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c42\Desktop\kickstarter\KickstarterAnalysis\"/>
    </mc:Choice>
  </mc:AlternateContent>
  <bookViews>
    <workbookView xWindow="0" yWindow="0" windowWidth="23040" windowHeight="9192" firstSheet="4" activeTab="5"/>
  </bookViews>
  <sheets>
    <sheet name="Category Stats" sheetId="2" r:id="rId1"/>
    <sheet name="Sub-Category Stats" sheetId="3" r:id="rId2"/>
    <sheet name="Launch Date Outcomes" sheetId="5" r:id="rId3"/>
    <sheet name="Goal Outcomes" sheetId="6" r:id="rId4"/>
    <sheet name="Backers Data" sheetId="7" r:id="rId5"/>
    <sheet name="Additional Analysis" sheetId="9" r:id="rId6"/>
    <sheet name="Original Data" sheetId="1" r:id="rId7"/>
  </sheets>
  <definedNames>
    <definedName name="_xlnm._FilterDatabase" localSheetId="6" hidden="1">'Original Data'!$A$1:$T$4115</definedName>
    <definedName name="_xlchart.v1.0" hidden="1">'Backers Data'!$B$2:$B$2186</definedName>
    <definedName name="_xlchart.v1.1" hidden="1">'Backers Data'!$D$1</definedName>
    <definedName name="_xlchart.v1.2" hidden="1">'Backers Data'!$D$2:$D$2186</definedName>
    <definedName name="backersfailed">'Backers Data'!$D$2:$D$1531</definedName>
    <definedName name="backerssuccess">'Backers Data'!$B$2:$B$2186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" i="9" l="1"/>
  <c r="F28" i="9"/>
  <c r="G10" i="7" l="1"/>
  <c r="G2" i="7"/>
  <c r="G15" i="7"/>
  <c r="G14" i="7"/>
  <c r="G13" i="7"/>
  <c r="G12" i="7"/>
  <c r="G11" i="7"/>
  <c r="G7" i="7"/>
  <c r="G6" i="7"/>
  <c r="G5" i="7"/>
  <c r="G4" i="7"/>
  <c r="G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0" i="6"/>
  <c r="B12" i="6"/>
  <c r="B11" i="6"/>
  <c r="B9" i="6"/>
  <c r="B8" i="6"/>
  <c r="B7" i="6"/>
  <c r="B6" i="6"/>
  <c r="B5" i="6"/>
  <c r="B4" i="6"/>
  <c r="B3" i="6"/>
  <c r="B13" i="6"/>
  <c r="B2" i="6"/>
  <c r="E2" i="6" l="1"/>
  <c r="F2" i="6" s="1"/>
  <c r="E10" i="6"/>
  <c r="F10" i="6" s="1"/>
  <c r="E6" i="6"/>
  <c r="G6" i="6" s="1"/>
  <c r="E13" i="6"/>
  <c r="E9" i="6"/>
  <c r="E5" i="6"/>
  <c r="H5" i="6" s="1"/>
  <c r="E12" i="6"/>
  <c r="F12" i="6" s="1"/>
  <c r="E8" i="6"/>
  <c r="F8" i="6" s="1"/>
  <c r="E4" i="6"/>
  <c r="H4" i="6" s="1"/>
  <c r="E11" i="6"/>
  <c r="H11" i="6" s="1"/>
  <c r="E7" i="6"/>
  <c r="H7" i="6" s="1"/>
  <c r="E3" i="6"/>
  <c r="G3" i="6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8" i="6" l="1"/>
  <c r="F7" i="6"/>
  <c r="G7" i="6"/>
  <c r="F6" i="6"/>
  <c r="F4" i="6"/>
  <c r="H12" i="6"/>
  <c r="F3" i="6"/>
  <c r="H6" i="6"/>
  <c r="G12" i="6"/>
  <c r="H3" i="6"/>
  <c r="G2" i="6"/>
  <c r="F11" i="6"/>
  <c r="H9" i="6"/>
  <c r="G9" i="6"/>
  <c r="G11" i="6"/>
  <c r="H2" i="6"/>
  <c r="F9" i="6"/>
  <c r="H13" i="6"/>
  <c r="G13" i="6"/>
  <c r="G5" i="6"/>
  <c r="H8" i="6"/>
  <c r="G4" i="6"/>
  <c r="F13" i="6"/>
  <c r="G10" i="6"/>
  <c r="F5" i="6"/>
  <c r="H10" i="6"/>
</calcChain>
</file>

<file path=xl/sharedStrings.xml><?xml version="1.0" encoding="utf-8"?>
<sst xmlns="http://schemas.openxmlformats.org/spreadsheetml/2006/main" count="36813" uniqueCount="8411">
  <si>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</si>
  <si>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</si>
  <si>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</si>
  <si>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</si>
  <si>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</si>
  <si>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</si>
  <si>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</si>
  <si>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</si>
  <si>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</si>
  <si>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</si>
  <si>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</si>
  <si>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</si>
  <si>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</si>
  <si>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</si>
  <si>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</si>
  <si>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</si>
  <si>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</si>
  <si>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</si>
  <si>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</si>
  <si>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</si>
  <si>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</si>
  <si>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</si>
  <si>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</si>
  <si>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</si>
  <si>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</si>
  <si>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</si>
  <si>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</si>
  <si>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</si>
  <si>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</si>
  <si>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</si>
  <si>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</si>
  <si>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</si>
  <si>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</si>
  <si>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</si>
  <si>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</si>
  <si>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</si>
  <si>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</si>
  <si>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</si>
  <si>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</si>
  <si>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</si>
  <si>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</si>
  <si>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</si>
  <si>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</si>
  <si>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</si>
  <si>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</si>
  <si>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</si>
  <si>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</si>
  <si>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</si>
  <si>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</si>
  <si>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</si>
  <si>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</si>
  <si>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</si>
  <si>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</si>
  <si>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</si>
  <si>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</si>
  <si>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</si>
  <si>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</si>
  <si>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</si>
  <si>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</si>
  <si>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</si>
  <si>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</si>
  <si>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</si>
  <si>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</si>
  <si>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</si>
  <si>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</si>
  <si>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</si>
  <si>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</si>
  <si>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</si>
  <si>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</si>
  <si>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</si>
  <si>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</si>
  <si>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</si>
  <si>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</si>
  <si>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</si>
  <si>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</si>
  <si>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</si>
  <si>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</si>
  <si>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</si>
  <si>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</si>
  <si>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</si>
  <si>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</si>
  <si>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</si>
  <si>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</si>
  <si>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</si>
  <si>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</si>
  <si>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</si>
  <si>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</si>
  <si>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</si>
  <si>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</si>
  <si>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</si>
  <si>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</si>
  <si>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</si>
  <si>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</si>
  <si>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</si>
  <si>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</si>
  <si>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</si>
  <si>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</si>
  <si>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</si>
  <si>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</si>
  <si>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</si>
  <si>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</si>
  <si>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</si>
  <si>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</si>
  <si>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</si>
  <si>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</si>
  <si>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</si>
  <si>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</si>
  <si>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</si>
  <si>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</si>
  <si>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</si>
  <si>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</si>
  <si>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</si>
  <si>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</si>
  <si>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</si>
  <si>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</si>
  <si>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</si>
  <si>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</si>
  <si>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</si>
  <si>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</si>
  <si>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</si>
  <si>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</si>
  <si>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</si>
  <si>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</si>
  <si>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</si>
  <si>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</si>
  <si>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</si>
  <si>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</si>
  <si>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</si>
  <si>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</si>
  <si>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</si>
  <si>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</si>
  <si>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</si>
  <si>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</si>
  <si>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</si>
  <si>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</si>
  <si>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</si>
  <si>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</si>
  <si>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</si>
  <si>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</si>
  <si>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</si>
  <si>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</si>
  <si>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</si>
  <si>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</si>
  <si>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</si>
  <si>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</si>
  <si>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</si>
  <si>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</si>
  <si>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</si>
  <si>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</si>
  <si>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</si>
  <si>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</si>
  <si>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</si>
  <si>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</si>
  <si>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</si>
  <si>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</si>
  <si>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</si>
  <si>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</si>
  <si>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</si>
  <si>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</si>
  <si>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</si>
  <si>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</si>
  <si>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</si>
  <si>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</si>
  <si>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</si>
  <si>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</si>
  <si>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</si>
  <si>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</si>
  <si>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</si>
  <si>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</si>
  <si>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</si>
  <si>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</si>
  <si>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</si>
  <si>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</si>
  <si>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</si>
  <si>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</si>
  <si>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</si>
  <si>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</si>
  <si>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</si>
  <si>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</si>
  <si>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</si>
  <si>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</si>
  <si>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</si>
  <si>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</si>
  <si>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</si>
  <si>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</si>
  <si>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</si>
  <si>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</si>
  <si>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</si>
  <si>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</si>
  <si>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</si>
  <si>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</si>
  <si>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</si>
  <si>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</si>
  <si>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</si>
  <si>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</si>
  <si>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</si>
  <si>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</si>
  <si>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</si>
  <si>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</si>
  <si>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</si>
  <si>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</si>
  <si>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</si>
  <si>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</si>
  <si>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</si>
  <si>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</si>
  <si>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</si>
  <si>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</si>
  <si>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</si>
  <si>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</si>
  <si>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</si>
  <si>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</si>
  <si>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</si>
  <si>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</si>
  <si>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</si>
  <si>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</si>
  <si>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</si>
  <si>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</si>
  <si>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</si>
  <si>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</si>
  <si>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</si>
  <si>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</si>
  <si>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</si>
  <si>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</si>
  <si>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</si>
  <si>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</si>
  <si>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</si>
  <si>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</si>
  <si>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</si>
  <si>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</si>
  <si>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</si>
  <si>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</si>
  <si>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</si>
  <si>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</si>
  <si>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</si>
  <si>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</si>
  <si>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</si>
  <si>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</si>
  <si>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</si>
  <si>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</si>
  <si>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</si>
  <si>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</si>
  <si>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</si>
  <si>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</si>
  <si>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</si>
  <si>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</si>
  <si>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</si>
  <si>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</si>
  <si>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</si>
  <si>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</si>
  <si>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</si>
  <si>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</si>
  <si>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</si>
  <si>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</si>
  <si>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</si>
  <si>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</si>
  <si>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</si>
  <si>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</si>
  <si>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</si>
  <si>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</si>
  <si>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</si>
  <si>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</si>
  <si>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</si>
  <si>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</si>
  <si>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</si>
  <si>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</si>
  <si>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</si>
  <si>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</si>
  <si>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</si>
  <si>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</si>
  <si>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</si>
  <si>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</si>
  <si>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</si>
  <si>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</si>
  <si>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</si>
  <si>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</si>
  <si>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</si>
  <si>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</si>
  <si>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</si>
  <si>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</si>
  <si>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</si>
  <si>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</si>
  <si>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</si>
  <si>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</si>
  <si>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</si>
  <si>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</si>
  <si>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</si>
  <si>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</si>
  <si>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</si>
  <si>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</si>
  <si>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</si>
  <si>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</si>
  <si>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</si>
  <si>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</si>
  <si>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</si>
  <si>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</si>
  <si>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</si>
  <si>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</si>
  <si>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</si>
  <si>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</si>
  <si>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</si>
  <si>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</si>
  <si>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</si>
  <si>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</si>
  <si>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</si>
  <si>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</si>
  <si>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</si>
  <si>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</si>
  <si>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</si>
  <si>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</si>
  <si>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</si>
  <si>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</si>
  <si>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</si>
  <si>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</si>
  <si>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</si>
  <si>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</si>
  <si>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</si>
  <si>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</si>
  <si>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</si>
  <si>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</si>
  <si>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</si>
  <si>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</si>
  <si>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</si>
  <si>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</si>
  <si>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</si>
  <si>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</si>
  <si>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</si>
  <si>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</si>
  <si>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</si>
  <si>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</si>
  <si>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</si>
  <si>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</si>
  <si>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</si>
  <si>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</si>
  <si>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</si>
  <si>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</si>
  <si>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</si>
  <si>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</si>
  <si>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</si>
  <si>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</si>
  <si>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</si>
  <si>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</si>
  <si>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</si>
  <si>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</si>
  <si>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</si>
  <si>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</si>
  <si>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</si>
  <si>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</si>
  <si>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</si>
  <si>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</si>
  <si>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</si>
  <si>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</si>
  <si>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</si>
  <si>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</si>
  <si>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</si>
  <si>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</si>
  <si>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</si>
  <si>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</si>
  <si>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</si>
  <si>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</si>
  <si>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</si>
  <si>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</si>
  <si>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</si>
  <si>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</si>
  <si>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</si>
  <si>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</si>
  <si>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</si>
  <si>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</si>
  <si>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</si>
  <si>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</si>
  <si>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</si>
  <si>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</si>
  <si>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</si>
  <si>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</si>
  <si>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</si>
  <si>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</si>
  <si>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</si>
  <si>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</si>
  <si>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</si>
  <si>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</si>
  <si>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</si>
  <si>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</si>
  <si>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</si>
  <si>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</si>
  <si>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</si>
  <si>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</si>
  <si>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</si>
  <si>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</si>
  <si>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</si>
  <si>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</si>
  <si>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</si>
  <si>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</si>
  <si>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</si>
  <si>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</si>
  <si>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</si>
  <si>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</si>
  <si>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</si>
  <si>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</si>
  <si>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</si>
  <si>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</si>
  <si>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</si>
  <si>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</si>
  <si>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</si>
  <si>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</si>
  <si>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</si>
  <si>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</si>
  <si>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</si>
  <si>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</si>
  <si>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</si>
  <si>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</si>
  <si>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</si>
  <si>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</si>
  <si>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</si>
  <si>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</si>
  <si>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</si>
  <si>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</si>
  <si>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</si>
  <si>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</si>
  <si>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</si>
  <si>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</si>
  <si>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</si>
  <si>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</si>
  <si>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</si>
  <si>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</si>
  <si>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</si>
  <si>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</si>
  <si>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</si>
  <si>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</si>
  <si>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</si>
  <si>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</si>
  <si>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</si>
  <si>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</si>
  <si>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</si>
  <si>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</si>
  <si>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</si>
  <si>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</si>
  <si>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</si>
  <si>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</si>
  <si>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</si>
  <si>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</si>
  <si>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</si>
  <si>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</si>
  <si>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</si>
  <si>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</si>
  <si>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</si>
  <si>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</si>
  <si>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</si>
  <si>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</si>
  <si>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</si>
  <si>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</si>
  <si>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</si>
  <si>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</si>
  <si>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</si>
  <si>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</si>
  <si>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</si>
  <si>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</si>
  <si>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</si>
  <si>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</si>
  <si>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</si>
  <si>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</si>
  <si>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</si>
  <si>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</si>
  <si>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</si>
  <si>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</si>
  <si>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</si>
  <si>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</si>
  <si>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</si>
  <si>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</si>
  <si>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</si>
  <si>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</si>
  <si>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</si>
  <si>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</si>
  <si>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</si>
  <si>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</si>
  <si>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</si>
  <si>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</si>
  <si>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</si>
  <si>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</si>
  <si>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</si>
  <si>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</si>
  <si>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</si>
  <si>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</si>
  <si>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</si>
  <si>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</si>
  <si>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</si>
  <si>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</si>
  <si>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</si>
  <si>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</si>
  <si>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</si>
  <si>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</si>
  <si>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</si>
  <si>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</si>
  <si>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</si>
  <si>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</si>
  <si>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</si>
  <si>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</si>
  <si>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</si>
  <si>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</si>
  <si>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</si>
  <si>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</si>
  <si>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</si>
  <si>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</si>
  <si>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</si>
  <si>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</si>
  <si>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</si>
  <si>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</si>
  <si>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</si>
  <si>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</si>
  <si>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</si>
  <si>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</si>
  <si>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</si>
  <si>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</si>
  <si>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</si>
  <si>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</si>
  <si>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</si>
  <si>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</si>
  <si>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</si>
  <si>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</si>
  <si>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</si>
  <si>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</si>
  <si>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</si>
  <si>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</si>
  <si>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</si>
  <si>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</si>
  <si>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</si>
  <si>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</si>
  <si>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</si>
  <si>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</si>
  <si>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</si>
  <si>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</si>
  <si>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</si>
  <si>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</si>
  <si>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</si>
  <si>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</si>
  <si>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</si>
  <si>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</si>
  <si>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</si>
  <si>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</si>
  <si>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</si>
  <si>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</si>
  <si>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</si>
  <si>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</si>
  <si>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</si>
  <si>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</si>
  <si>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</si>
  <si>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</si>
  <si>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</si>
  <si>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</si>
  <si>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</si>
  <si>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</si>
  <si>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</si>
  <si>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</si>
  <si>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</si>
  <si>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</si>
  <si>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</si>
  <si>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</si>
  <si>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</si>
  <si>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</si>
  <si>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</si>
  <si>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</si>
  <si>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</si>
  <si>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</si>
  <si>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</si>
  <si>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</si>
  <si>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</si>
  <si>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</si>
  <si>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</si>
  <si>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</si>
  <si>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</si>
  <si>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</si>
  <si>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</si>
  <si>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</si>
  <si>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</si>
  <si>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</si>
  <si>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</si>
  <si>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</si>
  <si>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</si>
  <si>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</si>
  <si>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</si>
  <si>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</si>
  <si>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</si>
  <si>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</si>
  <si>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</si>
  <si>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</si>
  <si>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</si>
  <si>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</si>
  <si>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</si>
  <si>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</si>
  <si>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</si>
  <si>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</si>
  <si>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</si>
  <si>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</si>
  <si>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</si>
  <si>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</si>
  <si>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</si>
  <si>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</si>
  <si>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</si>
  <si>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</si>
  <si>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</si>
  <si>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</si>
  <si>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</si>
  <si>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</si>
  <si>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</si>
  <si>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</si>
  <si>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</si>
  <si>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</si>
  <si>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</si>
  <si>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</si>
  <si>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</si>
  <si>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</si>
  <si>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</si>
  <si>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</si>
  <si>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</si>
  <si>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</si>
  <si>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</si>
  <si>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</si>
  <si>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</si>
  <si>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</si>
  <si>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</si>
  <si>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</si>
  <si>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</si>
  <si>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</si>
  <si>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</si>
  <si>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</si>
  <si>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</si>
  <si>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</si>
  <si>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</si>
  <si>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</si>
  <si>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</si>
  <si>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</si>
  <si>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</si>
  <si>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</si>
  <si>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</si>
  <si>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</si>
  <si>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</si>
  <si>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</si>
  <si>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</si>
  <si>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</si>
  <si>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</si>
  <si>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</si>
  <si>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</si>
  <si>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</si>
  <si>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</si>
  <si>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</si>
  <si>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</si>
  <si>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</si>
  <si>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</si>
  <si>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</si>
  <si>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</si>
  <si>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</si>
  <si>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</si>
  <si>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</si>
  <si>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</si>
  <si>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</si>
  <si>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</si>
  <si>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</si>
  <si>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</si>
  <si>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</si>
  <si>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</si>
  <si>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</si>
  <si>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</si>
  <si>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</si>
  <si>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</si>
  <si>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</si>
  <si>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</si>
  <si>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</si>
  <si>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</si>
  <si>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</si>
  <si>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</si>
  <si>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</si>
  <si>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</si>
  <si>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</si>
  <si>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</si>
  <si>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</si>
  <si>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</si>
  <si>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</si>
  <si>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</si>
  <si>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</si>
  <si>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</si>
  <si>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</si>
  <si>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</si>
  <si>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</si>
  <si>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</si>
  <si>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</si>
  <si>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</si>
  <si>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</si>
  <si>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</si>
  <si>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</si>
  <si>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</si>
  <si>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</si>
  <si>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</si>
  <si>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</si>
  <si>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</si>
  <si>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</si>
  <si>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</si>
  <si>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</si>
  <si>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</si>
  <si>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</si>
  <si>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</si>
  <si>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</si>
  <si>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</si>
  <si>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</si>
  <si>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</si>
  <si>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</si>
  <si>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</si>
  <si>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</si>
  <si>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</si>
  <si>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</si>
  <si>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</si>
  <si>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</si>
  <si>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</si>
  <si>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</si>
  <si>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</si>
  <si>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</si>
  <si>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</si>
  <si>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</si>
  <si>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</si>
  <si>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</si>
  <si>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</si>
  <si>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</si>
  <si>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</si>
  <si>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</si>
  <si>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</si>
  <si>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</si>
  <si>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</si>
  <si>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</si>
  <si>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</si>
  <si>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</si>
  <si>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</si>
  <si>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</si>
  <si>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</si>
  <si>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</si>
  <si>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</si>
  <si>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</si>
  <si>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</si>
  <si>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</si>
  <si>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</si>
  <si>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</si>
  <si>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</si>
  <si>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</si>
  <si>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</si>
  <si>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</si>
  <si>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</si>
  <si>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</si>
  <si>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</si>
  <si>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</si>
  <si>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</si>
  <si>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</si>
  <si>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</si>
  <si>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</si>
  <si>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</si>
  <si>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</si>
  <si>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</si>
  <si>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</si>
  <si>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</si>
  <si>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</si>
  <si>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</si>
  <si>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</si>
  <si>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</si>
  <si>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</si>
  <si>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</si>
  <si>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</si>
  <si>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</si>
  <si>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</si>
  <si>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</si>
  <si>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</si>
  <si>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</si>
  <si>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</si>
  <si>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</si>
  <si>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</si>
  <si>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</si>
  <si>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</si>
  <si>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</si>
  <si>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</si>
  <si>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</si>
  <si>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</si>
  <si>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</si>
  <si>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</si>
  <si>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</si>
  <si>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</si>
  <si>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</si>
  <si>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</si>
  <si>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</si>
  <si>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</si>
  <si>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</si>
  <si>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</si>
  <si>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</si>
  <si>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</si>
  <si>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</si>
  <si>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</si>
  <si>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</si>
  <si>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</si>
  <si>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</si>
  <si>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</si>
  <si>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</si>
  <si>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</si>
  <si>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</si>
  <si>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</si>
  <si>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</si>
  <si>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</si>
  <si>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</si>
  <si>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</si>
  <si>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</si>
  <si>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</si>
  <si>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</si>
  <si>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</si>
  <si>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</si>
  <si>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</si>
  <si>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</si>
  <si>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</si>
  <si>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</si>
  <si>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</si>
  <si>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</si>
  <si>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</si>
  <si>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</si>
  <si>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</si>
  <si>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</si>
  <si>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</si>
  <si>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</si>
  <si>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</si>
  <si>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</si>
  <si>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</si>
  <si>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</si>
  <si>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</si>
  <si>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</si>
  <si>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</si>
  <si>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</si>
  <si>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</si>
  <si>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</si>
  <si>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</si>
  <si>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</si>
  <si>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</si>
  <si>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</si>
  <si>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</si>
  <si>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</si>
  <si>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</si>
  <si>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</si>
  <si>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</si>
  <si>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</si>
  <si>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</si>
  <si>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</si>
  <si>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</si>
  <si>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</si>
  <si>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</si>
  <si>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</si>
  <si>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</si>
  <si>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</si>
  <si>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</si>
  <si>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</si>
  <si>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</si>
  <si>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</si>
  <si>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</si>
  <si>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</si>
  <si>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</si>
  <si>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</si>
  <si>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</si>
  <si>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</si>
  <si>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</si>
  <si>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</si>
  <si>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</si>
  <si>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</si>
  <si>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</si>
  <si>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</si>
  <si>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</si>
  <si>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</si>
  <si>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</si>
  <si>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</si>
  <si>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</si>
  <si>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</si>
  <si>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</si>
  <si>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</si>
  <si>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</si>
  <si>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</si>
  <si>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</si>
  <si>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</si>
  <si>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</si>
  <si>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</si>
  <si>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</si>
  <si>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</si>
  <si>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</si>
  <si>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</si>
  <si>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</si>
  <si>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</si>
  <si>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</si>
  <si>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</si>
  <si>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</si>
  <si>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</si>
  <si>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</si>
  <si>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</si>
  <si>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</si>
  <si>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</si>
  <si>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</si>
  <si>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</si>
  <si>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</si>
  <si>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</si>
  <si>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</si>
  <si>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</si>
  <si>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</si>
  <si>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</si>
  <si>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</si>
  <si>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</si>
  <si>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</si>
  <si>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</si>
  <si>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</si>
  <si>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</si>
  <si>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</si>
  <si>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</si>
  <si>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</si>
  <si>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</si>
  <si>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</si>
  <si>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</si>
  <si>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</si>
  <si>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</si>
  <si>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</si>
  <si>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</si>
  <si>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</si>
  <si>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</si>
  <si>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</si>
  <si>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</si>
  <si>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</si>
  <si>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</si>
  <si>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</si>
  <si>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</si>
  <si>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</si>
  <si>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</si>
  <si>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</si>
  <si>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</si>
  <si>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</si>
  <si>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</si>
  <si>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</si>
  <si>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</si>
  <si>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</si>
  <si>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</si>
  <si>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</si>
  <si>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</si>
  <si>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</si>
  <si>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</si>
  <si>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</si>
  <si>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</si>
  <si>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</si>
  <si>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</si>
  <si>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</si>
  <si>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</si>
  <si>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</si>
  <si>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</si>
  <si>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</si>
  <si>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</si>
  <si>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</si>
  <si>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</si>
  <si>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</si>
  <si>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</si>
  <si>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</si>
  <si>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</si>
  <si>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</si>
  <si>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</si>
  <si>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</si>
  <si>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</si>
  <si>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</si>
  <si>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</si>
  <si>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</si>
  <si>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</si>
  <si>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</si>
  <si>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</si>
  <si>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</si>
  <si>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</si>
  <si>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</si>
  <si>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</si>
  <si>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</si>
  <si>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</si>
  <si>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</si>
  <si>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</si>
  <si>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</si>
  <si>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</si>
  <si>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</si>
  <si>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</si>
  <si>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</si>
  <si>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</si>
  <si>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</si>
  <si>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</si>
  <si>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</si>
  <si>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</si>
  <si>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</si>
  <si>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</si>
  <si>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</si>
  <si>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</si>
  <si>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</si>
  <si>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</si>
  <si>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</si>
  <si>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</si>
  <si>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</si>
  <si>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</si>
  <si>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</si>
  <si>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</si>
  <si>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</si>
  <si>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</si>
  <si>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</si>
  <si>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</si>
  <si>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</si>
  <si>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</si>
  <si>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</si>
  <si>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</si>
  <si>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</si>
  <si>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</si>
  <si>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</si>
  <si>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</si>
  <si>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</si>
  <si>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</si>
  <si>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</si>
  <si>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</si>
  <si>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</si>
  <si>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</si>
  <si>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</si>
  <si>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</si>
  <si>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</si>
  <si>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</si>
  <si>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</si>
  <si>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</si>
  <si>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</si>
  <si>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</si>
  <si>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</si>
  <si>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</si>
  <si>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</si>
  <si>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</si>
  <si>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</si>
  <si>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</si>
  <si>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</si>
  <si>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</si>
  <si>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</si>
  <si>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</si>
  <si>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</si>
  <si>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</si>
  <si>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</si>
  <si>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</si>
  <si>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</si>
  <si>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</si>
  <si>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</si>
  <si>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</si>
  <si>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</si>
  <si>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</si>
  <si>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</si>
  <si>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</si>
  <si>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</si>
  <si>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</si>
  <si>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</si>
  <si>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</si>
  <si>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</si>
  <si>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</si>
  <si>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</si>
  <si>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</si>
  <si>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</si>
  <si>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</si>
  <si>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</si>
  <si>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</si>
  <si>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</si>
  <si>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</si>
  <si>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</si>
  <si>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</si>
  <si>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</si>
  <si>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</si>
  <si>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</si>
  <si>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</si>
  <si>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</si>
  <si>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</si>
  <si>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</si>
  <si>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</si>
  <si>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</si>
  <si>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</si>
  <si>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</si>
  <si>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</si>
  <si>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</si>
  <si>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</si>
  <si>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</si>
  <si>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</si>
  <si>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</si>
  <si>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</si>
  <si>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</si>
  <si>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</si>
  <si>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</si>
  <si>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</si>
  <si>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</si>
  <si>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</si>
  <si>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</si>
  <si>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</si>
  <si>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</si>
  <si>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</si>
  <si>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</si>
  <si>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</si>
  <si>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</si>
  <si>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</si>
  <si>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</si>
  <si>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</si>
  <si>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</si>
  <si>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</si>
  <si>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</si>
  <si>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</si>
  <si>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</si>
  <si>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</si>
  <si>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</si>
  <si>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</si>
  <si>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</si>
  <si>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</si>
  <si>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</si>
  <si>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</si>
  <si>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</si>
  <si>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</si>
  <si>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</si>
  <si>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</si>
  <si>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</si>
  <si>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</si>
  <si>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</si>
  <si>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</si>
  <si>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</si>
  <si>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</si>
  <si>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</si>
  <si>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</si>
  <si>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</si>
  <si>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</si>
  <si>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</si>
  <si>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</si>
  <si>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</si>
  <si>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</si>
  <si>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</si>
  <si>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</si>
  <si>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</si>
  <si>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</si>
  <si>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</si>
  <si>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</si>
  <si>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</si>
  <si>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</si>
  <si>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</si>
  <si>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</si>
  <si>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</si>
  <si>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</si>
  <si>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</si>
  <si>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</si>
  <si>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</si>
  <si>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</si>
  <si>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</si>
  <si>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</si>
  <si>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</si>
  <si>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</si>
  <si>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</si>
  <si>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</si>
  <si>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</si>
  <si>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</si>
  <si>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</si>
  <si>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</si>
  <si>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</si>
  <si>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</si>
  <si>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</si>
  <si>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</si>
  <si>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</si>
  <si>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</si>
  <si>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</si>
  <si>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</si>
  <si>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</si>
  <si>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</si>
  <si>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</si>
  <si>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</si>
  <si>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</si>
  <si>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</si>
  <si>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</si>
  <si>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</si>
  <si>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</si>
  <si>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</si>
  <si>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</si>
  <si>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</si>
  <si>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</si>
  <si>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</si>
  <si>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</si>
  <si>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</si>
  <si>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</si>
  <si>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</si>
  <si>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</si>
  <si>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</si>
  <si>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</si>
  <si>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</si>
  <si>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</si>
  <si>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</si>
  <si>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</si>
  <si>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</si>
  <si>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</si>
  <si>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</si>
  <si>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</si>
  <si>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</si>
  <si>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</si>
  <si>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</si>
  <si>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</si>
  <si>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</si>
  <si>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</si>
  <si>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</si>
  <si>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</si>
  <si>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</si>
  <si>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</si>
  <si>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</si>
  <si>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</si>
  <si>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</si>
  <si>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</si>
  <si>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</si>
  <si>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</si>
  <si>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</si>
  <si>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</si>
  <si>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</si>
  <si>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</si>
  <si>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</si>
  <si>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</si>
  <si>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</si>
  <si>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</si>
  <si>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</si>
  <si>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</si>
  <si>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</si>
  <si>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</si>
  <si>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</si>
  <si>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</si>
  <si>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</si>
  <si>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</si>
  <si>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</si>
  <si>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</si>
  <si>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</si>
  <si>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</si>
  <si>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</si>
  <si>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</si>
  <si>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</si>
  <si>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</si>
  <si>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</si>
  <si>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</si>
  <si>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</si>
  <si>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</si>
  <si>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</si>
  <si>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</si>
  <si>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</si>
  <si>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</si>
  <si>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</si>
  <si>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</si>
  <si>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</si>
  <si>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</si>
  <si>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</si>
  <si>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</si>
  <si>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</si>
  <si>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</si>
  <si>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</si>
  <si>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</si>
  <si>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</si>
  <si>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</si>
  <si>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</si>
  <si>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</si>
  <si>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</si>
  <si>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</si>
  <si>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</si>
  <si>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</si>
  <si>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</si>
  <si>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</si>
  <si>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</si>
  <si>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</si>
  <si>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</si>
  <si>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</si>
  <si>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</si>
  <si>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</si>
  <si>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</si>
  <si>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</si>
  <si>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</si>
  <si>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</si>
  <si>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</si>
  <si>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</si>
  <si>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</si>
  <si>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</si>
  <si>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</si>
  <si>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</si>
  <si>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</si>
  <si>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</si>
  <si>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</si>
  <si>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</si>
  <si>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</si>
  <si>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</si>
  <si>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</si>
  <si>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</si>
  <si>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</si>
  <si>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</si>
  <si>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</si>
  <si>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</si>
  <si>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</si>
  <si>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</si>
  <si>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</si>
  <si>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</si>
  <si>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</si>
  <si>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</si>
  <si>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</si>
  <si>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</si>
  <si>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</si>
  <si>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</si>
  <si>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</si>
  <si>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</si>
  <si>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</si>
  <si>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</si>
  <si>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</si>
  <si>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</si>
  <si>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</si>
  <si>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</si>
  <si>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</si>
  <si>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</si>
  <si>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</si>
  <si>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</si>
  <si>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</si>
  <si>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</si>
  <si>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</si>
  <si>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</si>
  <si>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</si>
  <si>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</si>
  <si>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</si>
  <si>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</si>
  <si>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</si>
  <si>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</si>
  <si>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</si>
  <si>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</si>
  <si>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</si>
  <si>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</si>
  <si>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</si>
  <si>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</si>
  <si>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</si>
  <si>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</si>
  <si>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</si>
  <si>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</si>
  <si>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</si>
  <si>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</si>
  <si>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</si>
  <si>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</si>
  <si>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</si>
  <si>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</si>
  <si>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</si>
  <si>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</si>
  <si>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</si>
  <si>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</si>
  <si>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</si>
  <si>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</si>
  <si>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</si>
  <si>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</si>
  <si>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</si>
  <si>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</si>
  <si>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</si>
  <si>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</si>
  <si>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</si>
  <si>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</si>
  <si>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</si>
  <si>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</si>
  <si>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</si>
  <si>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</si>
  <si>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</si>
  <si>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</si>
  <si>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</si>
  <si>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</si>
  <si>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</si>
  <si>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</si>
  <si>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</si>
  <si>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</si>
  <si>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</si>
  <si>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</si>
  <si>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</si>
  <si>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</si>
  <si>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</si>
  <si>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</si>
  <si>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</si>
  <si>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</si>
  <si>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</si>
  <si>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</si>
  <si>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</si>
  <si>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</si>
  <si>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</si>
  <si>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</si>
  <si>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</si>
  <si>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</si>
  <si>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</si>
  <si>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</si>
  <si>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</si>
  <si>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</si>
  <si>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</si>
  <si>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</si>
  <si>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</si>
  <si>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</si>
  <si>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</si>
  <si>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</si>
  <si>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</si>
  <si>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</si>
  <si>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</si>
  <si>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</si>
  <si>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</si>
  <si>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</si>
  <si>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</si>
  <si>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</si>
  <si>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</si>
  <si>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</si>
  <si>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</si>
  <si>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</si>
  <si>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</si>
  <si>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</si>
  <si>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</si>
  <si>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</si>
  <si>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</si>
  <si>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</si>
  <si>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</si>
  <si>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</si>
  <si>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</si>
  <si>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</si>
  <si>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</si>
  <si>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</si>
  <si>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</si>
  <si>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</si>
  <si>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</si>
  <si>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</si>
  <si>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</si>
  <si>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</si>
  <si>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</si>
  <si>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</si>
  <si>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</si>
  <si>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</si>
  <si>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</si>
  <si>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</si>
  <si>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</si>
  <si>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</si>
  <si>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</si>
  <si>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</si>
  <si>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</si>
  <si>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</si>
  <si>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</si>
  <si>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</si>
  <si>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</si>
  <si>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</si>
  <si>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</si>
  <si>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</si>
  <si>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</si>
  <si>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</si>
  <si>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</si>
  <si>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</si>
  <si>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</si>
  <si>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</si>
  <si>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</si>
  <si>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</si>
  <si>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</si>
  <si>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</si>
  <si>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</si>
  <si>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</si>
  <si>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</si>
  <si>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</si>
  <si>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</si>
  <si>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</si>
  <si>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</si>
  <si>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</si>
  <si>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</si>
  <si>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</si>
  <si>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</si>
  <si>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</si>
  <si>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</si>
  <si>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</si>
  <si>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</si>
  <si>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</si>
  <si>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</si>
  <si>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</si>
  <si>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</si>
  <si>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</si>
  <si>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</si>
  <si>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</si>
  <si>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</si>
  <si>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</si>
  <si>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</si>
  <si>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</si>
  <si>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</si>
  <si>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</si>
  <si>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</si>
  <si>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</si>
  <si>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</si>
  <si>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</si>
  <si>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</si>
  <si>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</si>
  <si>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</si>
  <si>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</si>
  <si>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</si>
  <si>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</si>
  <si>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</si>
  <si>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</si>
  <si>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</si>
  <si>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</si>
  <si>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</si>
  <si>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</si>
  <si>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</si>
  <si>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</si>
  <si>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</si>
  <si>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</si>
  <si>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</si>
  <si>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</si>
  <si>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</si>
  <si>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</si>
  <si>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</si>
  <si>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</si>
  <si>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</si>
  <si>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</si>
  <si>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</si>
  <si>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</si>
  <si>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</si>
  <si>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</si>
  <si>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</si>
  <si>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</si>
  <si>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</si>
  <si>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</si>
  <si>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</si>
  <si>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</si>
  <si>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</si>
  <si>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</si>
  <si>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</si>
  <si>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</si>
  <si>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</si>
  <si>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</si>
  <si>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</si>
  <si>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</si>
  <si>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</si>
  <si>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</si>
  <si>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</si>
  <si>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</si>
  <si>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</si>
  <si>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</si>
  <si>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</si>
  <si>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</si>
  <si>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</si>
  <si>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</si>
  <si>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</si>
  <si>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</si>
  <si>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</si>
  <si>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</si>
  <si>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</si>
  <si>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</si>
  <si>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</si>
  <si>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</si>
  <si>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</si>
  <si>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</si>
  <si>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</si>
  <si>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</si>
  <si>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</si>
  <si>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</si>
  <si>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</si>
  <si>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</si>
  <si>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</si>
  <si>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</si>
  <si>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</si>
  <si>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</si>
  <si>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</si>
  <si>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</si>
  <si>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</si>
  <si>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</si>
  <si>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</si>
  <si>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</si>
  <si>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</si>
  <si>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</si>
  <si>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</si>
  <si>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</si>
  <si>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</si>
  <si>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</si>
  <si>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</si>
  <si>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</si>
  <si>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</si>
  <si>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</si>
  <si>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</si>
  <si>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</si>
  <si>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</si>
  <si>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</si>
  <si>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</si>
  <si>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</si>
  <si>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</si>
  <si>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</si>
  <si>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</si>
  <si>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</si>
  <si>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</si>
  <si>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</si>
  <si>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</si>
  <si>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</si>
  <si>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</si>
  <si>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</si>
  <si>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</si>
  <si>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</si>
  <si>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</si>
  <si>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</si>
  <si>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</si>
  <si>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</si>
  <si>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</si>
  <si>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</si>
  <si>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</si>
  <si>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</si>
  <si>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</si>
  <si>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</si>
  <si>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</si>
  <si>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</si>
  <si>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</si>
  <si>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</si>
  <si>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</si>
  <si>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</si>
  <si>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</si>
  <si>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</si>
  <si>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</si>
  <si>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</si>
  <si>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</si>
  <si>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</si>
  <si>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</si>
  <si>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</si>
  <si>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</si>
  <si>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</si>
  <si>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</si>
  <si>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</si>
  <si>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</si>
  <si>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</si>
  <si>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</si>
  <si>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</si>
  <si>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</si>
  <si>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</si>
  <si>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</si>
  <si>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</si>
  <si>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</si>
  <si>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</si>
  <si>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</si>
  <si>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</si>
  <si>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</si>
  <si>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</si>
  <si>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</si>
  <si>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</si>
  <si>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</si>
  <si>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</si>
  <si>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</si>
  <si>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</si>
  <si>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</si>
  <si>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</si>
  <si>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</si>
  <si>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</si>
  <si>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</si>
  <si>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</si>
  <si>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</si>
  <si>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</si>
  <si>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</si>
  <si>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</si>
  <si>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</si>
  <si>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</si>
  <si>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</si>
  <si>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</si>
  <si>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</si>
  <si>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</si>
  <si>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</si>
  <si>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</si>
  <si>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</si>
  <si>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</si>
  <si>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</si>
  <si>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</si>
  <si>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</si>
  <si>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</si>
  <si>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</si>
  <si>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</si>
  <si>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</si>
  <si>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</si>
  <si>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</si>
  <si>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</si>
  <si>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</si>
  <si>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</si>
  <si>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</si>
  <si>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</si>
  <si>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</si>
  <si>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</si>
  <si>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</si>
  <si>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</si>
  <si>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</si>
  <si>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</si>
  <si>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</si>
  <si>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</si>
  <si>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</si>
  <si>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</si>
  <si>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</si>
  <si>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</si>
  <si>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</si>
  <si>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</si>
  <si>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</si>
  <si>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</si>
  <si>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</si>
  <si>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</si>
  <si>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</si>
  <si>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</si>
  <si>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</si>
  <si>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</si>
  <si>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</si>
  <si>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</si>
  <si>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</si>
  <si>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</si>
  <si>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</si>
  <si>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</si>
  <si>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</si>
  <si>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</si>
  <si>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</si>
  <si>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</si>
  <si>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</si>
  <si>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</si>
  <si>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</si>
  <si>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</si>
  <si>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</si>
  <si>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</si>
  <si>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</si>
  <si>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</si>
  <si>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</si>
  <si>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</si>
  <si>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</si>
  <si>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</si>
  <si>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</si>
  <si>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</si>
  <si>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</si>
  <si>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</si>
  <si>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</si>
  <si>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</si>
  <si>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</si>
  <si>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</si>
  <si>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</si>
  <si>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</si>
  <si>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</si>
  <si>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</si>
  <si>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</si>
  <si>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</si>
  <si>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</si>
  <si>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</si>
  <si>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</si>
  <si>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</si>
  <si>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</si>
  <si>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</si>
  <si>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</si>
  <si>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</si>
  <si>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</si>
  <si>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</si>
  <si>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</si>
  <si>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</si>
  <si>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</si>
  <si>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</si>
  <si>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</si>
  <si>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</si>
  <si>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</si>
  <si>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</si>
  <si>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</si>
  <si>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</si>
  <si>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</si>
  <si>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</si>
  <si>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</si>
  <si>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</si>
  <si>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</si>
  <si>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</si>
  <si>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</si>
  <si>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</si>
  <si>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</si>
  <si>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</si>
  <si>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</si>
  <si>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</si>
  <si>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</si>
  <si>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</si>
  <si>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</si>
  <si>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</si>
  <si>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</si>
  <si>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</si>
  <si>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</si>
  <si>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</si>
  <si>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</si>
  <si>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</si>
  <si>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</si>
  <si>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</si>
  <si>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</si>
  <si>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</si>
  <si>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</si>
  <si>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</si>
  <si>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</si>
  <si>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</si>
  <si>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</si>
  <si>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</si>
  <si>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</si>
  <si>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</si>
  <si>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</si>
  <si>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</si>
  <si>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</si>
  <si>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</si>
  <si>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</si>
  <si>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</si>
  <si>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</si>
  <si>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</si>
  <si>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</si>
  <si>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</si>
  <si>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</si>
  <si>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</si>
  <si>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</si>
  <si>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</si>
  <si>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</si>
  <si>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</si>
  <si>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</si>
  <si>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</si>
  <si>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</si>
  <si>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</si>
  <si>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</si>
  <si>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</si>
  <si>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</si>
  <si>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</si>
  <si>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</si>
  <si>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</si>
  <si>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</si>
  <si>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</si>
  <si>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</si>
  <si>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</si>
  <si>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</si>
  <si>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</si>
  <si>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</si>
  <si>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</si>
  <si>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</si>
  <si>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</si>
  <si>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</si>
  <si>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</si>
  <si>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</si>
  <si>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</si>
  <si>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</si>
  <si>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</si>
  <si>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</si>
  <si>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</si>
  <si>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</si>
  <si>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</si>
  <si>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</si>
  <si>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</si>
  <si>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</si>
  <si>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</si>
  <si>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</si>
  <si>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</si>
  <si>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</si>
  <si>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</si>
  <si>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</si>
  <si>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</si>
  <si>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</si>
  <si>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</si>
  <si>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</si>
  <si>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</si>
  <si>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</si>
  <si>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</si>
  <si>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</si>
  <si>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</si>
  <si>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</si>
  <si>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</si>
  <si>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</si>
  <si>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</si>
  <si>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</si>
  <si>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</si>
  <si>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</si>
  <si>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</si>
  <si>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</si>
  <si>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</si>
  <si>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</si>
  <si>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</si>
  <si>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</si>
  <si>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</si>
  <si>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</si>
  <si>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</si>
  <si>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</si>
  <si>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</si>
  <si>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</si>
  <si>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</si>
  <si>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</si>
  <si>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</si>
  <si>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</si>
  <si>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</si>
  <si>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</si>
  <si>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</si>
  <si>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</si>
  <si>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</si>
  <si>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</si>
  <si>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</si>
  <si>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</si>
  <si>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</si>
  <si>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</si>
  <si>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</si>
  <si>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</si>
  <si>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</si>
  <si>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</si>
  <si>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</si>
  <si>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</si>
  <si>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</si>
  <si>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</si>
  <si>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</si>
  <si>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</si>
  <si>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</si>
  <si>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</si>
  <si>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</si>
  <si>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</si>
  <si>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</si>
  <si>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</si>
  <si>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</si>
  <si>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</si>
  <si>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</si>
  <si>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</si>
  <si>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</si>
  <si>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</si>
  <si>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</si>
  <si>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</si>
  <si>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</si>
  <si>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</si>
  <si>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</si>
  <si>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</si>
  <si>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</si>
  <si>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</si>
  <si>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</si>
  <si>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</si>
  <si>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</si>
  <si>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</si>
  <si>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</si>
  <si>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</si>
  <si>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</si>
  <si>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</si>
  <si>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</si>
  <si>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</si>
  <si>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</si>
  <si>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</si>
  <si>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</si>
  <si>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</si>
  <si>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</si>
  <si>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</si>
  <si>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</si>
  <si>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</si>
  <si>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</si>
  <si>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</si>
  <si>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</si>
  <si>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</si>
  <si>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</si>
  <si>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</si>
  <si>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</si>
  <si>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</si>
  <si>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</si>
  <si>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</si>
  <si>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</si>
  <si>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</si>
  <si>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</si>
  <si>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</si>
  <si>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</si>
  <si>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</si>
  <si>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</si>
  <si>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</si>
  <si>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</si>
  <si>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</si>
  <si>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</si>
  <si>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</si>
  <si>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</si>
  <si>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</si>
  <si>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</si>
  <si>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</si>
  <si>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</si>
  <si>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</si>
  <si>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</si>
  <si>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</si>
  <si>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</si>
  <si>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</si>
  <si>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</si>
  <si>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</si>
  <si>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</si>
  <si>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</si>
  <si>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</si>
  <si>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</si>
  <si>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</si>
  <si>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</si>
  <si>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</si>
  <si>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</si>
  <si>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</si>
  <si>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</si>
  <si>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</si>
  <si>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</si>
  <si>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</si>
  <si>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</si>
  <si>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</si>
  <si>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</si>
  <si>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</si>
  <si>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</si>
  <si>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</si>
  <si>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</si>
  <si>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</si>
  <si>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</si>
  <si>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</si>
  <si>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</si>
  <si>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</si>
  <si>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</si>
  <si>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</si>
  <si>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</si>
  <si>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</si>
  <si>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</si>
  <si>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</si>
  <si>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</si>
  <si>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</si>
  <si>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</si>
  <si>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</si>
  <si>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</si>
  <si>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</si>
  <si>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</si>
  <si>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</si>
  <si>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</si>
  <si>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</si>
  <si>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</si>
  <si>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</si>
  <si>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</si>
  <si>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</si>
  <si>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</si>
  <si>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</si>
  <si>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</si>
  <si>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</si>
  <si>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</si>
  <si>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</si>
  <si>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</si>
  <si>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</si>
  <si>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</si>
  <si>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</si>
  <si>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</si>
  <si>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</si>
  <si>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</si>
  <si>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</si>
  <si>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</si>
  <si>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</si>
  <si>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</si>
  <si>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</si>
  <si>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</si>
  <si>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</si>
  <si>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</si>
  <si>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</si>
  <si>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</si>
  <si>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</si>
  <si>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</si>
  <si>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</si>
  <si>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</si>
  <si>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</si>
  <si>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</si>
  <si>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</si>
  <si>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</si>
  <si>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</si>
  <si>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</si>
  <si>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</si>
  <si>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</si>
  <si>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</si>
  <si>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</si>
  <si>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</si>
  <si>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</si>
  <si>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</si>
  <si>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</si>
  <si>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</si>
  <si>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</si>
  <si>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</si>
  <si>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</si>
  <si>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</si>
  <si>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</si>
  <si>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</si>
  <si>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</si>
  <si>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</si>
  <si>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</si>
  <si>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</si>
  <si>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</si>
  <si>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</si>
  <si>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</si>
  <si>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</si>
  <si>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</si>
  <si>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</si>
  <si>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</si>
  <si>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</si>
  <si>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</si>
  <si>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</si>
  <si>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</si>
  <si>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</si>
  <si>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</si>
  <si>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</si>
  <si>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</si>
  <si>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</si>
  <si>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</si>
  <si>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</si>
  <si>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</si>
  <si>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</si>
  <si>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</si>
  <si>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</si>
  <si>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</si>
  <si>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</si>
  <si>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</si>
  <si>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</si>
  <si>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</si>
  <si>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</si>
  <si>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</si>
  <si>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</si>
  <si>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</si>
  <si>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</si>
  <si>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</si>
  <si>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</si>
  <si>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</si>
  <si>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</si>
  <si>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</si>
  <si>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</si>
  <si>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</si>
  <si>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</si>
  <si>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</si>
  <si>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</si>
  <si>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</si>
  <si>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</si>
  <si>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</si>
  <si>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</si>
  <si>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</si>
  <si>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</si>
  <si>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</si>
  <si>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</si>
  <si>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</si>
  <si>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</si>
  <si>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</si>
  <si>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</si>
  <si>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</si>
  <si>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</si>
  <si>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</si>
  <si>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</si>
  <si>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</si>
  <si>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</si>
  <si>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</si>
  <si>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</si>
  <si>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</si>
  <si>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</si>
  <si>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</si>
  <si>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</si>
  <si>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</si>
  <si>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</si>
  <si>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</si>
  <si>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</si>
  <si>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</si>
  <si>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</si>
  <si>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</si>
  <si>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</si>
  <si>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</si>
  <si>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</si>
  <si>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</si>
  <si>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</si>
  <si>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</si>
  <si>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</si>
  <si>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</si>
  <si>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</si>
  <si>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</si>
  <si>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</si>
  <si>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</si>
  <si>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</si>
  <si>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</si>
  <si>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</si>
  <si>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</si>
  <si>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</si>
  <si>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</si>
  <si>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</si>
  <si>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</si>
  <si>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</si>
  <si>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</si>
  <si>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</si>
  <si>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</si>
  <si>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</si>
  <si>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</si>
  <si>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</si>
  <si>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</si>
  <si>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</si>
  <si>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</si>
  <si>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</si>
  <si>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</si>
  <si>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</si>
  <si>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</si>
  <si>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</si>
  <si>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</si>
  <si>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</si>
  <si>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</si>
  <si>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</si>
  <si>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</si>
  <si>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</si>
  <si>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</si>
  <si>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</si>
  <si>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</si>
  <si>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</si>
  <si>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</si>
  <si>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</si>
  <si>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</si>
  <si>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</si>
  <si>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</si>
  <si>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</si>
  <si>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</si>
  <si>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</si>
  <si>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</si>
  <si>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</si>
  <si>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</si>
  <si>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</si>
  <si>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</si>
  <si>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</si>
  <si>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</si>
  <si>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</si>
  <si>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</si>
  <si>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</si>
  <si>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</si>
  <si>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</si>
  <si>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</si>
  <si>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</si>
  <si>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</si>
  <si>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</si>
  <si>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</si>
  <si>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</si>
  <si>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</si>
  <si>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</si>
  <si>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</si>
  <si>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</si>
  <si>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</si>
  <si>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</si>
  <si>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</si>
  <si>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</si>
  <si>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</si>
  <si>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</si>
  <si>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</si>
  <si>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</si>
  <si>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</si>
  <si>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</si>
  <si>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</si>
  <si>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</si>
  <si>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</si>
  <si>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</si>
  <si>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</si>
  <si>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</si>
  <si>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</si>
  <si>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</si>
  <si>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</si>
  <si>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</si>
  <si>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</si>
  <si>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</si>
  <si>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</si>
  <si>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</si>
  <si>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</si>
  <si>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</si>
  <si>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</si>
  <si>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</si>
  <si>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</si>
  <si>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</si>
  <si>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</si>
  <si>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</si>
  <si>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</si>
  <si>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</si>
  <si>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</si>
  <si>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</si>
  <si>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</si>
  <si>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</si>
  <si>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</si>
  <si>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</si>
  <si>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</si>
  <si>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</si>
  <si>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</si>
  <si>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</si>
  <si>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</si>
  <si>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</si>
  <si>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</si>
  <si>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</si>
  <si>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</si>
  <si>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</si>
  <si>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</si>
  <si>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</si>
  <si>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</si>
  <si>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</si>
  <si>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</si>
  <si>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</si>
  <si>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</si>
  <si>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</si>
  <si>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</si>
  <si>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</si>
  <si>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</si>
  <si>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</si>
  <si>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</si>
  <si>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</si>
  <si>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</si>
  <si>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</si>
  <si>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</si>
  <si>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</si>
  <si>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</si>
  <si>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</si>
  <si>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</si>
  <si>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</si>
  <si>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</si>
  <si>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</si>
  <si>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</si>
  <si>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</si>
  <si>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</si>
  <si>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</si>
  <si>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</si>
  <si>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</si>
  <si>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</si>
  <si>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</si>
  <si>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</si>
  <si>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</si>
  <si>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</si>
  <si>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</si>
  <si>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</si>
  <si>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</si>
  <si>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</si>
  <si>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</si>
  <si>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</si>
  <si>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</si>
  <si>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</si>
  <si>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</si>
  <si>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</si>
  <si>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</si>
  <si>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</si>
  <si>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</si>
  <si>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</si>
  <si>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</si>
  <si>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</si>
  <si>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</si>
  <si>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</si>
  <si>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</si>
  <si>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</si>
  <si>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</si>
  <si>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</si>
  <si>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</si>
  <si>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</si>
  <si>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</si>
  <si>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</si>
  <si>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</si>
  <si>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</si>
  <si>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</si>
  <si>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</si>
  <si>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</si>
  <si>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</si>
  <si>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</si>
  <si>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</si>
  <si>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</si>
  <si>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</si>
  <si>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</si>
  <si>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</si>
  <si>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</si>
  <si>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</si>
  <si>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</si>
  <si>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</si>
  <si>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</si>
  <si>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</si>
  <si>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</si>
  <si>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</si>
  <si>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</si>
  <si>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</si>
  <si>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</si>
  <si>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</si>
  <si>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</si>
  <si>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</si>
  <si>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</si>
  <si>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</si>
  <si>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</si>
  <si>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</si>
  <si>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</si>
  <si>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</si>
  <si>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</si>
  <si>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</si>
  <si>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</si>
  <si>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</si>
  <si>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</si>
  <si>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</si>
  <si>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</si>
  <si>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</si>
  <si>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</si>
  <si>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</si>
  <si>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</si>
  <si>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</si>
  <si>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</si>
  <si>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</si>
  <si>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</si>
  <si>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</si>
  <si>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</si>
  <si>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</si>
  <si>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</si>
  <si>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</si>
  <si>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</si>
  <si>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</si>
  <si>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</si>
  <si>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</si>
  <si>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</si>
  <si>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</si>
  <si>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</si>
  <si>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</si>
  <si>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</si>
  <si>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</si>
  <si>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</si>
  <si>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</si>
  <si>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</si>
  <si>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</si>
  <si>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</si>
  <si>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</si>
  <si>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</si>
  <si>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</si>
  <si>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</si>
  <si>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</si>
  <si>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</si>
  <si>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</si>
  <si>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</si>
  <si>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</si>
  <si>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</si>
  <si>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</si>
  <si>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</si>
  <si>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</si>
  <si>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</si>
  <si>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</si>
  <si>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</si>
  <si>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</si>
  <si>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</si>
  <si>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</si>
  <si>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</si>
  <si>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</si>
  <si>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</si>
  <si>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</si>
  <si>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</si>
  <si>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</si>
  <si>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</si>
  <si>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</si>
  <si>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</si>
  <si>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</si>
  <si>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</si>
  <si>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</si>
  <si>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</si>
  <si>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</si>
  <si>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</si>
  <si>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</si>
  <si>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</si>
  <si>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</si>
  <si>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</si>
  <si>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</si>
  <si>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</si>
  <si>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</si>
  <si>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</si>
  <si>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</si>
  <si>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</si>
  <si>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</si>
  <si>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</si>
  <si>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</si>
  <si>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</si>
  <si>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</si>
  <si>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</si>
  <si>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</si>
  <si>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</si>
  <si>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</si>
  <si>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</si>
  <si>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</si>
  <si>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</si>
  <si>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</si>
  <si>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</si>
  <si>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</si>
  <si>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</si>
  <si>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</si>
  <si>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</si>
  <si>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</si>
  <si>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</si>
  <si>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</si>
  <si>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</si>
  <si>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</si>
  <si>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</si>
  <si>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</si>
  <si>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</si>
  <si>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</si>
  <si>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</si>
  <si>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</si>
  <si>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</si>
  <si>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</si>
  <si>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</si>
  <si>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</si>
  <si>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</si>
  <si>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</si>
  <si>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</si>
  <si>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</si>
  <si>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</si>
  <si>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</si>
  <si>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</si>
  <si>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</si>
  <si>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</si>
  <si>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</si>
  <si>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</si>
  <si>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</si>
  <si>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</si>
  <si>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</si>
  <si>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</si>
  <si>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</si>
  <si>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</si>
  <si>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</si>
  <si>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</si>
  <si>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</si>
  <si>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</si>
  <si>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</si>
  <si>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</si>
  <si>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</si>
  <si>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</si>
  <si>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</si>
  <si>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</si>
  <si>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</si>
  <si>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</si>
  <si>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</si>
  <si>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</si>
  <si>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</si>
  <si>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</si>
  <si>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</si>
  <si>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</si>
  <si>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</si>
  <si>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</si>
  <si>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</si>
  <si>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</si>
  <si>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</si>
  <si>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</si>
  <si>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</si>
  <si>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</si>
  <si>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</si>
  <si>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</si>
  <si>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</si>
  <si>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</si>
  <si>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</si>
  <si>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</si>
  <si>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</si>
  <si>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</si>
  <si>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</si>
  <si>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</si>
  <si>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</si>
  <si>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</si>
  <si>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</si>
  <si>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</si>
  <si>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</si>
  <si>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</si>
  <si>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</si>
  <si>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</si>
  <si>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</si>
  <si>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</si>
  <si>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</si>
  <si>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</si>
  <si>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</si>
  <si>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</si>
  <si>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</si>
  <si>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</si>
  <si>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</si>
  <si>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</si>
  <si>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</si>
  <si>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</si>
  <si>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</si>
  <si>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</si>
  <si>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</si>
  <si>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</si>
  <si>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</si>
  <si>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</si>
  <si>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</si>
  <si>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</si>
  <si>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</si>
  <si>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</si>
  <si>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</si>
  <si>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</si>
  <si>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</si>
  <si>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</si>
  <si>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</si>
  <si>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</si>
  <si>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</si>
  <si>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</si>
  <si>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</si>
  <si>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</si>
  <si>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</si>
  <si>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</si>
  <si>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</si>
  <si>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</si>
  <si>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</si>
  <si>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</si>
  <si>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</si>
  <si>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</si>
  <si>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</si>
  <si>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</si>
  <si>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</si>
  <si>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</si>
  <si>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</si>
  <si>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</si>
  <si>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</si>
  <si>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</si>
  <si>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</si>
  <si>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</si>
  <si>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</si>
  <si>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</si>
  <si>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</si>
  <si>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</si>
  <si>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</si>
  <si>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</si>
  <si>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</si>
  <si>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</si>
  <si>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</si>
  <si>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</si>
  <si>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</si>
  <si>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</si>
  <si>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</si>
  <si>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</si>
  <si>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</si>
  <si>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</si>
  <si>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</si>
  <si>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</si>
  <si>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</si>
  <si>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</si>
  <si>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</si>
  <si>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</si>
  <si>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</si>
  <si>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</si>
  <si>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</si>
  <si>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</si>
  <si>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</si>
  <si>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</si>
  <si>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</si>
  <si>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</si>
  <si>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</si>
  <si>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</si>
  <si>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</si>
  <si>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</si>
  <si>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</si>
  <si>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</si>
  <si>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</si>
  <si>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</si>
  <si>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</si>
  <si>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</si>
  <si>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</si>
  <si>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</si>
  <si>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</si>
  <si>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</si>
  <si>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</si>
  <si>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</si>
  <si>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</si>
  <si>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</si>
  <si>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</si>
  <si>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</si>
  <si>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</si>
  <si>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</si>
  <si>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</si>
  <si>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</si>
  <si>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</si>
  <si>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</si>
  <si>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</si>
  <si>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</si>
  <si>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</si>
  <si>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</si>
  <si>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</si>
  <si>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</si>
  <si>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</si>
  <si>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</si>
  <si>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</si>
  <si>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</si>
  <si>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</si>
  <si>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</si>
  <si>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</si>
  <si>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</si>
  <si>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</si>
  <si>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</si>
  <si>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</si>
  <si>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</si>
  <si>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</si>
  <si>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</si>
  <si>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</si>
  <si>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</si>
  <si>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</si>
  <si>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</si>
  <si>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</si>
  <si>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</si>
  <si>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</si>
  <si>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</si>
  <si>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</si>
  <si>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</si>
  <si>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</si>
  <si>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</si>
  <si>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</si>
  <si>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</si>
  <si>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</si>
  <si>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</si>
  <si>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</si>
  <si>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</si>
  <si>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</si>
  <si>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</si>
  <si>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</si>
  <si>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</si>
  <si>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</si>
  <si>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</si>
  <si>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</si>
  <si>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</si>
  <si>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</si>
  <si>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</si>
  <si>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</si>
  <si>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</si>
  <si>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</si>
  <si>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</si>
  <si>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</si>
  <si>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</si>
  <si>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</si>
  <si>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</si>
  <si>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</si>
  <si>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</si>
  <si>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</si>
  <si>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</si>
  <si>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</si>
  <si>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</si>
  <si>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</si>
  <si>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</si>
  <si>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</si>
  <si>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</si>
  <si>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</si>
  <si>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</si>
  <si>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</si>
  <si>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</si>
  <si>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</si>
  <si>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</si>
  <si>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</si>
  <si>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</si>
  <si>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</si>
  <si>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</si>
  <si>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</si>
  <si>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</si>
  <si>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</si>
  <si>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</si>
  <si>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</si>
  <si>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</si>
  <si>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</si>
  <si>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</si>
  <si>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</si>
  <si>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</si>
  <si>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</si>
  <si>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</si>
  <si>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</si>
  <si>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</si>
  <si>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</si>
  <si>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</si>
  <si>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</si>
  <si>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</si>
  <si>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</si>
  <si>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</si>
  <si>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</si>
  <si>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</si>
  <si>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</si>
  <si>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</si>
  <si>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</si>
  <si>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</si>
  <si>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</si>
  <si>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</si>
  <si>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</si>
  <si>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</si>
  <si>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</si>
  <si>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</si>
  <si>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</si>
  <si>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</si>
  <si>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</si>
  <si>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</si>
  <si>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</si>
  <si>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</si>
  <si>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</si>
  <si>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</si>
  <si>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</si>
  <si>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</si>
  <si>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</si>
  <si>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</si>
  <si>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</si>
  <si>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</si>
  <si>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</si>
  <si>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</si>
  <si>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</si>
  <si>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</si>
  <si>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</si>
  <si>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</si>
  <si>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</si>
  <si>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</si>
  <si>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</si>
  <si>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</si>
  <si>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</si>
  <si>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</si>
  <si>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</si>
  <si>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</si>
  <si>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</si>
  <si>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</si>
  <si>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</si>
  <si>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</si>
  <si>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</si>
  <si>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</si>
  <si>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</si>
  <si>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</si>
  <si>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</si>
  <si>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</si>
  <si>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</si>
  <si>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</si>
  <si>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</si>
  <si>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</si>
  <si>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</si>
  <si>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</si>
  <si>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</si>
  <si>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</si>
  <si>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</si>
  <si>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</si>
  <si>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</si>
  <si>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</si>
  <si>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</si>
  <si>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</si>
  <si>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</si>
  <si>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</si>
  <si>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</si>
  <si>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</si>
  <si>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</si>
  <si>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</si>
  <si>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</si>
  <si>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</si>
  <si>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</si>
  <si>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</si>
  <si>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</si>
  <si>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</si>
  <si>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</si>
  <si>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</si>
  <si>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</si>
  <si>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</si>
  <si>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</si>
  <si>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</si>
  <si>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</si>
  <si>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</si>
  <si>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</si>
  <si>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</si>
  <si>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</si>
  <si>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</si>
  <si>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</si>
  <si>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</si>
  <si>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</si>
  <si>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</si>
  <si>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</si>
  <si>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</si>
  <si>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</si>
  <si>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</si>
  <si>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</si>
  <si>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</si>
  <si>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</si>
  <si>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</si>
  <si>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</si>
  <si>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</si>
  <si>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</si>
  <si>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</si>
  <si>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</si>
  <si>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</si>
  <si>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</si>
  <si>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</si>
  <si>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</si>
  <si>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</si>
  <si>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</si>
  <si>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</si>
  <si>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</si>
  <si>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</si>
  <si>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</si>
  <si>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</si>
  <si>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</si>
  <si>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</si>
  <si>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</si>
  <si>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</si>
  <si>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</si>
  <si>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</si>
  <si>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</si>
  <si>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</si>
  <si>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</si>
  <si>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</si>
  <si>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</si>
  <si>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</si>
  <si>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</si>
  <si>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</si>
  <si>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</si>
  <si>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</si>
  <si>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</si>
  <si>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</si>
  <si>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</si>
  <si>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</si>
  <si>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</si>
  <si>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</si>
  <si>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</si>
  <si>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</si>
  <si>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</si>
  <si>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</si>
  <si>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</si>
  <si>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</si>
  <si>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</si>
  <si>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</si>
  <si>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</si>
  <si>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</si>
  <si>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</si>
  <si>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</si>
  <si>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</si>
  <si>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</si>
  <si>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</si>
  <si>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</si>
  <si>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</si>
  <si>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</si>
  <si>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</si>
  <si>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</si>
  <si>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</si>
  <si>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</si>
  <si>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</si>
  <si>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</si>
  <si>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</si>
  <si>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</si>
  <si>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</si>
  <si>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</si>
  <si>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</si>
  <si>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</si>
  <si>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</si>
  <si>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</si>
  <si>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</si>
  <si>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</si>
  <si>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</si>
  <si>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</si>
  <si>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</si>
  <si>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</si>
  <si>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</si>
  <si>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</si>
  <si>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</si>
  <si>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</si>
  <si>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</si>
  <si>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</si>
  <si>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</si>
  <si>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</si>
  <si>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</si>
  <si>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</si>
  <si>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</si>
  <si>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</si>
  <si>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</si>
  <si>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</si>
  <si>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</si>
  <si>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</si>
  <si>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</si>
  <si>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</si>
  <si>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</si>
  <si>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</si>
  <si>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</si>
  <si>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</si>
  <si>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</si>
  <si>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</si>
  <si>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</si>
  <si>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</si>
  <si>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</si>
  <si>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</si>
  <si>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</si>
  <si>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</si>
  <si>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</si>
  <si>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</si>
  <si>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</si>
  <si>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</si>
  <si>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</si>
  <si>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</si>
  <si>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</si>
  <si>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</si>
  <si>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</si>
  <si>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</si>
  <si>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</si>
  <si>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</si>
  <si>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</si>
  <si>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</si>
  <si>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</si>
  <si>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</si>
  <si>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</si>
  <si>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</si>
  <si>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</si>
  <si>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</si>
  <si>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</si>
  <si>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</si>
  <si>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</si>
  <si>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</si>
  <si>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</si>
  <si>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</si>
  <si>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</si>
  <si>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</si>
  <si>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</si>
  <si>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</si>
  <si>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</si>
  <si>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</si>
  <si>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</si>
  <si>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</si>
  <si>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</si>
  <si>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</si>
  <si>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</si>
  <si>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</si>
  <si>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</si>
  <si>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</si>
  <si>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</si>
  <si>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</si>
  <si>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</si>
  <si>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</si>
  <si>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</si>
  <si>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</si>
  <si>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</si>
  <si>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</si>
  <si>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</si>
  <si>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</si>
  <si>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</si>
  <si>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</si>
  <si>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</si>
  <si>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</si>
  <si>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</si>
  <si>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</si>
  <si>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</si>
  <si>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</si>
  <si>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</si>
  <si>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</si>
  <si>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</si>
  <si>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</si>
  <si>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</si>
  <si>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</si>
  <si>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</si>
  <si>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</si>
  <si>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</si>
  <si>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</si>
  <si>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</si>
  <si>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</si>
  <si>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</si>
  <si>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</si>
  <si>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</si>
  <si>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</si>
  <si>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</si>
  <si>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</si>
  <si>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</si>
  <si>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</si>
  <si>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</si>
  <si>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</si>
  <si>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</si>
  <si>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</si>
  <si>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</si>
  <si>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</si>
  <si>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</si>
  <si>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</si>
  <si>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</si>
  <si>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</si>
  <si>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</si>
  <si>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</si>
  <si>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</si>
  <si>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</si>
  <si>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</si>
  <si>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</si>
  <si>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</si>
  <si>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</si>
  <si>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</si>
  <si>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</si>
  <si>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</si>
  <si>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</si>
  <si>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</si>
  <si>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</si>
  <si>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</si>
  <si>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</si>
  <si>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</si>
  <si>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</si>
  <si>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</si>
  <si>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</si>
  <si>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</si>
  <si>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</si>
  <si>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</si>
  <si>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</si>
  <si>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</si>
  <si>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</si>
  <si>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</si>
  <si>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</si>
  <si>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</si>
  <si>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</si>
  <si>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</si>
  <si>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</si>
  <si>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</si>
  <si>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</si>
  <si>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</si>
  <si>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</si>
  <si>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</si>
  <si>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</si>
  <si>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</si>
  <si>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</si>
  <si>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</si>
  <si>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</si>
  <si>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</si>
  <si>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</si>
  <si>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</si>
  <si>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</si>
  <si>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</si>
  <si>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</si>
  <si>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</si>
  <si>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</si>
  <si>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</si>
  <si>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</si>
  <si>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</si>
  <si>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</si>
  <si>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</si>
  <si>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</si>
  <si>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</si>
  <si>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</si>
  <si>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</si>
  <si>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</si>
  <si>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</si>
  <si>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</si>
  <si>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</si>
  <si>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</si>
  <si>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</si>
  <si>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</si>
  <si>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</si>
  <si>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</si>
  <si>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</si>
  <si>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</si>
  <si>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</si>
  <si>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</si>
  <si>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</si>
  <si>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</si>
  <si>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</si>
  <si>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</si>
  <si>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</si>
  <si>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</si>
  <si>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</si>
  <si>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</si>
  <si>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</si>
  <si>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</si>
  <si>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</si>
  <si>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</si>
  <si>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</si>
  <si>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</si>
  <si>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</si>
  <si>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</si>
  <si>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</si>
  <si>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</si>
  <si>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</si>
  <si>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</si>
  <si>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</si>
  <si>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</si>
  <si>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</si>
  <si>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</si>
  <si>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</si>
  <si>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</si>
  <si>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</si>
  <si>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</si>
  <si>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</si>
  <si>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</si>
  <si>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</si>
  <si>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</si>
  <si>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</si>
  <si>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</si>
  <si>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</si>
  <si>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</si>
  <si>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</si>
  <si>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</si>
  <si>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</si>
  <si>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</si>
  <si>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</si>
  <si>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</si>
  <si>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</si>
  <si>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</si>
  <si>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</si>
  <si>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</si>
  <si>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</si>
  <si>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</si>
  <si>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</si>
  <si>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</si>
  <si>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</si>
  <si>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</si>
  <si>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</si>
  <si>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</si>
  <si>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</si>
  <si>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</si>
  <si>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</si>
  <si>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</si>
  <si>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</si>
  <si>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</si>
  <si>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</si>
  <si>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</si>
  <si>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</si>
  <si>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</si>
  <si>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</si>
  <si>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</si>
  <si>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</si>
  <si>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</si>
  <si>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</si>
  <si>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</si>
  <si>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</si>
  <si>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</si>
  <si>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</si>
  <si>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</si>
  <si>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</si>
  <si>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</si>
  <si>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</si>
  <si>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</si>
  <si>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</si>
  <si>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</si>
  <si>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</si>
  <si>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</si>
  <si>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</si>
  <si>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</si>
  <si>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</si>
  <si>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</si>
  <si>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</si>
  <si>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</si>
  <si>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</si>
  <si>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</si>
  <si>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</si>
  <si>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</si>
  <si>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</si>
  <si>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</si>
  <si>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</si>
  <si>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</si>
  <si>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</si>
  <si>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</si>
  <si>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</si>
  <si>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</si>
  <si>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</si>
  <si>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</si>
  <si>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</si>
  <si>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</si>
  <si>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</si>
  <si>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</si>
  <si>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</si>
  <si>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</si>
  <si>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</si>
  <si>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</si>
  <si>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</si>
  <si>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</si>
  <si>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</si>
  <si>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</si>
  <si>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</si>
  <si>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</si>
  <si>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</si>
  <si>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</si>
  <si>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</si>
  <si>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</si>
  <si>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</si>
  <si>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</si>
  <si>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</si>
  <si>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</si>
  <si>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</si>
  <si>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</si>
  <si>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</si>
  <si>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</si>
  <si>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</si>
  <si>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</si>
  <si>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</si>
  <si>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</si>
  <si>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</si>
  <si>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</si>
  <si>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</si>
  <si>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</si>
  <si>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</si>
  <si>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</si>
  <si>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</si>
  <si>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</si>
  <si>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</si>
  <si>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</si>
  <si>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</si>
  <si>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</si>
  <si>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</si>
  <si>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</si>
  <si>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</si>
  <si>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</si>
  <si>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</si>
  <si>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</si>
  <si>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</si>
  <si>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</si>
  <si>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</si>
  <si>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</si>
  <si>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</si>
  <si>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</si>
  <si>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</si>
  <si>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</si>
  <si>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</si>
  <si>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</si>
  <si>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</si>
  <si>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</si>
  <si>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</si>
  <si>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</si>
  <si>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</si>
  <si>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</si>
  <si>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</si>
  <si>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</si>
  <si>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</si>
  <si>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</si>
  <si>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</si>
  <si>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</si>
  <si>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</si>
  <si>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</si>
  <si>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</si>
  <si>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</si>
  <si>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</si>
  <si>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</si>
  <si>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</si>
  <si>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</si>
  <si>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</si>
  <si>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</si>
  <si>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</si>
  <si>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</si>
  <si>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</si>
  <si>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</si>
  <si>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</si>
  <si>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</si>
  <si>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</si>
  <si>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</si>
  <si>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</si>
  <si>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</si>
  <si>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</si>
  <si>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</si>
  <si>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</si>
  <si>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</si>
  <si>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</si>
  <si>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</si>
  <si>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</si>
  <si>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</si>
  <si>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</si>
  <si>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</si>
  <si>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</si>
  <si>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</si>
  <si>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</si>
  <si>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</si>
  <si>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</si>
  <si>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</si>
  <si>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</si>
  <si>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</si>
  <si>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</si>
  <si>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</si>
  <si>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</si>
  <si>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</si>
  <si>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</si>
  <si>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</si>
  <si>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</si>
  <si>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</si>
  <si>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</si>
  <si>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</si>
  <si>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</si>
  <si>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</si>
  <si>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</si>
  <si>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</si>
  <si>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</si>
  <si>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</si>
  <si>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</si>
  <si>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</si>
  <si>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</si>
  <si>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</si>
  <si>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</si>
  <si>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</si>
  <si>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</si>
  <si>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</si>
  <si>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</si>
  <si>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</si>
  <si>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</si>
  <si>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</si>
  <si>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</si>
  <si>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</si>
  <si>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</si>
  <si>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</si>
  <si>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</si>
  <si>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</si>
  <si>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</si>
  <si>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</si>
  <si>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</si>
  <si>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</si>
  <si>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</si>
  <si>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</si>
  <si>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</si>
  <si>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</si>
  <si>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</si>
  <si>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</si>
  <si>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</si>
  <si>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</si>
  <si>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</si>
  <si>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</si>
  <si>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</si>
  <si>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</si>
  <si>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</si>
  <si>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</si>
  <si>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</si>
  <si>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</si>
  <si>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</si>
  <si>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</si>
  <si>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</si>
  <si>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</si>
  <si>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</si>
  <si>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</si>
  <si>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</si>
  <si>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</si>
  <si>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</si>
  <si>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</si>
  <si>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</si>
  <si>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</si>
  <si>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</si>
  <si>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</si>
  <si>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</si>
  <si>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</si>
  <si>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</si>
  <si>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</si>
  <si>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</si>
  <si>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</si>
  <si>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</si>
  <si>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</si>
  <si>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</si>
  <si>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</si>
  <si>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</si>
  <si>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</si>
  <si>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</si>
  <si>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</si>
  <si>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</si>
  <si>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</si>
  <si>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</si>
  <si>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</si>
  <si>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</si>
  <si>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</si>
  <si>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</si>
  <si>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</si>
  <si>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</si>
  <si>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</si>
  <si>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</si>
  <si>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</si>
  <si>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</si>
  <si>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</si>
  <si>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</si>
  <si>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</si>
  <si>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</si>
  <si>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</si>
  <si>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</si>
  <si>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</si>
  <si>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</si>
  <si>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</si>
  <si>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</si>
  <si>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</si>
  <si>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</si>
  <si>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</si>
  <si>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</si>
  <si>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</si>
  <si>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</si>
  <si>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</si>
  <si>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</si>
  <si>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</si>
  <si>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</si>
  <si>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</si>
  <si>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</si>
  <si>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</si>
  <si>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</si>
  <si>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</si>
  <si>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</si>
  <si>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</si>
  <si>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</si>
  <si>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</si>
  <si>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</si>
  <si>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</si>
  <si>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</si>
  <si>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</si>
  <si>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</si>
  <si>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</si>
  <si>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</si>
  <si>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</si>
  <si>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</si>
  <si>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</si>
  <si>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</si>
  <si>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</si>
  <si>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</si>
  <si>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</si>
  <si>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</si>
  <si>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</si>
  <si>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</si>
  <si>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</si>
  <si>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</si>
  <si>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</si>
  <si>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</si>
  <si>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</si>
  <si>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</si>
  <si>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</si>
  <si>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</si>
  <si>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</si>
  <si>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</si>
  <si>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</si>
  <si>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</si>
  <si>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</si>
  <si>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</si>
  <si>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</si>
  <si>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</si>
  <si>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</si>
  <si>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</si>
  <si>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</si>
  <si>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</si>
  <si>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</si>
  <si>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</si>
  <si>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</si>
  <si>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</si>
  <si>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</si>
  <si>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</si>
  <si>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</si>
  <si>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</si>
  <si>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</si>
  <si>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</si>
  <si>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</si>
  <si>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</si>
  <si>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</si>
  <si>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</si>
  <si>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</si>
  <si>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</si>
  <si>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</si>
  <si>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</si>
  <si>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</si>
  <si>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</si>
  <si>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</si>
  <si>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</si>
  <si>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</si>
  <si>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</si>
  <si>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</si>
  <si>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</si>
  <si>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</si>
  <si>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</si>
  <si>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</si>
  <si>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</si>
  <si>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</si>
  <si>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</si>
  <si>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</si>
  <si>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</si>
  <si>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</si>
  <si>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</si>
  <si>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</si>
  <si>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</si>
  <si>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</si>
  <si>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</si>
  <si>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</si>
  <si>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</si>
  <si>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</si>
  <si>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</si>
  <si>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</si>
  <si>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</si>
  <si>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</si>
  <si>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</si>
  <si>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</si>
  <si>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</si>
  <si>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</si>
  <si>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</si>
  <si>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</si>
  <si>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</si>
  <si>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</si>
  <si>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</si>
  <si>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</si>
  <si>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</si>
  <si>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</si>
  <si>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</si>
  <si>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</si>
  <si>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</si>
  <si>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</si>
  <si>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</si>
  <si>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</si>
  <si>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</si>
  <si>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</si>
  <si>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</si>
  <si>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</si>
  <si>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</si>
  <si>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</si>
  <si>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</si>
  <si>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</si>
  <si>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</si>
  <si>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</si>
  <si>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</si>
  <si>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</si>
  <si>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</si>
  <si>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</si>
  <si>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</si>
  <si>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</si>
  <si>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</si>
  <si>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</si>
  <si>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</si>
  <si>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</si>
  <si>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</si>
  <si>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</si>
  <si>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</si>
  <si>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</si>
  <si>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</si>
  <si>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</si>
  <si>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</si>
  <si>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</si>
  <si>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</si>
  <si>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</si>
  <si>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</si>
  <si>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</si>
  <si>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</si>
  <si>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</si>
  <si>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</si>
  <si>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</si>
  <si>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</si>
  <si>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</si>
  <si>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</si>
  <si>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</si>
  <si>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</si>
  <si>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</si>
  <si>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</si>
  <si>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</si>
  <si>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</si>
  <si>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</si>
  <si>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</si>
  <si>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</si>
  <si>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</si>
  <si>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</si>
  <si>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</si>
  <si>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</si>
  <si>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</si>
  <si>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</si>
  <si>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</si>
  <si>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</si>
  <si>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</si>
  <si>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</si>
  <si>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</si>
  <si>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</si>
  <si>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</si>
  <si>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</si>
  <si>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</si>
  <si>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</si>
  <si>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</si>
  <si>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</si>
  <si>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</si>
  <si>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</si>
  <si>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</si>
  <si>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</si>
  <si>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</si>
  <si>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</si>
  <si>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</si>
  <si>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</si>
  <si>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</si>
  <si>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</si>
  <si>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</si>
  <si>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</si>
  <si>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</si>
  <si>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</si>
  <si>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</si>
  <si>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</si>
  <si>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</si>
  <si>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</si>
  <si>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</si>
  <si>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</si>
  <si>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</si>
  <si>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</si>
  <si>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</si>
  <si>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</si>
  <si>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</si>
  <si>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</si>
  <si>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</si>
  <si>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</si>
  <si>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</si>
  <si>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</si>
  <si>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</si>
  <si>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</si>
  <si>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</si>
  <si>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</si>
  <si>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</si>
  <si>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</si>
  <si>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</si>
  <si>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</si>
  <si>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</si>
  <si>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</si>
  <si>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</si>
  <si>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</si>
  <si>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</si>
  <si>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</si>
  <si>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</si>
  <si>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</si>
  <si>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</si>
  <si>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</si>
  <si>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</si>
  <si>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</si>
  <si>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</si>
  <si>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</si>
  <si>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</si>
  <si>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</si>
  <si>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</si>
  <si>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</si>
  <si>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</si>
  <si>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</si>
  <si>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</si>
  <si>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</si>
  <si>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</si>
  <si>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</si>
  <si>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</si>
  <si>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</si>
  <si>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</si>
  <si>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</si>
  <si>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</si>
  <si>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</si>
  <si>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</si>
  <si>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</si>
  <si>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</si>
  <si>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</si>
  <si>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</si>
  <si>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</si>
  <si>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</si>
  <si>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</si>
  <si>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</si>
  <si>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</si>
  <si>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</si>
  <si>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</si>
  <si>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</si>
  <si>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</si>
  <si>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</si>
  <si>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</si>
  <si>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</si>
  <si>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</si>
  <si>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</si>
  <si>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</si>
  <si>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</si>
  <si>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</si>
  <si>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</si>
  <si>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</si>
  <si>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</si>
  <si>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</si>
  <si>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</si>
  <si>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</si>
  <si>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</si>
  <si>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</si>
  <si>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</si>
  <si>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</si>
  <si>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</si>
  <si>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</si>
  <si>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</si>
  <si>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</si>
  <si>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</si>
  <si>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</si>
  <si>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</si>
  <si>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</si>
  <si>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</si>
  <si>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</si>
  <si>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</si>
  <si>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</si>
  <si>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</si>
  <si>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</si>
  <si>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</si>
  <si>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</si>
  <si>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</si>
  <si>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</si>
  <si>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</si>
  <si>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</si>
  <si>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</si>
  <si>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</si>
  <si>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</si>
  <si>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</si>
  <si>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</si>
  <si>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</si>
  <si>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</si>
  <si>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</si>
  <si>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</si>
  <si>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</si>
  <si>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</si>
  <si>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</si>
  <si>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</si>
  <si>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</si>
  <si>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</si>
  <si>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</si>
  <si>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</si>
  <si>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</si>
  <si>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</si>
  <si>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</si>
  <si>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</si>
  <si>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</si>
  <si>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</si>
  <si>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</si>
  <si>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</si>
  <si>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</si>
  <si>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</si>
  <si>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</si>
  <si>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</si>
  <si>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</si>
  <si>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</si>
  <si>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</si>
  <si>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</si>
  <si>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</si>
  <si>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</si>
  <si>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</si>
  <si>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</si>
  <si>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</si>
  <si>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</si>
  <si>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</si>
  <si>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</si>
  <si>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</si>
  <si>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</si>
  <si>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</si>
  <si>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</si>
  <si>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</si>
  <si>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</si>
  <si>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</si>
  <si>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</si>
  <si>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</si>
  <si>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</si>
  <si>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</si>
  <si>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</si>
  <si>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</si>
  <si>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</si>
  <si>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</si>
  <si>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</si>
  <si>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</si>
  <si>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</si>
  <si>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</si>
  <si>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</si>
  <si>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</si>
  <si>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</si>
  <si>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</si>
  <si>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</si>
  <si>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</si>
  <si>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</si>
  <si>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</si>
  <si>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</si>
  <si>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</si>
  <si>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</si>
  <si>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</si>
  <si>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</si>
  <si>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</si>
  <si>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</si>
  <si>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</si>
  <si>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</si>
  <si>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</si>
  <si>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</si>
  <si>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</si>
  <si>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</si>
  <si>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</si>
  <si>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</si>
  <si>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</si>
  <si>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</si>
  <si>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</si>
  <si>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</si>
  <si>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</si>
  <si>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</si>
  <si>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</si>
  <si>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</si>
  <si>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</si>
  <si>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</si>
  <si>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</si>
  <si>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</si>
  <si>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</si>
  <si>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</si>
  <si>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</si>
  <si>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</si>
  <si>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</si>
  <si>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</si>
  <si>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</si>
  <si>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</si>
  <si>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</si>
  <si>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</si>
  <si>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</si>
  <si>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</si>
  <si>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</si>
  <si>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</si>
  <si>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</si>
  <si>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</si>
  <si>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</si>
  <si>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</si>
  <si>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</si>
  <si>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</si>
  <si>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</si>
  <si>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</si>
  <si>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</si>
  <si>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</si>
  <si>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</si>
  <si>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</si>
  <si>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</si>
  <si>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</si>
  <si>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</si>
  <si>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</si>
  <si>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</si>
  <si>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</si>
  <si>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</si>
  <si>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</si>
  <si>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</si>
  <si>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</si>
  <si>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</si>
  <si>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</si>
  <si>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</si>
  <si>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</si>
  <si>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</si>
  <si>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</si>
  <si>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</si>
  <si>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</si>
  <si>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</si>
  <si>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</si>
  <si>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</si>
  <si>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</si>
  <si>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</si>
  <si>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</si>
  <si>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</si>
  <si>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</si>
  <si>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</si>
  <si>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</si>
  <si>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</si>
  <si>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</si>
  <si>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</si>
  <si>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</si>
  <si>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</si>
  <si>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</si>
  <si>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</si>
  <si>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</si>
  <si>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</si>
  <si>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</si>
  <si>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</si>
  <si>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</si>
  <si>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</si>
  <si>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</si>
  <si>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</si>
  <si>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</si>
  <si>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</si>
  <si>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</si>
  <si>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</si>
  <si>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</si>
  <si>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</si>
  <si>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</si>
  <si>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</si>
  <si>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</si>
  <si>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</si>
  <si>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</si>
  <si>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</si>
  <si>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</si>
  <si>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</si>
  <si>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</si>
  <si>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</si>
  <si>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</si>
  <si>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</si>
  <si>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</si>
  <si>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</si>
  <si>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</si>
  <si>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</si>
  <si>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</si>
  <si>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</si>
  <si>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</si>
  <si>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</si>
  <si>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</si>
  <si>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</si>
  <si>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</si>
  <si>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</si>
  <si>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</si>
  <si>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</si>
  <si>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</si>
  <si>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</si>
  <si>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</si>
  <si>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</si>
  <si>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</si>
  <si>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</si>
  <si>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</si>
  <si>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</si>
  <si>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</si>
  <si>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</si>
  <si>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</si>
  <si>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</si>
  <si>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</si>
  <si>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</si>
  <si>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</si>
  <si>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</si>
  <si>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</si>
  <si>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</si>
  <si>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</si>
  <si>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</si>
  <si>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</si>
  <si>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</si>
  <si>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</si>
  <si>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</si>
  <si>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</si>
  <si>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</si>
  <si>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</si>
  <si>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</si>
  <si>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</si>
  <si>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</si>
  <si>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</si>
  <si>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</si>
  <si>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</si>
  <si>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</si>
  <si>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</si>
  <si>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</si>
  <si>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</si>
  <si>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</si>
  <si>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</si>
  <si>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</si>
  <si>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</si>
  <si>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</si>
  <si>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</si>
  <si>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</si>
  <si>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</si>
  <si>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</si>
  <si>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</si>
  <si>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</si>
  <si>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</si>
  <si>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</si>
  <si>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</si>
  <si>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</si>
  <si>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</si>
  <si>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</si>
  <si>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</si>
  <si>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</si>
  <si>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</si>
  <si>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</si>
  <si>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</si>
  <si>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</si>
  <si>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</si>
  <si>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</si>
  <si>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</si>
  <si>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</si>
  <si>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</si>
  <si>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</si>
  <si>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</si>
  <si>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</si>
  <si>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</si>
  <si>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</si>
  <si>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</si>
  <si>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</si>
  <si>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</si>
  <si>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</si>
  <si>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</si>
  <si>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</si>
  <si>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</si>
  <si>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</si>
  <si>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</si>
  <si>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</si>
  <si>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</si>
  <si>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</si>
  <si>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</si>
  <si>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</si>
  <si>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</si>
  <si>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</si>
  <si>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</si>
  <si>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</si>
  <si>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</si>
  <si>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</si>
  <si>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</si>
  <si>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</si>
  <si>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</si>
  <si>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</si>
  <si>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</si>
  <si>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</si>
  <si>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</si>
  <si>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</si>
  <si>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</si>
  <si>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</si>
  <si>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</si>
  <si>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</si>
  <si>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</si>
  <si>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</si>
  <si>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</si>
  <si>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</si>
  <si>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</si>
  <si>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</si>
  <si>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</si>
  <si>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</si>
  <si>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</si>
  <si>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</si>
  <si>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</si>
  <si>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</si>
  <si>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</si>
  <si>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</si>
  <si>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</si>
  <si>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</si>
  <si>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</si>
  <si>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</si>
  <si>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</si>
  <si>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</si>
  <si>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</si>
  <si>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</si>
  <si>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</si>
  <si>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</si>
  <si>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</si>
  <si>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</si>
  <si>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</si>
  <si>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</si>
  <si>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</si>
  <si>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</si>
  <si>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</si>
  <si>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</si>
  <si>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</si>
  <si>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</si>
  <si>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</si>
  <si>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</si>
  <si>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</si>
  <si>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</si>
  <si>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</si>
  <si>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</si>
  <si>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</si>
  <si>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</si>
  <si>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</si>
  <si>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</si>
  <si>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</si>
  <si>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</si>
  <si>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</si>
  <si>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</si>
  <si>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</si>
  <si>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</si>
  <si>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</si>
  <si>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</si>
  <si>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</si>
  <si>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</si>
  <si>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</si>
  <si>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</si>
  <si>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</si>
  <si>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</si>
  <si>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</si>
  <si>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</si>
  <si>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</si>
  <si>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</si>
  <si>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</si>
  <si>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</si>
  <si>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</si>
  <si>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</si>
  <si>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</si>
  <si>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</si>
  <si>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</si>
  <si>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</si>
  <si>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</si>
  <si>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</si>
  <si>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</si>
  <si>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</si>
  <si>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</si>
  <si>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</si>
  <si>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</si>
  <si>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</si>
  <si>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</si>
  <si>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</si>
  <si>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</si>
  <si>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</si>
  <si>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</si>
  <si>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</si>
  <si>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</si>
  <si>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</si>
  <si>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</si>
  <si>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</si>
  <si>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</si>
  <si>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</si>
  <si>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</si>
  <si>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</si>
  <si>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</si>
  <si>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</si>
  <si>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</si>
  <si>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</si>
  <si>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</si>
  <si>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</si>
  <si>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</si>
  <si>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</si>
  <si>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</si>
  <si>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</si>
  <si>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</si>
  <si>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</si>
  <si>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</si>
  <si>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</si>
  <si>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</si>
  <si>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</si>
  <si>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</si>
  <si>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</si>
  <si>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</si>
  <si>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</si>
  <si>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</si>
  <si>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</si>
  <si>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</si>
  <si>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</si>
  <si>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</si>
  <si>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</si>
  <si>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</si>
  <si>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</si>
  <si>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</si>
  <si>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</si>
  <si>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</si>
  <si>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</si>
  <si>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</si>
  <si>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</si>
  <si>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</si>
  <si>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</si>
  <si>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</si>
  <si>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</si>
  <si>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</si>
  <si>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</si>
  <si>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</si>
  <si>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</si>
  <si>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</si>
  <si>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</si>
  <si>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</si>
  <si>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</si>
  <si>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</si>
  <si>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</si>
  <si>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</si>
  <si>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</si>
  <si>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</si>
  <si>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</si>
  <si>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</si>
  <si>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</si>
  <si>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</si>
  <si>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</si>
  <si>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</si>
  <si>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</si>
  <si>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</si>
  <si>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</si>
  <si>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</si>
  <si>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</si>
  <si>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</si>
  <si>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</si>
  <si>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</si>
  <si>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</si>
  <si>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</si>
  <si>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</si>
  <si>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</si>
  <si>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</si>
  <si>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</si>
  <si>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</si>
  <si>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</si>
  <si>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</si>
  <si>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</si>
  <si>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</si>
  <si>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</si>
  <si>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</si>
  <si>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</si>
  <si>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</si>
  <si>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</si>
  <si>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</si>
  <si>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</si>
  <si>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</si>
  <si>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</si>
  <si>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</si>
  <si>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</si>
  <si>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</si>
  <si>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</si>
  <si>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</si>
  <si>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</si>
  <si>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</si>
  <si>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</si>
  <si>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</si>
  <si>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</si>
  <si>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</si>
  <si>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</si>
  <si>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</si>
  <si>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</si>
  <si>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</si>
  <si>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</si>
  <si>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</si>
  <si>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</si>
  <si>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</si>
  <si>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</si>
  <si>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</si>
  <si>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</si>
  <si>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</si>
  <si>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</si>
  <si>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</si>
  <si>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</si>
  <si>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</si>
  <si>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</si>
  <si>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</si>
  <si>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</si>
  <si>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</si>
  <si>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</si>
  <si>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</si>
  <si>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</si>
  <si>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</si>
  <si>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</si>
  <si>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</si>
  <si>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</si>
  <si>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</si>
  <si>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</si>
  <si>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</si>
  <si>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</si>
  <si>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</si>
  <si>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</si>
  <si>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</si>
  <si>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</si>
  <si>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</si>
  <si>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</si>
  <si>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</si>
  <si>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</si>
  <si>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</si>
  <si>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</si>
  <si>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</si>
  <si>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</si>
  <si>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</si>
  <si>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</si>
  <si>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</si>
  <si>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</si>
  <si>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</si>
  <si>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</si>
  <si>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</si>
  <si>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</si>
  <si>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</si>
  <si>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</si>
  <si>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</si>
  <si>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</si>
  <si>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</si>
  <si>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</si>
  <si>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</si>
  <si>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</si>
  <si>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</si>
  <si>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</si>
  <si>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</si>
  <si>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</si>
  <si>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</si>
  <si>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</si>
  <si>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</si>
  <si>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</si>
  <si>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</si>
  <si>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</si>
  <si>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</si>
  <si>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</si>
  <si>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</si>
  <si>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</si>
  <si>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</si>
  <si>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</si>
  <si>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</si>
  <si>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</si>
  <si>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</si>
  <si>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</si>
  <si>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</si>
  <si>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</si>
  <si>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</si>
  <si>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</si>
  <si>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</si>
  <si>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</si>
  <si>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</si>
  <si>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</si>
  <si>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</si>
  <si>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</si>
  <si>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</si>
  <si>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</si>
  <si>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</si>
  <si>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</si>
  <si>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</si>
  <si>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</si>
  <si>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</si>
  <si>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</si>
  <si>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</si>
  <si>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</si>
  <si>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</si>
  <si>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</si>
  <si>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</si>
  <si>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</si>
  <si>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</si>
  <si>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</si>
  <si>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</si>
  <si>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</si>
  <si>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</si>
  <si>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</si>
  <si>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</si>
  <si>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</si>
  <si>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</si>
  <si>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</si>
  <si>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</si>
  <si>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</si>
  <si>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</si>
  <si>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</si>
  <si>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</si>
  <si>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</si>
  <si>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</si>
  <si>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</si>
  <si>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</si>
  <si>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</si>
  <si>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</si>
  <si>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</si>
  <si>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</si>
  <si>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</si>
  <si>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</si>
  <si>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</si>
  <si>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</si>
  <si>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</si>
  <si>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</si>
  <si>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</si>
  <si>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</si>
  <si>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</si>
  <si>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</si>
  <si>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</si>
  <si>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</si>
  <si>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</si>
  <si>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</si>
  <si>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</si>
  <si>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</si>
  <si>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</si>
  <si>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</si>
  <si>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</si>
  <si>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</si>
  <si>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</si>
  <si>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</si>
  <si>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</si>
  <si>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</si>
  <si>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</si>
  <si>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</si>
  <si>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</si>
  <si>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</si>
  <si>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</si>
  <si>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</si>
  <si>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</si>
  <si>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</si>
  <si>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</si>
  <si>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</si>
  <si>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</si>
  <si>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</si>
  <si>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</si>
  <si>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</si>
  <si>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</si>
  <si>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</si>
  <si>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</si>
  <si>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</si>
  <si>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</si>
  <si>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</si>
  <si>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</si>
  <si>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</si>
  <si>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</si>
  <si>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</si>
  <si>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</si>
  <si>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</si>
  <si>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</si>
  <si>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</si>
  <si>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</si>
  <si>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</si>
  <si>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</si>
  <si>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</si>
  <si>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</si>
  <si>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</si>
  <si>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</si>
  <si>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</si>
  <si>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</si>
  <si>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</si>
  <si>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</si>
  <si>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</si>
  <si>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</si>
  <si>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</si>
  <si>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</si>
  <si>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</si>
  <si>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</si>
  <si>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</si>
  <si>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</si>
  <si>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</si>
  <si>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</si>
  <si>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</si>
  <si>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</si>
  <si>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</si>
  <si>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</si>
  <si>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</si>
  <si>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</si>
  <si>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</si>
  <si>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</si>
  <si>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</si>
  <si>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</si>
  <si>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</si>
  <si>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</si>
  <si>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</si>
  <si>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</si>
  <si>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</si>
  <si>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</si>
  <si>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</si>
  <si>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</si>
  <si>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</si>
  <si>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</si>
  <si>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</si>
  <si>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</si>
  <si>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</si>
  <si>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</si>
  <si>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</si>
  <si>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</si>
  <si>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</si>
  <si>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</si>
  <si>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</si>
  <si>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</si>
  <si>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</si>
  <si>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</si>
  <si>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</si>
  <si>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</si>
  <si>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</si>
  <si>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</si>
  <si>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</si>
  <si>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</si>
  <si>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</si>
  <si>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</si>
  <si>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</si>
  <si>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</si>
  <si>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</si>
  <si>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</si>
  <si>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</si>
  <si>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</si>
  <si>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</si>
  <si>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</si>
  <si>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</si>
  <si>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</si>
  <si>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</si>
  <si>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</si>
  <si>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</si>
  <si>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</si>
  <si>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</si>
  <si>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</si>
  <si>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</si>
  <si>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</si>
  <si>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</si>
  <si>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</si>
  <si>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</si>
  <si>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</si>
  <si>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</si>
  <si>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</si>
  <si>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</si>
  <si>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</si>
  <si>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</si>
  <si>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</si>
  <si>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</si>
  <si>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</si>
  <si>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</si>
  <si>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</si>
  <si>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</si>
  <si>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</si>
  <si>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</si>
  <si>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</si>
  <si>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</si>
  <si>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</si>
  <si>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</si>
  <si>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</si>
  <si>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</si>
  <si>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</si>
  <si>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</si>
  <si>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</si>
  <si>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</si>
  <si>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</si>
  <si>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</si>
  <si>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</si>
  <si>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</si>
  <si>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</si>
  <si>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</si>
  <si>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</si>
  <si>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</si>
  <si>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</si>
  <si>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</si>
  <si>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</si>
  <si>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</si>
  <si>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</si>
  <si>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</si>
  <si>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</si>
  <si>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</si>
  <si>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</si>
  <si>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</si>
  <si>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</si>
  <si>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</si>
  <si>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</si>
  <si>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</si>
  <si>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</si>
  <si>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</si>
  <si>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</si>
  <si>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</si>
  <si>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</si>
  <si>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</si>
  <si>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</si>
  <si>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</si>
  <si>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</si>
  <si>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</si>
  <si>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</si>
  <si>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</si>
  <si>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</si>
  <si>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</si>
  <si>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</si>
  <si>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</si>
  <si>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</si>
  <si>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</si>
  <si>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</si>
  <si>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</si>
  <si>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</si>
  <si>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</si>
  <si>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</si>
  <si>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</si>
  <si>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</si>
  <si>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</si>
  <si>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</si>
  <si>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</si>
  <si>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</si>
  <si>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</si>
  <si>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</si>
  <si>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</si>
  <si>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</si>
  <si>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</si>
  <si>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</si>
  <si>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</si>
  <si>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</si>
  <si>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</si>
  <si>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</si>
  <si>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</si>
  <si>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</si>
  <si>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</si>
  <si>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</si>
  <si>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</si>
  <si>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</si>
  <si>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</si>
  <si>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</si>
  <si>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</si>
  <si>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</si>
  <si>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</si>
  <si>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</si>
  <si>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</si>
  <si>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</si>
  <si>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</si>
  <si>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</si>
  <si>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</si>
  <si>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</si>
  <si>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</si>
  <si>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</si>
  <si>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</si>
  <si>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</si>
  <si>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</si>
  <si>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</si>
  <si>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</si>
  <si>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</si>
  <si>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</si>
  <si>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</si>
  <si>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</si>
  <si>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</si>
  <si>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</si>
  <si>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</si>
  <si>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</si>
  <si>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</si>
  <si>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</si>
  <si>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</si>
  <si>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</si>
  <si>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</si>
  <si>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</si>
  <si>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</si>
  <si>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</si>
  <si>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</si>
  <si>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</si>
  <si>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</si>
  <si>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</si>
  <si>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</si>
  <si>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</si>
  <si>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</si>
  <si>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</si>
  <si>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</si>
  <si>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</si>
  <si>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</si>
  <si>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</si>
  <si>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</si>
  <si>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</si>
  <si>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</si>
  <si>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</si>
  <si>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</si>
  <si>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</si>
  <si>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</si>
  <si>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</si>
  <si>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</si>
  <si>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</si>
  <si>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</si>
  <si>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</si>
  <si>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</si>
  <si>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</si>
  <si>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</si>
  <si>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</si>
  <si>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</si>
  <si>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</si>
  <si>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</si>
  <si>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</si>
  <si>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</si>
  <si>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</si>
  <si>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</si>
  <si>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</si>
  <si>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</si>
  <si>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</si>
  <si>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</si>
  <si>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</si>
  <si>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</si>
  <si>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</si>
  <si>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</si>
  <si>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</si>
  <si>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</si>
  <si>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</si>
  <si>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</si>
  <si>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</si>
  <si>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</si>
  <si>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</si>
  <si>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</si>
  <si>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</si>
  <si>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</si>
  <si>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</si>
  <si>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</si>
  <si>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</si>
  <si>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</si>
  <si>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</si>
  <si>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</si>
  <si>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</si>
  <si>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</si>
  <si>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</si>
  <si>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</si>
  <si>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</si>
  <si>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</si>
  <si>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</si>
  <si>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</si>
  <si>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</si>
  <si>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</si>
  <si>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</si>
  <si>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</si>
  <si>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</si>
  <si>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</si>
  <si>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</si>
  <si>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</si>
  <si>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</si>
  <si>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</si>
  <si>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</si>
  <si>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</si>
  <si>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</si>
  <si>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</si>
  <si>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</si>
  <si>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</si>
  <si>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</si>
  <si>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</si>
  <si>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</si>
  <si>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</si>
  <si>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</si>
  <si>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</si>
  <si>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</si>
  <si>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</si>
  <si>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</si>
  <si>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</si>
  <si>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</si>
  <si>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</si>
  <si>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</si>
  <si>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</si>
  <si>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</si>
  <si>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</si>
  <si>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</si>
  <si>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</si>
  <si>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</si>
  <si>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</si>
  <si>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</si>
  <si>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</si>
  <si>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</si>
  <si>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</si>
  <si>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</si>
  <si>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</si>
  <si>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</si>
  <si>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</si>
  <si>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</si>
  <si>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</si>
  <si>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</si>
  <si>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</si>
  <si>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</si>
  <si>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</si>
  <si>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</si>
  <si>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</si>
  <si>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</si>
  <si>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</si>
  <si>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</si>
  <si>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</si>
  <si>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</si>
  <si>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</si>
  <si>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</si>
  <si>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</si>
  <si>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</si>
  <si>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</si>
  <si>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</si>
  <si>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</si>
  <si>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</si>
  <si>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</si>
  <si>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</si>
  <si>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</si>
  <si>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</si>
  <si>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</si>
  <si>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</si>
  <si>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</si>
  <si>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</si>
  <si>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</si>
  <si>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</si>
  <si>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</si>
  <si>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</si>
  <si>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</si>
  <si>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</si>
  <si>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</si>
  <si>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</si>
  <si>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</si>
  <si>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</si>
  <si>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</si>
  <si>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</si>
  <si>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</si>
  <si>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</si>
  <si>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</si>
  <si>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</si>
  <si>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</si>
  <si>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</si>
  <si>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</si>
  <si>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</si>
  <si>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</si>
  <si>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</si>
  <si>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</si>
  <si>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</si>
  <si>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</si>
  <si>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</si>
  <si>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</si>
  <si>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</si>
  <si>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</si>
  <si>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</si>
  <si>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</si>
  <si>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</si>
  <si>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</si>
  <si>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</si>
  <si>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</si>
  <si>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</si>
  <si>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</si>
  <si>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</si>
  <si>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</si>
  <si>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</si>
  <si>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</si>
  <si>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</si>
  <si>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</si>
  <si>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</si>
  <si>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</si>
  <si>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</si>
  <si>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</si>
  <si>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</si>
  <si>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</si>
  <si>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</si>
  <si>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</si>
  <si>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</si>
  <si>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</si>
  <si>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</si>
  <si>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</si>
  <si>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</si>
  <si>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</si>
  <si>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</si>
  <si>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</si>
  <si>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</si>
  <si>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</si>
  <si>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</si>
  <si>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</si>
  <si>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</si>
  <si>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</si>
  <si>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</si>
  <si>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</si>
  <si>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</si>
  <si>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</si>
  <si>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</si>
  <si>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</si>
  <si>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</si>
  <si>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</si>
  <si>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</si>
  <si>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</si>
  <si>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</si>
  <si>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</si>
  <si>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</si>
  <si>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</si>
  <si>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</si>
  <si>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</si>
  <si>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</si>
  <si>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</si>
  <si>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</si>
  <si>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</si>
  <si>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</si>
  <si>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</si>
  <si>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</si>
  <si>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</si>
  <si>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</si>
  <si>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</si>
  <si>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</si>
  <si>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</si>
  <si>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</si>
  <si>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</si>
  <si>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</si>
  <si>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</si>
  <si>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</si>
  <si>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</si>
  <si>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</si>
  <si>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</si>
  <si>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</si>
  <si>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</si>
  <si>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</si>
  <si>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</si>
  <si>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</si>
  <si>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</si>
  <si>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</si>
  <si>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</si>
  <si>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</si>
  <si>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</si>
  <si>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</si>
  <si>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</si>
  <si>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</si>
  <si>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</si>
  <si>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</si>
  <si>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</si>
  <si>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</si>
  <si>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</si>
  <si>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</si>
  <si>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</si>
  <si>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</si>
  <si>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</si>
  <si>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</si>
  <si>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</si>
  <si>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</si>
  <si>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</si>
  <si>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</si>
  <si>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</si>
  <si>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</si>
  <si>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</si>
  <si>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</si>
  <si>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</si>
  <si>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</si>
  <si>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</si>
  <si>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</si>
  <si>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</si>
  <si>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</si>
  <si>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</si>
  <si>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</si>
  <si>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</si>
  <si>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</si>
  <si>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</si>
  <si>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</si>
  <si>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</si>
  <si>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</si>
  <si>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</si>
  <si>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</si>
  <si>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</si>
  <si>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</si>
  <si>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</si>
  <si>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</si>
  <si>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</si>
  <si>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</si>
  <si>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</si>
  <si>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</si>
  <si>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</si>
  <si>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</si>
  <si>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</si>
  <si>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</si>
  <si>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</si>
  <si>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</si>
  <si>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</si>
  <si>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</si>
  <si>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</si>
  <si>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</si>
  <si>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</si>
  <si>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</si>
  <si>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</si>
  <si>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</si>
  <si>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</si>
  <si>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</si>
  <si>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</si>
  <si>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</si>
  <si>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</si>
  <si>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</si>
  <si>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</si>
  <si>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</si>
  <si>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</si>
  <si>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</si>
  <si>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</si>
  <si>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</si>
  <si>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</si>
  <si>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</si>
  <si>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</si>
  <si>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</si>
  <si>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</si>
  <si>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</si>
  <si>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</si>
  <si>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</si>
  <si>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</si>
  <si>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</si>
  <si>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</si>
  <si>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</si>
  <si>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</si>
  <si>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</si>
  <si>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</si>
  <si>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</si>
  <si>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</si>
  <si>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</si>
  <si>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</si>
  <si>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</si>
  <si>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</si>
  <si>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</si>
  <si>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</si>
  <si>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</si>
  <si>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</si>
  <si>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</si>
  <si>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</si>
  <si>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</si>
  <si>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</si>
  <si>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</si>
  <si>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</si>
  <si>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</si>
  <si>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</si>
  <si>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</si>
  <si>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</si>
  <si>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</si>
  <si>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</si>
  <si>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</si>
  <si>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</si>
  <si>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</si>
  <si>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</si>
  <si>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</si>
  <si>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</si>
  <si>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</si>
  <si>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</si>
  <si>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</si>
  <si>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</si>
  <si>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</si>
  <si>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</si>
  <si>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</si>
  <si>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</si>
  <si>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</si>
  <si>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</si>
  <si>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</si>
  <si>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</si>
  <si>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</si>
  <si>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</si>
  <si>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</si>
  <si>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</si>
  <si>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</si>
  <si>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</si>
  <si>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</si>
  <si>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</si>
  <si>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</si>
  <si>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</si>
  <si>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</si>
  <si>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</si>
  <si>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</si>
  <si>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</si>
  <si>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</si>
  <si>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</si>
  <si>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</si>
  <si>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</si>
  <si>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</si>
  <si>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</si>
  <si>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</si>
  <si>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</si>
  <si>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</si>
  <si>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</si>
  <si>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</si>
  <si>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</si>
  <si>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</si>
  <si>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</si>
  <si>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</si>
  <si>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</si>
  <si>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</si>
  <si>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</si>
  <si>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</si>
  <si>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</si>
  <si>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</si>
  <si>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</si>
  <si>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</si>
  <si>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</si>
  <si>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</si>
  <si>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</si>
  <si>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</si>
  <si>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</si>
  <si>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</si>
  <si>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</si>
  <si>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</si>
  <si>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</si>
  <si>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</si>
  <si>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</si>
  <si>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</si>
  <si>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</si>
  <si>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</si>
  <si>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</si>
  <si>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</si>
  <si>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</si>
  <si>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</si>
  <si>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</si>
  <si>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</si>
  <si>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</si>
  <si>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</si>
  <si>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</si>
  <si>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</si>
  <si>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</si>
  <si>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</si>
  <si>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</si>
  <si>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</si>
  <si>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</si>
  <si>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</si>
  <si>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</si>
  <si>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</si>
  <si>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</si>
  <si>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</si>
  <si>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</si>
  <si>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</si>
  <si>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</si>
  <si>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</si>
  <si>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</si>
  <si>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</si>
  <si>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</si>
  <si>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</si>
  <si>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</si>
  <si>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</si>
  <si>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</si>
  <si>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</si>
  <si>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</si>
  <si>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</si>
  <si>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</si>
  <si>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</si>
  <si>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</si>
  <si>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</si>
  <si>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</si>
  <si>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</si>
  <si>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</si>
  <si>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</si>
  <si>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</si>
  <si>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</si>
  <si>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</si>
  <si>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</si>
  <si>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</si>
  <si>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</si>
  <si>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</si>
  <si>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</si>
  <si>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</si>
  <si>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</si>
  <si>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</si>
  <si>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</si>
  <si>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</si>
  <si>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</si>
  <si>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</si>
  <si>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</si>
  <si>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</si>
  <si>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</si>
  <si>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</si>
  <si>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</si>
  <si>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</si>
  <si>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</si>
  <si>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</si>
  <si>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</si>
  <si>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</si>
  <si>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</si>
  <si>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</si>
  <si>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</si>
  <si>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</si>
  <si>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</si>
  <si>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</si>
  <si>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</si>
  <si>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</si>
  <si>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</si>
  <si>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</si>
  <si>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</si>
  <si>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</si>
  <si>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</si>
  <si>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</si>
  <si>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</si>
  <si>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</si>
  <si>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</si>
  <si>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</si>
  <si>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</si>
  <si>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</si>
  <si>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</si>
  <si>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</si>
  <si>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</si>
  <si>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</si>
  <si>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</si>
  <si>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</si>
  <si>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</si>
  <si>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</si>
  <si>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</si>
  <si>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</si>
  <si>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</si>
  <si>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</si>
  <si>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</si>
  <si>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</si>
  <si>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</si>
  <si>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</si>
  <si>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</si>
  <si>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</si>
  <si>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</si>
  <si>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</si>
  <si>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</si>
  <si>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</si>
  <si>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</si>
  <si>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</si>
  <si>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</si>
  <si>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</si>
  <si>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</si>
  <si>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</si>
  <si>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</si>
  <si>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</si>
  <si>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</si>
  <si>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</si>
  <si>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</si>
  <si>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</si>
  <si>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</si>
  <si>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</si>
  <si>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</si>
  <si>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</si>
  <si>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</si>
  <si>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</si>
  <si>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</si>
  <si>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</si>
  <si>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</si>
  <si>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</si>
  <si>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</si>
  <si>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</si>
  <si>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</si>
  <si>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</si>
  <si>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</si>
  <si>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</si>
  <si>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</si>
  <si>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</si>
  <si>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</si>
  <si>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</si>
  <si>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</si>
  <si>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</si>
  <si>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</si>
  <si>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</si>
  <si>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</si>
  <si>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</si>
  <si>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</si>
  <si>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</si>
  <si>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</si>
  <si>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</si>
  <si>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</si>
  <si>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</si>
  <si>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</si>
  <si>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</si>
  <si>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</si>
  <si>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</si>
  <si>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</si>
  <si>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</si>
  <si>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</si>
  <si>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</si>
  <si>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</si>
  <si>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</si>
  <si>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</si>
  <si>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</si>
  <si>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</si>
  <si>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</si>
  <si>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</si>
  <si>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</si>
  <si>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</si>
  <si>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</si>
  <si>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</si>
  <si>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</si>
  <si>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</si>
  <si>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</si>
  <si>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</si>
  <si>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</si>
  <si>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</si>
  <si>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</si>
  <si>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</si>
  <si>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</si>
  <si>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</si>
  <si>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</si>
  <si>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</si>
  <si>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</si>
  <si>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</si>
  <si>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</si>
  <si>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</si>
  <si>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</si>
  <si>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</si>
  <si>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</si>
  <si>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</si>
  <si>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</si>
  <si>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</si>
  <si>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</si>
  <si>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</si>
  <si>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</si>
  <si>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</si>
  <si>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</si>
  <si>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</si>
  <si>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</si>
  <si>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</si>
  <si>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</si>
  <si>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</si>
  <si>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</si>
  <si>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</si>
  <si>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</si>
  <si>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</si>
  <si>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</si>
  <si>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</si>
  <si>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</si>
  <si>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</si>
  <si>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</si>
  <si>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</si>
  <si>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</si>
  <si>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</si>
  <si>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</si>
  <si>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</si>
  <si>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</si>
  <si>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</si>
  <si>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</si>
  <si>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</si>
  <si>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</si>
  <si>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</si>
  <si>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</si>
  <si>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</si>
  <si>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</si>
  <si>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</si>
  <si>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</si>
  <si>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</si>
  <si>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</si>
  <si>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</si>
  <si>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</si>
  <si>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</si>
  <si>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</si>
  <si>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</si>
  <si>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</si>
  <si>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</si>
  <si>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</si>
  <si>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</si>
  <si>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</si>
  <si>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</si>
  <si>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</si>
  <si>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</si>
  <si>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</si>
  <si>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</si>
  <si>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</si>
  <si>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</si>
  <si>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</si>
  <si>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</si>
  <si>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</si>
  <si>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</si>
  <si>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</si>
  <si>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</si>
  <si>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</si>
  <si>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</si>
  <si>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</si>
  <si>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</si>
  <si>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</si>
  <si>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</si>
  <si>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</si>
  <si>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</si>
  <si>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</si>
  <si>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</si>
  <si>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</si>
  <si>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</si>
  <si>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</si>
  <si>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</si>
  <si>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</si>
  <si>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</si>
  <si>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</si>
  <si>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</si>
  <si>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</si>
  <si>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</si>
  <si>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</si>
  <si>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</si>
  <si>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</si>
  <si>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</si>
  <si>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</si>
  <si>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</si>
  <si>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</si>
  <si>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</si>
  <si>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</si>
  <si>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</si>
  <si>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</si>
  <si>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</si>
  <si>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</si>
  <si>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</si>
  <si>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</si>
  <si>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</si>
  <si>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</si>
  <si>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</si>
  <si>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</si>
  <si>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</si>
  <si>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</si>
  <si>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</si>
  <si>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</si>
  <si>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</si>
  <si>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</si>
  <si>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</si>
  <si>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</si>
  <si>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</si>
  <si>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</si>
  <si>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</si>
  <si>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</si>
  <si>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</si>
  <si>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</si>
  <si>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</si>
  <si>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</si>
  <si>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</si>
  <si>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</si>
  <si>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</si>
  <si>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</si>
  <si>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</si>
  <si>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</si>
  <si>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</si>
  <si>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</si>
  <si>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</si>
  <si>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</si>
  <si>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</si>
  <si>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</si>
  <si>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</si>
  <si>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</si>
  <si>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</si>
  <si>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</si>
  <si>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</si>
  <si>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</si>
  <si>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</si>
  <si>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</si>
  <si>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</si>
  <si>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</si>
  <si>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</si>
  <si>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</si>
  <si>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</si>
  <si>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</si>
  <si>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</si>
  <si>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</si>
  <si>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</si>
  <si>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</si>
  <si>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</si>
  <si>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</si>
  <si>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</si>
  <si>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</si>
  <si>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</si>
  <si>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</si>
  <si>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</si>
  <si>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</si>
  <si>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</si>
  <si>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</si>
  <si>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</si>
  <si>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</si>
  <si>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</si>
  <si>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</si>
  <si>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</si>
  <si>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</si>
  <si>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</si>
  <si>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</si>
  <si>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</si>
  <si>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</si>
  <si>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</si>
  <si>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</si>
  <si>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</si>
  <si>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</si>
  <si>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</si>
  <si>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</si>
  <si>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</si>
  <si>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</si>
  <si>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</si>
  <si>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</si>
  <si>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</si>
  <si>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</si>
  <si>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</si>
  <si>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</si>
  <si>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</si>
  <si>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</si>
  <si>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</si>
  <si>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</si>
  <si>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</si>
  <si>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</si>
  <si>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</si>
  <si>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</si>
  <si>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</si>
  <si>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</si>
  <si>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</si>
  <si>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</si>
  <si>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</si>
  <si>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</si>
  <si>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</si>
  <si>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</si>
  <si>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</si>
  <si>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</si>
  <si>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</si>
  <si>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</si>
  <si>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</si>
  <si>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</si>
  <si>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</si>
  <si>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</si>
  <si>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</si>
  <si>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</si>
  <si>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</si>
  <si>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</si>
  <si>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</si>
  <si>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</si>
  <si>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</si>
  <si>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</si>
  <si>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</si>
  <si>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</si>
  <si>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</si>
  <si>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</si>
  <si>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</si>
  <si>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</si>
  <si>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</si>
  <si>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</si>
  <si>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</si>
  <si>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</si>
  <si>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</si>
  <si>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</si>
  <si>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</si>
  <si>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</si>
  <si>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</si>
  <si>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</si>
  <si>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</si>
  <si>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</si>
  <si>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</si>
  <si>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</si>
  <si>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</si>
  <si>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</si>
  <si>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</si>
  <si>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</si>
  <si>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</si>
  <si>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</si>
  <si>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</si>
  <si>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</si>
  <si>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</si>
  <si>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</si>
  <si>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</si>
  <si>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</si>
  <si>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</si>
  <si>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</si>
  <si>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</si>
  <si>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</si>
  <si>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</si>
  <si>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</si>
  <si>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</si>
  <si>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</si>
  <si>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</si>
  <si>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</si>
  <si>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</si>
  <si>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</si>
  <si>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</si>
  <si>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</si>
  <si>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</si>
  <si>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</si>
  <si>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</si>
  <si>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</si>
  <si>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</si>
  <si>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</si>
  <si>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</si>
  <si>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</si>
  <si>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</si>
  <si>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</si>
  <si>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</si>
  <si>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</si>
  <si>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</si>
  <si>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</si>
  <si>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</si>
  <si>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</si>
  <si>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</si>
  <si>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</si>
  <si>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</si>
  <si>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</si>
  <si>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</si>
  <si>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</si>
  <si>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</si>
  <si>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</si>
  <si>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</si>
  <si>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</si>
  <si>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</si>
  <si>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</si>
  <si>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</si>
  <si>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</si>
  <si>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</si>
  <si>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</si>
  <si>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</si>
  <si>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</si>
  <si>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</si>
  <si>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</si>
  <si>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</si>
  <si>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</si>
  <si>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</si>
  <si>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</si>
  <si>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</si>
  <si>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</si>
  <si>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</si>
  <si>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</si>
  <si>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</si>
  <si>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</si>
  <si>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</si>
  <si>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</si>
  <si>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</si>
  <si>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</si>
  <si>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</si>
  <si>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</si>
  <si>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</si>
  <si>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</si>
  <si>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</si>
  <si>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</si>
  <si>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</si>
  <si>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</si>
  <si>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</si>
  <si>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</si>
  <si>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</si>
  <si>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</si>
  <si>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</si>
  <si>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</si>
  <si>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</si>
  <si>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</si>
  <si>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</si>
  <si>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</si>
  <si>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</si>
  <si>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</si>
  <si>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</si>
  <si>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</si>
  <si>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</si>
  <si>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</si>
  <si>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</si>
  <si>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</si>
  <si>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</si>
  <si>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</si>
  <si>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</si>
  <si>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</si>
  <si>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</si>
  <si>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</si>
  <si>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</si>
  <si>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</si>
  <si>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</si>
  <si>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</si>
  <si>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</si>
  <si>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</si>
  <si>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</si>
  <si>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</si>
  <si>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</si>
  <si>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</si>
  <si>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</si>
  <si>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</si>
  <si>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</si>
  <si>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</si>
  <si>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</si>
  <si>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</si>
  <si>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</si>
  <si>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</si>
  <si>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</si>
  <si>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</si>
  <si>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</si>
  <si>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</si>
  <si>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</si>
  <si>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</si>
  <si>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</si>
  <si>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</si>
  <si>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</si>
  <si>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</si>
  <si>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</si>
  <si>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</si>
  <si>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</si>
  <si>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</si>
  <si>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</si>
  <si>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</si>
  <si>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</si>
  <si>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</si>
  <si>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</si>
  <si>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</si>
  <si>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</si>
  <si>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</si>
  <si>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</si>
  <si>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</si>
  <si>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</si>
  <si>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</si>
  <si>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</si>
  <si>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</si>
  <si>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</si>
  <si>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</si>
  <si>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</si>
  <si>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</si>
  <si>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</si>
  <si>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</si>
  <si>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</si>
  <si>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</si>
  <si>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</si>
  <si>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</si>
  <si>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</si>
  <si>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</si>
  <si>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</si>
  <si>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</si>
  <si>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</si>
  <si>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</si>
  <si>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</si>
  <si>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</si>
  <si>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</si>
  <si>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</si>
  <si>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</si>
  <si>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</si>
  <si>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</si>
  <si>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</si>
  <si>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</si>
  <si>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</si>
  <si>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</si>
  <si>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</si>
  <si>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</si>
  <si>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</si>
  <si>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</si>
  <si>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</si>
  <si>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</si>
  <si>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</si>
  <si>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</si>
  <si>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</si>
  <si>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</si>
  <si>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</si>
  <si>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</si>
  <si>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</si>
  <si>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</si>
  <si>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</si>
  <si>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</si>
  <si>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</si>
  <si>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</si>
  <si>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</si>
  <si>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</si>
  <si>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</si>
  <si>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</si>
  <si>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</si>
  <si>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</si>
  <si>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</si>
  <si>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</si>
  <si>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</si>
  <si>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</si>
  <si>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</si>
  <si>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</si>
  <si>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</si>
  <si>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</si>
  <si>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</si>
  <si>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</si>
  <si>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</si>
  <si>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</si>
  <si>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</si>
  <si>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</si>
  <si>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</si>
  <si>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</si>
  <si>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</si>
  <si>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</si>
  <si>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</si>
  <si>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</si>
  <si>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</si>
  <si>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</si>
  <si>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</si>
  <si>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</si>
  <si>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</si>
  <si>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</si>
  <si>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</si>
  <si>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</si>
  <si>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</si>
  <si>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</si>
  <si>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</si>
  <si>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</si>
  <si>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</si>
  <si>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</si>
  <si>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</si>
  <si>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</si>
  <si>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</si>
  <si>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</si>
  <si>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</si>
  <si>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</si>
  <si>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</si>
  <si>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</si>
  <si>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</si>
  <si>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</si>
  <si>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</si>
  <si>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</si>
  <si>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</si>
  <si>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</si>
  <si>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</si>
  <si>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</si>
  <si>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</si>
  <si>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</si>
  <si>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</si>
  <si>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</si>
  <si>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</si>
  <si>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</si>
  <si>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</si>
  <si>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</si>
  <si>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</si>
  <si>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</si>
  <si>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</si>
  <si>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</si>
  <si>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</si>
  <si>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</si>
  <si>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</si>
  <si>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</si>
  <si>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</si>
  <si>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</si>
  <si>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</si>
  <si>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</si>
  <si>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</si>
  <si>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</si>
  <si>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</si>
  <si>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</si>
  <si>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</si>
  <si>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</si>
  <si>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</si>
  <si>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</si>
  <si>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</si>
  <si>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</si>
  <si>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</si>
  <si>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</si>
  <si>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</si>
  <si>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</si>
  <si>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</si>
  <si>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</si>
  <si>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</si>
  <si>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</si>
  <si>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</si>
  <si>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</si>
  <si>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</si>
  <si>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</si>
  <si>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</si>
  <si>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</si>
  <si>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</si>
  <si>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</si>
  <si>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</si>
  <si>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</si>
  <si>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</si>
  <si>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</si>
  <si>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</si>
  <si>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</si>
  <si>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</si>
  <si>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</si>
  <si>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</si>
  <si>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</si>
  <si>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</si>
  <si>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</si>
  <si>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</si>
  <si>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</si>
  <si>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</si>
  <si>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</si>
  <si>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</si>
  <si>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</si>
  <si>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</si>
  <si>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</si>
  <si>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</si>
  <si>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</si>
  <si>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</si>
  <si>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</si>
  <si>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</si>
  <si>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</si>
  <si>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</si>
  <si>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</si>
  <si>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</si>
  <si>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</si>
  <si>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</si>
  <si>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</si>
  <si>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</si>
  <si>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</si>
  <si>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</si>
  <si>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</si>
  <si>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</si>
  <si>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</si>
  <si>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</si>
  <si>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</si>
  <si>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</si>
  <si>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</si>
  <si>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</si>
  <si>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</si>
  <si>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</si>
  <si>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</si>
  <si>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</si>
  <si>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</si>
  <si>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</si>
  <si>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</si>
  <si>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</si>
  <si>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</si>
  <si>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</si>
  <si>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</si>
  <si>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</si>
  <si>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</si>
  <si>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</si>
  <si>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</si>
  <si>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</si>
  <si>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</si>
  <si>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</si>
  <si>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</si>
  <si>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</si>
  <si>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</si>
  <si>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</si>
  <si>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</si>
  <si>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</si>
  <si>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</si>
  <si>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</si>
  <si>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</si>
  <si>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</si>
  <si>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</si>
  <si>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</si>
  <si>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</si>
  <si>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</si>
  <si>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</si>
  <si>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</si>
  <si>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</si>
  <si>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</si>
  <si>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</si>
  <si>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</si>
  <si>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</si>
  <si>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</si>
  <si>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</si>
  <si>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</si>
  <si>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</si>
  <si>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</si>
  <si>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</si>
  <si>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</si>
  <si>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</si>
  <si>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</si>
  <si>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</si>
  <si>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</si>
  <si>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</si>
  <si>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</si>
  <si>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</si>
  <si>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</si>
  <si>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</si>
  <si>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</si>
  <si>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</si>
  <si>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</si>
  <si>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</si>
  <si>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</si>
  <si>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</si>
  <si>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</si>
  <si>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</si>
  <si>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</si>
  <si>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</si>
  <si>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</si>
  <si>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</si>
  <si>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</si>
  <si>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</si>
  <si>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</si>
  <si>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</si>
  <si>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</si>
  <si>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</si>
  <si>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</si>
  <si>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</si>
  <si>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</si>
  <si>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</si>
  <si>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</si>
  <si>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</si>
  <si>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</si>
  <si>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</si>
  <si>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</si>
  <si>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</si>
  <si>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</si>
  <si>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</si>
  <si>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</si>
  <si>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</si>
  <si>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</si>
  <si>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</si>
  <si>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</si>
  <si>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</si>
  <si>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</si>
  <si>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</si>
  <si>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</si>
  <si>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</si>
  <si>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</si>
  <si>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</si>
  <si>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</si>
  <si>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</si>
  <si>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</si>
  <si>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</si>
  <si>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</si>
  <si>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</si>
  <si>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</si>
  <si>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</si>
  <si>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</si>
  <si>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</si>
  <si>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</si>
  <si>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</si>
  <si>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</si>
  <si>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</si>
  <si>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</si>
  <si>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</si>
  <si>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</si>
  <si>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</si>
  <si>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</si>
  <si>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</si>
  <si>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</si>
  <si>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</si>
  <si>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</si>
  <si>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</si>
  <si>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</si>
  <si>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</si>
  <si>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</si>
  <si>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</si>
  <si>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</si>
  <si>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</si>
  <si>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</si>
  <si>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</si>
  <si>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</si>
  <si>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</si>
  <si>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</si>
  <si>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</si>
  <si>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</si>
  <si>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</si>
  <si>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</si>
  <si>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</si>
  <si>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</si>
  <si>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</si>
  <si>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</si>
  <si>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</si>
  <si>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</si>
  <si>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</si>
  <si>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</si>
  <si>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</si>
  <si>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</si>
  <si>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</si>
  <si>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</si>
  <si>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</si>
  <si>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</si>
  <si>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</si>
  <si>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</si>
  <si>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</si>
  <si>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</si>
  <si>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</si>
  <si>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</si>
  <si>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</si>
  <si>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</si>
  <si>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</si>
  <si>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</si>
  <si>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</si>
  <si>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</si>
  <si>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</si>
  <si>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</si>
  <si>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</si>
  <si>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</si>
  <si>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</si>
  <si>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</si>
  <si>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</si>
  <si>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</si>
  <si>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</si>
  <si>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</si>
  <si>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</si>
  <si>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</si>
  <si>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</si>
  <si>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</si>
  <si>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</si>
  <si>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</si>
  <si>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</si>
  <si>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</si>
  <si>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</si>
  <si>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</si>
  <si>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</si>
  <si>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</si>
  <si>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</si>
  <si>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</si>
  <si>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</si>
  <si>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</si>
  <si>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</si>
  <si>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</si>
  <si>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</si>
  <si>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</si>
  <si>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</si>
  <si>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</si>
  <si>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</si>
  <si>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</si>
  <si>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</si>
  <si>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</si>
  <si>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</si>
  <si>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</si>
  <si>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</si>
  <si>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</si>
  <si>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</si>
  <si>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</si>
  <si>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</si>
  <si>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</si>
  <si>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</si>
  <si>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</si>
  <si>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</si>
  <si>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</si>
  <si>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</si>
  <si>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</si>
  <si>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</si>
  <si>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</si>
  <si>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</si>
  <si>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</si>
  <si>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</si>
  <si>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</si>
  <si>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</si>
  <si>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</si>
  <si>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</si>
  <si>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</si>
  <si>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</si>
  <si>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</si>
  <si>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</si>
  <si>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</si>
  <si>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</si>
  <si>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</si>
  <si>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</si>
  <si>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</si>
  <si>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</si>
  <si>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</si>
  <si>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</si>
  <si>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</si>
  <si>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</si>
  <si>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</si>
  <si>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</si>
  <si>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</si>
  <si>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</si>
  <si>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</si>
  <si>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</si>
  <si>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</si>
  <si>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</si>
  <si>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</si>
  <si>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</si>
  <si>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</si>
  <si>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</si>
  <si>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</si>
  <si>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</si>
  <si>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</si>
  <si>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</si>
  <si>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</si>
  <si>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</si>
  <si>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</si>
  <si>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</si>
  <si>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</si>
  <si>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</si>
  <si>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</si>
  <si>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</si>
  <si>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</si>
  <si>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</si>
  <si>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</si>
  <si>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</si>
  <si>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</si>
  <si>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</si>
  <si>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</si>
  <si>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</si>
  <si>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</si>
  <si>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</si>
  <si>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</si>
  <si>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</si>
  <si>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</si>
  <si>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</si>
  <si>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</si>
  <si>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</si>
  <si>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</si>
  <si>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</si>
  <si>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</si>
  <si>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</si>
  <si>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</si>
  <si>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</si>
  <si>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</si>
  <si>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</si>
  <si>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</si>
  <si>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</si>
  <si>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</si>
  <si>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</si>
  <si>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</si>
  <si>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</si>
  <si>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</si>
  <si>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</si>
  <si>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</si>
  <si>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</si>
  <si>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</si>
  <si>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</si>
  <si>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</si>
  <si>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</si>
  <si>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</si>
  <si>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</si>
  <si>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</si>
  <si>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</si>
  <si>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</si>
  <si>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</si>
  <si>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</si>
  <si>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</si>
  <si>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</si>
  <si>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</si>
  <si>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</si>
  <si>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</si>
  <si>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</si>
  <si>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</si>
  <si>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</si>
  <si>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</si>
  <si>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</si>
  <si>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</si>
  <si>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</si>
  <si>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</si>
  <si>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</si>
  <si>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</si>
  <si>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</si>
  <si>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</si>
  <si>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</si>
  <si>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</si>
  <si>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</si>
  <si>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</si>
  <si>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</si>
  <si>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</si>
  <si>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</si>
  <si>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</si>
  <si>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</si>
  <si>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</si>
  <si>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</si>
  <si>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</si>
  <si>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</si>
  <si>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</si>
  <si>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</si>
  <si>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</si>
  <si>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</si>
  <si>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</si>
  <si>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</si>
  <si>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</si>
  <si>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</si>
  <si>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</si>
  <si>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</si>
  <si>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</si>
  <si>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</si>
  <si>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</si>
  <si>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</si>
  <si>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</si>
  <si>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</si>
  <si>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</si>
  <si>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</si>
  <si>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</si>
  <si>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</si>
  <si>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</si>
  <si>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</si>
  <si>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</si>
  <si>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</si>
  <si>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</si>
  <si>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</si>
  <si>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</si>
  <si>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</si>
  <si>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</si>
  <si>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</si>
  <si>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</si>
  <si>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</si>
  <si>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</si>
  <si>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</si>
  <si>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</si>
  <si>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</si>
  <si>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</si>
  <si>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</si>
  <si>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</si>
  <si>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</si>
  <si>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</si>
  <si>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</si>
  <si>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</si>
  <si>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</si>
  <si>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</si>
  <si>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</si>
  <si>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</si>
  <si>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</si>
  <si>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</si>
  <si>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</si>
  <si>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</si>
  <si>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</si>
  <si>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</si>
  <si>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</si>
  <si>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</si>
  <si>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</si>
  <si>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</si>
  <si>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</si>
  <si>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</si>
  <si>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</si>
  <si>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</si>
  <si>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</si>
  <si>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</si>
  <si>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</si>
  <si>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</si>
  <si>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</si>
  <si>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</si>
  <si>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</si>
  <si>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</si>
  <si>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</si>
  <si>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</si>
  <si>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</si>
  <si>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</si>
  <si>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</si>
  <si>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</si>
  <si>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</si>
  <si>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</si>
  <si>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</si>
  <si>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</si>
  <si>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</si>
  <si>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</si>
  <si>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</si>
  <si>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</si>
  <si>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</si>
  <si>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</si>
  <si>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</si>
  <si>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</si>
  <si>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</si>
  <si>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</si>
  <si>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</si>
  <si>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</si>
  <si>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</si>
  <si>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</si>
  <si>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</si>
  <si>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</si>
  <si>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</si>
  <si>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</si>
  <si>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</si>
  <si>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</si>
  <si>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</si>
  <si>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</si>
  <si>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</si>
  <si>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</si>
  <si>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</si>
  <si>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</si>
  <si>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</si>
  <si>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</si>
  <si>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</si>
  <si>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</si>
  <si>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</si>
  <si>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</si>
  <si>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</si>
  <si>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</si>
  <si>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</si>
  <si>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</si>
  <si>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</si>
  <si>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</si>
  <si>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</si>
  <si>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</si>
  <si>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</si>
  <si>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</si>
  <si>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</si>
  <si>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</si>
  <si>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</si>
  <si>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</si>
  <si>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</si>
  <si>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</si>
  <si>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</si>
  <si>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</si>
  <si>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</si>
  <si>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</si>
  <si>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</si>
  <si>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</si>
  <si>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</si>
  <si>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</si>
  <si>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</si>
  <si>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</si>
  <si>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</si>
  <si>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</si>
  <si>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</si>
  <si>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</si>
  <si>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</si>
  <si>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</si>
  <si>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</si>
  <si>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</si>
  <si>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</si>
  <si>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</si>
  <si>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</si>
  <si>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</si>
  <si>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</si>
  <si>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</si>
  <si>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</si>
  <si>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</si>
  <si>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</si>
  <si>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</si>
  <si>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</si>
  <si>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</si>
  <si>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</si>
  <si>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</si>
  <si>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</si>
  <si>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</si>
  <si>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</si>
  <si>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</si>
  <si>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</si>
  <si>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</si>
  <si>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</si>
  <si>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</si>
  <si>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</si>
  <si>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</si>
  <si>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</si>
  <si>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</si>
  <si>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</si>
  <si>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</si>
  <si>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</si>
  <si>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</si>
  <si>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</si>
  <si>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</si>
  <si>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</si>
  <si>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</si>
  <si>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</si>
  <si>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</si>
  <si>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</si>
  <si>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</si>
  <si>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</si>
  <si>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</si>
  <si>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</si>
  <si>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</si>
  <si>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</si>
  <si>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</si>
  <si>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</si>
  <si>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</si>
  <si>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</si>
  <si>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</si>
  <si>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</si>
  <si>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</si>
  <si>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</si>
  <si>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</si>
  <si>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</si>
  <si>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</si>
  <si>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</si>
  <si>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</si>
  <si>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</si>
  <si>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</si>
  <si>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</si>
  <si>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</si>
  <si>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</si>
  <si>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</si>
  <si>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</si>
  <si>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</si>
  <si>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</si>
  <si>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</si>
  <si>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</si>
  <si>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</si>
  <si>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</si>
  <si>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</si>
  <si>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</si>
  <si>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</si>
  <si>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</si>
  <si>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</si>
  <si>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</si>
  <si>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</si>
  <si>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</si>
  <si>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</si>
  <si>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</si>
  <si>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</si>
  <si>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</si>
  <si>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</si>
  <si>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</si>
  <si>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</si>
  <si>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</si>
  <si>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</si>
  <si>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</si>
  <si>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</si>
  <si>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</si>
  <si>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</si>
  <si>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</si>
  <si>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</si>
  <si>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</si>
  <si>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</si>
  <si>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</si>
  <si>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</si>
  <si>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</si>
  <si>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</si>
  <si>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</si>
  <si>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</si>
  <si>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</si>
  <si>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</si>
  <si>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</si>
  <si>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</si>
  <si>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</si>
  <si>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</si>
  <si>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</si>
  <si>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</si>
  <si>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</si>
  <si>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</si>
  <si>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</si>
  <si>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</si>
  <si>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</si>
  <si>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</si>
  <si>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</si>
  <si>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</si>
  <si>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</si>
  <si>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</si>
  <si>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</si>
  <si>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</si>
  <si>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</si>
  <si>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</si>
  <si>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</si>
  <si>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</si>
  <si>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</si>
  <si>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</si>
  <si>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</si>
  <si>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</si>
  <si>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</si>
  <si>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</si>
  <si>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</si>
  <si>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</si>
  <si>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</si>
  <si>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</si>
  <si>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</si>
  <si>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</si>
  <si>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</si>
  <si>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</si>
  <si>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</si>
  <si>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</si>
  <si>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</si>
  <si>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</si>
  <si>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</si>
  <si>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</si>
  <si>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</si>
  <si>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</si>
  <si>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</si>
  <si>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</si>
  <si>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</si>
  <si>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</si>
  <si>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</si>
  <si>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</si>
  <si>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</si>
  <si>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</si>
  <si>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</si>
  <si>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</si>
  <si>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</si>
  <si>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</si>
  <si>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</si>
  <si>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</si>
  <si>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</si>
  <si>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</si>
  <si>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</si>
  <si>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</si>
  <si>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</si>
  <si>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</si>
  <si>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</si>
  <si>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</si>
  <si>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</si>
  <si>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</si>
  <si>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</si>
  <si>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</si>
  <si>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</si>
  <si>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</si>
  <si>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</si>
  <si>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</si>
  <si>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</si>
  <si>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</si>
  <si>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</si>
  <si>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</si>
  <si>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</si>
  <si>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</si>
  <si>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</si>
  <si>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</si>
  <si>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</si>
  <si>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</si>
  <si>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</si>
  <si>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</si>
  <si>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</si>
  <si>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</si>
  <si>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</si>
  <si>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</si>
  <si>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</si>
  <si>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</si>
  <si>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</si>
  <si>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</si>
  <si>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</si>
  <si>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</si>
  <si>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</si>
  <si>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</si>
  <si>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</si>
  <si>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</si>
  <si>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</si>
  <si>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</si>
  <si>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</si>
  <si>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</si>
  <si>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</si>
  <si>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</si>
  <si>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</si>
  <si>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</si>
  <si>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</si>
  <si>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</si>
  <si>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</si>
  <si>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</si>
  <si>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</si>
  <si>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</si>
  <si>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</si>
  <si>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</si>
  <si>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</si>
  <si>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</si>
  <si>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</si>
  <si>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</si>
  <si>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</si>
  <si>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</si>
  <si>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</si>
  <si>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</si>
  <si>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</si>
  <si>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</si>
  <si>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</si>
  <si>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</si>
  <si>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</si>
  <si>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</si>
  <si>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</si>
  <si>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</si>
  <si>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</si>
  <si>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</si>
  <si>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</si>
  <si>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</si>
  <si>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</si>
  <si>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</si>
  <si>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</si>
  <si>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</si>
  <si>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</si>
  <si>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</si>
  <si>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</si>
  <si>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</si>
  <si>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</si>
  <si>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</si>
  <si>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</si>
  <si>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</si>
  <si>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</si>
  <si>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</si>
  <si>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</si>
  <si>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</si>
  <si>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</si>
  <si>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</si>
  <si>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</si>
  <si>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</si>
  <si>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</si>
  <si>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</si>
  <si>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</si>
  <si>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</si>
  <si>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</si>
  <si>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</si>
  <si>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</si>
  <si>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</si>
  <si>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</si>
  <si>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</si>
  <si>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</si>
  <si>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</si>
  <si>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</si>
  <si>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</si>
  <si>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</si>
  <si>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</si>
  <si>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</si>
  <si>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</si>
  <si>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</si>
  <si>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</si>
  <si>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</si>
  <si>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</si>
  <si>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</si>
  <si>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</si>
  <si>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</si>
  <si>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</si>
  <si>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</si>
  <si>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</si>
  <si>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</si>
  <si>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</si>
  <si>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</si>
  <si>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</si>
  <si>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</si>
  <si>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</si>
  <si>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</si>
  <si>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</si>
  <si>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</si>
  <si>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</si>
  <si>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</si>
  <si>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</si>
  <si>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</si>
  <si>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</si>
  <si>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</si>
  <si>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</si>
  <si>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</si>
  <si>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</si>
  <si>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</si>
  <si>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</si>
  <si>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</si>
  <si>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</si>
  <si>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</si>
  <si>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</si>
  <si>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</si>
  <si>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</si>
  <si>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</si>
  <si>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</si>
  <si>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</si>
  <si>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</si>
  <si>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</si>
  <si>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</si>
  <si>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</si>
  <si>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</si>
  <si>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</si>
  <si>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</si>
  <si>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</si>
  <si>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</si>
  <si>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</si>
  <si>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</si>
  <si>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</si>
  <si>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</si>
  <si>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</si>
  <si>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</si>
  <si>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</si>
  <si>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</si>
  <si>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</si>
  <si>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</si>
  <si>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</si>
  <si>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</si>
  <si>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</si>
  <si>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</si>
  <si>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</si>
  <si>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</si>
  <si>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</si>
  <si>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</si>
  <si>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</si>
  <si>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</si>
  <si>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</si>
  <si>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</si>
  <si>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</si>
  <si>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</si>
  <si>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</si>
  <si>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</si>
  <si>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</si>
  <si>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</si>
  <si>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</si>
  <si>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</si>
  <si>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</si>
  <si>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</si>
  <si>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</si>
  <si>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</si>
  <si>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</si>
  <si>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</si>
  <si>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</si>
  <si>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</si>
  <si>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</si>
  <si>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</si>
  <si>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</si>
  <si>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</si>
  <si>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</si>
  <si>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</si>
  <si>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</si>
  <si>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</si>
  <si>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</si>
  <si>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</si>
  <si>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</si>
  <si>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</si>
  <si>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</si>
  <si>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</si>
  <si>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</si>
  <si>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</si>
  <si>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</si>
  <si>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</si>
  <si>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</si>
  <si>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</si>
  <si>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</si>
  <si>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</si>
  <si>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</si>
  <si>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</si>
  <si>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</si>
  <si>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</si>
  <si>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</si>
  <si>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</si>
  <si>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</si>
  <si>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</si>
  <si>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</si>
  <si>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</si>
  <si>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</si>
  <si>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</si>
  <si>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</si>
  <si>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</si>
  <si>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</si>
  <si>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</si>
  <si>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</si>
  <si>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</si>
  <si>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</si>
  <si>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</si>
  <si>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</si>
  <si>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</si>
  <si>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</si>
  <si>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</si>
  <si>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</si>
  <si>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</si>
  <si>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</si>
  <si>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</si>
  <si>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</si>
  <si>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</si>
  <si>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</si>
  <si>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</si>
  <si>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</si>
  <si>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</si>
  <si>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</si>
  <si>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</si>
  <si>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</si>
  <si>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</si>
  <si>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</si>
  <si>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</si>
  <si>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</si>
  <si>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</si>
  <si>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</si>
  <si>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</si>
  <si>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</si>
  <si>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</si>
  <si>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</si>
  <si>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</si>
  <si>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</si>
  <si>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</si>
  <si>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</si>
  <si>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</si>
  <si>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</si>
  <si>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</si>
  <si>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</si>
  <si>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</si>
  <si>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</si>
  <si>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</si>
  <si>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</si>
  <si>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</si>
  <si>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</si>
  <si>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</si>
  <si>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</si>
  <si>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</si>
  <si>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</si>
  <si>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</si>
  <si>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</si>
  <si>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</si>
  <si>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</si>
  <si>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</si>
  <si>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</si>
  <si>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</si>
  <si>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</si>
  <si>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</si>
  <si>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</si>
  <si>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</si>
  <si>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</si>
  <si>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</si>
  <si>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</si>
  <si>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</si>
  <si>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</si>
  <si>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</si>
  <si>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</si>
  <si>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</si>
  <si>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</si>
  <si>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</si>
  <si>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</si>
  <si>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</si>
  <si>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</si>
  <si>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</si>
  <si>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</si>
  <si>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</si>
  <si>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</si>
  <si>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</si>
  <si>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</si>
  <si>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</si>
  <si>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</si>
  <si>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</si>
  <si>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</si>
  <si>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</si>
  <si>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</si>
  <si>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</si>
  <si>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</si>
  <si>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</si>
  <si>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</si>
  <si>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</si>
  <si>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</si>
  <si>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</si>
  <si>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</si>
  <si>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</si>
  <si>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</si>
  <si>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</si>
  <si>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</si>
  <si>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</si>
  <si>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</si>
  <si>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</si>
  <si>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</si>
  <si>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</si>
  <si>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</si>
  <si>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</si>
  <si>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</si>
  <si>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</si>
  <si>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</si>
  <si>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</si>
  <si>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</si>
  <si>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</si>
  <si>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</si>
  <si>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</si>
  <si>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</si>
  <si>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</si>
  <si>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</si>
  <si>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</si>
  <si>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</si>
  <si>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</si>
  <si>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</si>
  <si>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</si>
  <si>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</si>
  <si>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</si>
  <si>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</si>
  <si>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</si>
  <si>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</si>
  <si>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</si>
  <si>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</si>
  <si>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</si>
  <si>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</si>
  <si>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</si>
  <si>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</si>
  <si>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</si>
  <si>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</si>
  <si>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</si>
  <si>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</si>
  <si>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</si>
  <si>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</si>
  <si>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</si>
  <si>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</si>
  <si>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</si>
  <si>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</si>
  <si>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</si>
  <si>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</si>
  <si>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</si>
  <si>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</si>
  <si>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</si>
  <si>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</si>
  <si>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</si>
  <si>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</si>
  <si>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</si>
  <si>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</si>
  <si>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</si>
  <si>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</si>
  <si>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</si>
  <si>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</si>
  <si>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</si>
  <si>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</si>
  <si>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</si>
  <si>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</si>
  <si>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</si>
  <si>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</si>
  <si>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</si>
  <si>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</si>
  <si>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</si>
  <si>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</si>
  <si>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</si>
  <si>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</si>
  <si>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</si>
  <si>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</si>
  <si>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</si>
  <si>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</si>
  <si>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</si>
  <si>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</si>
  <si>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</si>
  <si>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</si>
  <si>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</si>
  <si>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</si>
  <si>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</si>
  <si>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</si>
  <si>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</si>
  <si>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</si>
  <si>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</si>
  <si>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</si>
  <si>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</si>
  <si>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</si>
  <si>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</si>
  <si>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</si>
  <si>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</si>
  <si>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</si>
  <si>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</si>
  <si>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</si>
  <si>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</si>
  <si>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</si>
  <si>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</si>
  <si>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</si>
  <si>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</si>
  <si>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</si>
  <si>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</si>
  <si>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</si>
  <si>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</si>
  <si>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</si>
  <si>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</si>
  <si>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</si>
  <si>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</si>
  <si>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</si>
  <si>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</si>
  <si>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</si>
  <si>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</si>
  <si>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</si>
  <si>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</si>
  <si>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</si>
  <si>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</si>
  <si>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</si>
  <si>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</si>
  <si>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</si>
  <si>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</si>
  <si>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</si>
  <si>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</si>
  <si>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</si>
  <si>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</si>
  <si>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</si>
  <si>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</si>
  <si>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</si>
  <si>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</si>
  <si>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</si>
  <si>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</si>
  <si>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</si>
  <si>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</si>
  <si>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</si>
  <si>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</si>
  <si>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</si>
  <si>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</si>
  <si>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</si>
  <si>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</si>
  <si>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</si>
  <si>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</si>
  <si>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</si>
  <si>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</si>
  <si>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</si>
  <si>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</si>
  <si>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</si>
  <si>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</si>
  <si>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</si>
  <si>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</si>
  <si>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</si>
  <si>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</si>
  <si>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</si>
  <si>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</si>
  <si>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</si>
  <si>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</si>
  <si>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</si>
  <si>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</si>
  <si>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</si>
  <si>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</si>
  <si>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</si>
  <si>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</si>
  <si>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</si>
  <si>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</si>
  <si>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</si>
  <si>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</si>
  <si>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</si>
  <si>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</si>
  <si>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</si>
  <si>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</si>
  <si>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</si>
  <si>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</si>
  <si>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</si>
  <si>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</si>
  <si>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</si>
  <si>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</si>
  <si>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</si>
  <si>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</si>
  <si>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</si>
  <si>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</si>
  <si>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</si>
  <si>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</si>
  <si>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</si>
  <si>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</si>
  <si>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</si>
  <si>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</si>
  <si>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</si>
  <si>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</si>
  <si>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</si>
  <si>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</si>
  <si>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</si>
  <si>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</si>
  <si>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</si>
  <si>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</si>
  <si>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</si>
  <si>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</si>
  <si>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</si>
  <si>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</si>
  <si>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</si>
  <si>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</si>
  <si>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</si>
  <si>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</si>
  <si>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</si>
  <si>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</si>
  <si>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</si>
  <si>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</si>
  <si>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</si>
  <si>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</si>
  <si>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</si>
  <si>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</si>
  <si>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</si>
  <si>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</si>
  <si>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</si>
  <si>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</si>
  <si>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</si>
  <si>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</si>
  <si>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</si>
  <si>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</si>
  <si>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</si>
  <si>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</si>
  <si>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</si>
  <si>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</si>
  <si>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</si>
  <si>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</si>
  <si>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</si>
  <si>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</si>
  <si>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</si>
  <si>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</si>
  <si>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</si>
  <si>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</si>
  <si>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</si>
  <si>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</si>
  <si>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</si>
  <si>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</si>
  <si>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</si>
  <si>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</si>
  <si>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</si>
  <si>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</si>
  <si>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</si>
  <si>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</si>
  <si>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</si>
  <si>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</si>
  <si>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</si>
  <si>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</si>
  <si>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</si>
  <si>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</si>
  <si>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</si>
  <si>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</si>
  <si>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</si>
  <si>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</si>
  <si>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</si>
  <si>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</si>
  <si>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</si>
  <si>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</si>
  <si>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</si>
  <si>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</si>
  <si>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</si>
  <si>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</si>
  <si>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</si>
  <si>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</si>
  <si>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</si>
  <si>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</si>
  <si>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</si>
  <si>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</si>
  <si>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</si>
  <si>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</si>
  <si>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</si>
  <si>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</si>
  <si>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</si>
  <si>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</si>
  <si>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</si>
  <si>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</si>
  <si>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</si>
  <si>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</si>
  <si>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</si>
  <si>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</si>
  <si>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</si>
  <si>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</si>
  <si>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</si>
  <si>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</si>
  <si>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</si>
  <si>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</si>
  <si>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</si>
  <si>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</si>
  <si>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</si>
  <si>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</si>
  <si>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</si>
  <si>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</si>
  <si>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</si>
  <si>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</si>
  <si>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</si>
  <si>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</si>
  <si>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</si>
  <si>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</si>
  <si>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</si>
  <si>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</si>
  <si>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</si>
  <si>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</si>
  <si>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</si>
  <si>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</si>
  <si>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</si>
  <si>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</si>
  <si>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</si>
  <si>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</si>
  <si>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</si>
  <si>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</si>
  <si>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</si>
  <si>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</si>
  <si>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</si>
  <si>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</si>
  <si>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</si>
  <si>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</si>
  <si>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</si>
  <si>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</si>
  <si>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</si>
  <si>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</si>
  <si>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</si>
  <si>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</si>
  <si>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</si>
  <si>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</si>
  <si>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</si>
  <si>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</si>
  <si>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</si>
  <si>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</si>
  <si>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</si>
  <si>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</si>
  <si>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</si>
  <si>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</si>
  <si>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</si>
  <si>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</si>
  <si>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</si>
  <si>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</si>
  <si>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</si>
  <si>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</si>
  <si>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</si>
  <si>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</si>
  <si>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</si>
  <si>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</si>
  <si>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</si>
  <si>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</si>
  <si>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</si>
  <si>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</si>
  <si>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</si>
  <si>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</si>
  <si>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</si>
  <si>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</si>
  <si>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</si>
  <si>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</si>
  <si>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</si>
  <si>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</si>
  <si>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</si>
  <si>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</si>
  <si>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</si>
  <si>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</si>
  <si>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</si>
  <si>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</si>
  <si>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</si>
  <si>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</si>
  <si>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</si>
  <si>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</si>
  <si>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</si>
  <si>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</si>
  <si>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</si>
  <si>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</si>
  <si>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</si>
  <si>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</si>
  <si>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</si>
  <si>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</si>
  <si>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</si>
  <si>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</si>
  <si>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</si>
  <si>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</si>
  <si>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</si>
  <si>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</si>
  <si>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</si>
  <si>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</si>
  <si>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</si>
  <si>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</si>
  <si>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</si>
  <si>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</si>
  <si>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</si>
  <si>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</si>
  <si>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</si>
  <si>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</si>
  <si>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</si>
  <si>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</si>
  <si>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</si>
  <si>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</si>
  <si>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</si>
  <si>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</si>
  <si>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</si>
  <si>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</si>
  <si>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</si>
  <si>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</si>
  <si>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</si>
  <si>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</si>
  <si>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</si>
  <si>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</si>
  <si>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</si>
  <si>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</si>
  <si>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</si>
  <si>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</si>
  <si>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</si>
  <si>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</si>
  <si>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</si>
  <si>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</si>
  <si>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</si>
  <si>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</si>
  <si>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</si>
  <si>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</si>
  <si>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</si>
  <si>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</si>
  <si>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</si>
  <si>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</si>
  <si>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</si>
  <si>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</si>
  <si>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</si>
  <si>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</si>
  <si>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</si>
  <si>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</si>
  <si>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</si>
  <si>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</si>
  <si>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</si>
  <si>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</si>
  <si>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</si>
  <si>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</si>
  <si>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</si>
  <si>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</si>
  <si>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</si>
  <si>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</si>
  <si>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</si>
  <si>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</si>
  <si>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</si>
  <si>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</si>
  <si>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</si>
  <si>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</si>
  <si>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</si>
  <si>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</si>
  <si>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</si>
  <si>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</si>
  <si>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</si>
  <si>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</si>
  <si>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</si>
  <si>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</si>
  <si>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</si>
  <si>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</si>
  <si>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</si>
  <si>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</si>
  <si>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</si>
  <si>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</si>
  <si>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</si>
  <si>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</si>
  <si>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</si>
  <si>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</si>
  <si>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</si>
  <si>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</si>
  <si>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</si>
  <si>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</si>
  <si>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</si>
  <si>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</si>
  <si>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</si>
  <si>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</si>
  <si>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</si>
  <si>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</si>
  <si>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</si>
  <si>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</si>
  <si>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</si>
  <si>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</si>
  <si>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</si>
  <si>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</si>
  <si>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</si>
  <si>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</si>
  <si>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</si>
  <si>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</si>
  <si>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</si>
  <si>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</si>
  <si>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</si>
  <si>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</si>
  <si>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</si>
  <si>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</si>
  <si>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</si>
  <si>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</si>
  <si>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</si>
  <si>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</si>
  <si>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</si>
  <si>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</si>
  <si>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</si>
  <si>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</si>
  <si>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</si>
  <si>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</si>
  <si>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</si>
  <si>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</si>
  <si>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</si>
  <si>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</si>
  <si>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</si>
  <si>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</si>
  <si>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</si>
  <si>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</si>
  <si>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</si>
  <si>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</si>
  <si>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</si>
  <si>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</si>
  <si>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</si>
  <si>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</si>
  <si>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</si>
  <si>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</si>
  <si>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</si>
  <si>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</si>
  <si>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</si>
  <si>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</si>
  <si>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</si>
  <si>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</si>
  <si>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</si>
  <si>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</si>
  <si>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</si>
  <si>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</si>
  <si>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</si>
  <si>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</si>
  <si>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</si>
  <si>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</si>
  <si>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</si>
  <si>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</si>
  <si>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</si>
  <si>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</si>
  <si>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</si>
  <si>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</si>
  <si>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</si>
  <si>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</si>
  <si>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</si>
  <si>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</si>
  <si>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</si>
  <si>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</si>
  <si>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</si>
  <si>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</si>
  <si>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</si>
  <si>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</si>
  <si>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</si>
  <si>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</si>
  <si>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</si>
  <si>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</si>
  <si>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</si>
  <si>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</si>
  <si>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</si>
  <si>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</si>
  <si>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</si>
  <si>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</si>
  <si>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</si>
  <si>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</si>
  <si>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</si>
  <si>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</si>
  <si>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</si>
  <si>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</si>
  <si>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</si>
  <si>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</si>
  <si>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</si>
  <si>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</si>
  <si>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</si>
  <si>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</si>
  <si>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</si>
  <si>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</si>
  <si>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</si>
  <si>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</si>
  <si>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</si>
  <si>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</si>
  <si>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</si>
  <si>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</si>
  <si>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</si>
  <si>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</si>
  <si>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</si>
  <si>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</si>
  <si>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</si>
  <si>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</si>
  <si>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</si>
  <si>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</si>
  <si>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</si>
  <si>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</si>
  <si>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</si>
  <si>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</si>
  <si>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</si>
  <si>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</si>
  <si>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</si>
  <si>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</si>
  <si>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</si>
  <si>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</si>
  <si>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</si>
  <si>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</si>
  <si>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</si>
  <si>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</si>
  <si>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</si>
  <si>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</si>
  <si>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</si>
  <si>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</si>
  <si>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</si>
  <si>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</si>
  <si>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</si>
  <si>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</si>
  <si>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</si>
  <si>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</si>
  <si>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</si>
  <si>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</si>
  <si>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</si>
  <si>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</si>
  <si>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</si>
  <si>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</si>
  <si>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</si>
  <si>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</si>
  <si>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</si>
  <si>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</si>
  <si>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</si>
  <si>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</si>
  <si>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</si>
  <si>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</si>
  <si>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</si>
  <si>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</si>
  <si>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</si>
  <si>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</si>
  <si>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</si>
  <si>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</si>
  <si>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</si>
  <si>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</si>
  <si>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</si>
  <si>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</si>
  <si>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</si>
  <si>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</si>
  <si>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</si>
  <si>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</si>
  <si>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</si>
  <si>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</si>
  <si>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</si>
  <si>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</si>
  <si>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</si>
  <si>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</si>
  <si>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</si>
  <si>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</si>
  <si>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</si>
  <si>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</si>
  <si>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</si>
  <si>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</si>
  <si>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</si>
  <si>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</si>
  <si>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</si>
  <si>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</si>
  <si>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</si>
  <si>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</si>
  <si>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</si>
  <si>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</si>
  <si>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</si>
  <si>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</si>
  <si>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</si>
  <si>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</si>
  <si>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</si>
  <si>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</si>
  <si>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</si>
  <si>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</si>
  <si>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</si>
  <si>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</si>
  <si>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</si>
  <si>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</si>
  <si>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</si>
  <si>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</si>
  <si>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</si>
  <si>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</si>
  <si>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</si>
  <si>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</si>
  <si>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</si>
  <si>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</si>
  <si>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</si>
  <si>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</si>
  <si>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</si>
  <si>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</si>
  <si>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</si>
  <si>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</si>
  <si>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</si>
  <si>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</si>
  <si>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</si>
  <si>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</si>
  <si>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</si>
  <si>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</si>
  <si>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</si>
  <si>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</si>
  <si>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</si>
  <si>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</si>
  <si>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</si>
  <si>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</si>
  <si>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</si>
  <si>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</si>
  <si>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</si>
  <si>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</si>
  <si>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</si>
  <si>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</si>
  <si>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</si>
  <si>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</si>
  <si>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</si>
  <si>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</si>
  <si>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</si>
  <si>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</si>
  <si>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</si>
  <si>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</si>
  <si>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</si>
  <si>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</si>
  <si>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</si>
  <si>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</si>
  <si>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</si>
  <si>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</si>
  <si>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</si>
  <si>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</si>
  <si>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</si>
  <si>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</si>
  <si>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</si>
  <si>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</si>
  <si>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</si>
  <si>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</si>
  <si>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</si>
  <si>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</si>
  <si>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</si>
  <si>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</si>
  <si>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</si>
  <si>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</si>
  <si>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</si>
  <si>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</si>
  <si>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</si>
  <si>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</si>
  <si>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</si>
  <si>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</si>
  <si>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</si>
  <si>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</si>
  <si>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</si>
  <si>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</si>
  <si>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</si>
  <si>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</si>
  <si>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</si>
  <si>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</si>
  <si>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</si>
  <si>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</si>
  <si>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</si>
  <si>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</si>
  <si>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</si>
  <si>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</si>
  <si>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</si>
  <si>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</si>
  <si>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</si>
  <si>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</si>
  <si>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</si>
  <si>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</si>
  <si>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</si>
  <si>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</si>
  <si>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</si>
  <si>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</si>
  <si>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</si>
  <si>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</si>
  <si>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</si>
  <si>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</si>
  <si>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</si>
  <si>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</si>
  <si>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</si>
  <si>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</si>
  <si>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</si>
  <si>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</si>
  <si>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</si>
  <si>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</si>
  <si>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</si>
  <si>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</si>
  <si>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</si>
  <si>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</si>
  <si>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</si>
  <si>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</si>
  <si>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</si>
  <si>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</si>
  <si>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</si>
  <si>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</si>
  <si>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</si>
  <si>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</si>
  <si>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</si>
  <si>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</si>
  <si>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</si>
  <si>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</si>
  <si>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</si>
  <si>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</si>
  <si>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</si>
  <si>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</si>
  <si>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</si>
  <si>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</si>
  <si>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</si>
  <si>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</si>
  <si>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</si>
  <si>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</si>
  <si>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</si>
  <si>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</si>
  <si>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</si>
  <si>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</si>
  <si>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</si>
  <si>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</si>
  <si>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</si>
  <si>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</si>
  <si>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</si>
  <si>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</si>
  <si>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</si>
  <si>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</si>
  <si>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</si>
  <si>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</si>
  <si>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</si>
  <si>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</si>
  <si>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</si>
  <si>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</si>
  <si>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</si>
  <si>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</si>
  <si>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</si>
  <si>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</si>
  <si>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</si>
  <si>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</si>
  <si>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</si>
  <si>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</si>
  <si>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</si>
  <si>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</si>
  <si>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</si>
  <si>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</si>
  <si>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</si>
  <si>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</si>
  <si>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</si>
  <si>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</si>
  <si>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</si>
  <si>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</si>
  <si>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</si>
  <si>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</si>
  <si>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</si>
  <si>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</si>
  <si>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</si>
  <si>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</si>
  <si>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</si>
  <si>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</si>
  <si>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</si>
  <si>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</si>
  <si>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</si>
  <si>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</si>
  <si>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</si>
  <si>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</si>
  <si>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</si>
  <si>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</si>
  <si>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</si>
  <si>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</si>
  <si>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</si>
  <si>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</si>
  <si>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</si>
  <si>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</si>
  <si>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</si>
  <si>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</si>
  <si>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</si>
  <si>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</si>
  <si>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</si>
  <si>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</si>
  <si>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</si>
  <si>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</si>
  <si>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</si>
  <si>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</si>
  <si>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</si>
  <si>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</si>
  <si>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</si>
  <si>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</si>
  <si>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</si>
  <si>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</si>
  <si>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</si>
  <si>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</si>
  <si>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</si>
  <si>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</si>
  <si>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</si>
  <si>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</si>
  <si>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</si>
  <si>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</si>
  <si>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</si>
  <si>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</si>
  <si>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</si>
  <si>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</si>
  <si>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</si>
  <si>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</si>
  <si>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</si>
  <si>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</si>
  <si>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</si>
  <si>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</si>
  <si>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</si>
  <si>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</si>
  <si>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</si>
  <si>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</si>
  <si>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</si>
  <si>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</si>
  <si>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</si>
  <si>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</si>
  <si>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</si>
  <si>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</si>
  <si>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</si>
  <si>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</si>
  <si>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</si>
  <si>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</si>
  <si>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</si>
  <si>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</si>
  <si>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</si>
  <si>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</si>
  <si>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</si>
  <si>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</si>
  <si>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</si>
  <si>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</si>
  <si>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</si>
  <si>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</si>
  <si>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</si>
  <si>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</si>
  <si>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</si>
  <si>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</si>
  <si>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</si>
  <si>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</si>
  <si>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</si>
  <si>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</si>
  <si>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</si>
  <si>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</si>
  <si>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</si>
  <si>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</si>
  <si>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</si>
  <si>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</si>
  <si>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</si>
  <si>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</si>
  <si>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</si>
  <si>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</si>
  <si>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</si>
  <si>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</si>
  <si>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</si>
  <si>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</si>
  <si>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</si>
  <si>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</si>
  <si>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</si>
  <si>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</si>
  <si>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</si>
  <si>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</si>
  <si>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</si>
  <si>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</si>
  <si>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</si>
  <si>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</si>
  <si>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</si>
  <si>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</si>
  <si>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</si>
  <si>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</si>
  <si>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</si>
  <si>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</si>
  <si>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</si>
  <si>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</si>
  <si>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</si>
  <si>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</si>
  <si>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</si>
  <si>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</si>
  <si>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</si>
  <si>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</si>
  <si>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</si>
  <si>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</si>
  <si>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</si>
  <si>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</si>
  <si>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</si>
  <si>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</si>
  <si>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</si>
  <si>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</si>
  <si>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</si>
  <si>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</si>
  <si>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</si>
  <si>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</si>
  <si>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</si>
  <si>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</si>
  <si>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</si>
  <si>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</si>
  <si>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</si>
  <si>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</si>
  <si>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</si>
  <si>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</si>
  <si>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</si>
  <si>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</si>
  <si>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</si>
  <si>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</si>
  <si>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</si>
  <si>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</si>
  <si>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</si>
  <si>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</si>
  <si>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</si>
  <si>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</si>
  <si>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</si>
  <si>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</si>
  <si>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</si>
  <si>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</si>
  <si>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</si>
  <si>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</si>
  <si>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</si>
  <si>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</si>
  <si>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</si>
  <si>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</si>
  <si>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</si>
  <si>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</si>
  <si>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</si>
  <si>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</si>
  <si>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</si>
  <si>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</si>
  <si>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</si>
  <si>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</si>
  <si>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</si>
  <si>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</si>
  <si>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</si>
  <si>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</si>
  <si>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</si>
  <si>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</si>
  <si>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</si>
  <si>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</si>
  <si>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</si>
  <si>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</si>
  <si>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</si>
  <si>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</si>
  <si>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</si>
  <si>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</si>
  <si>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</si>
  <si>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</si>
  <si>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</si>
  <si>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</si>
  <si>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</si>
  <si>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</si>
  <si>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</si>
  <si>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</si>
  <si>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</si>
  <si>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</si>
  <si>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</si>
  <si>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</si>
  <si>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</si>
  <si>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</si>
  <si>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</si>
  <si>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</si>
  <si>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</si>
  <si>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</si>
  <si>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</si>
  <si>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</si>
  <si>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</si>
  <si>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</si>
  <si>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</si>
  <si>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</si>
  <si>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</si>
  <si>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</si>
  <si>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</si>
  <si>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</si>
  <si>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</si>
  <si>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</si>
  <si>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</si>
  <si>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</si>
  <si>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</si>
  <si>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</si>
  <si>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</si>
  <si>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</si>
  <si>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</si>
  <si>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</si>
  <si>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</si>
  <si>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</si>
  <si>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</si>
  <si>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</si>
  <si>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</si>
  <si>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</si>
  <si>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</si>
  <si>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</si>
  <si>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</si>
  <si>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</si>
  <si>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</si>
  <si>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</si>
  <si>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</si>
  <si>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</si>
  <si>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</si>
  <si>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</si>
  <si>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</si>
  <si>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</si>
  <si>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</si>
  <si>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</si>
  <si>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</si>
  <si>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</si>
  <si>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</si>
  <si>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</si>
  <si>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</si>
  <si>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</si>
  <si>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</si>
  <si>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</si>
  <si>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</si>
  <si>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</si>
  <si>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</si>
  <si>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</si>
  <si>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</si>
  <si>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</si>
  <si>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</si>
  <si>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</si>
  <si>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</si>
  <si>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</si>
  <si>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</si>
  <si>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</si>
  <si>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</si>
  <si>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</si>
  <si>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</si>
  <si>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</si>
  <si>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</si>
  <si>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</si>
  <si>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</si>
  <si>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</si>
  <si>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</si>
  <si>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</si>
  <si>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</si>
  <si>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</si>
  <si>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</si>
  <si>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</si>
  <si>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</si>
  <si>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</si>
  <si>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</si>
  <si>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</si>
  <si>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</si>
  <si>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</si>
  <si>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</si>
  <si>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</si>
  <si>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</si>
  <si>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</si>
  <si>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</si>
  <si>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</si>
  <si>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</si>
  <si>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</si>
  <si>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</si>
  <si>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</si>
  <si>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</si>
  <si>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</si>
  <si>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</si>
  <si>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</si>
  <si>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</si>
  <si>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</si>
  <si>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</si>
  <si>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</si>
  <si>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</si>
  <si>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</si>
  <si>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</si>
  <si>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</si>
  <si>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</si>
  <si>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</si>
  <si>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</si>
  <si>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</si>
  <si>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</si>
  <si>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</si>
  <si>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</si>
  <si>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</si>
  <si>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</si>
  <si>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</si>
  <si>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</si>
  <si>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</si>
  <si>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</si>
  <si>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</si>
  <si>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</si>
  <si>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</si>
  <si>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</si>
  <si>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</si>
  <si>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</si>
  <si>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</si>
  <si>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</si>
  <si>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</si>
  <si>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</si>
  <si>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</si>
  <si>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</si>
  <si>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</si>
  <si>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</si>
  <si>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</si>
  <si>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</si>
  <si>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</si>
  <si>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</si>
  <si>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</si>
  <si>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</si>
  <si>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</si>
  <si>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</si>
  <si>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</si>
  <si>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</si>
  <si>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</si>
  <si>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</si>
  <si>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</si>
  <si>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</si>
  <si>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</si>
  <si>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</si>
  <si>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</si>
  <si>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</si>
  <si>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</si>
  <si>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</si>
  <si>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</si>
  <si>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</si>
  <si>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</si>
  <si>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</si>
  <si>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</si>
  <si>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</si>
  <si>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</si>
  <si>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</si>
  <si>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</si>
  <si>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</si>
  <si>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</si>
  <si>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</si>
  <si>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</si>
  <si>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</si>
  <si>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</si>
  <si>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</si>
  <si>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</si>
  <si>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</si>
  <si>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</si>
  <si>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</si>
  <si>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</si>
  <si>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</si>
  <si>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</si>
  <si>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</si>
  <si>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</si>
  <si>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</si>
  <si>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</si>
  <si>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</si>
  <si>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</si>
  <si>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</si>
  <si>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</si>
  <si>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</si>
  <si>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</si>
  <si>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</si>
  <si>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</si>
  <si>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</si>
  <si>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</si>
  <si>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</si>
  <si>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</si>
  <si>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</si>
  <si>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</si>
  <si>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</si>
  <si>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</si>
  <si>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</si>
  <si>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</si>
  <si>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</si>
  <si>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</si>
  <si>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</si>
  <si>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</si>
  <si>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</si>
  <si>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</si>
  <si>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</si>
  <si>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</si>
  <si>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</si>
  <si>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</si>
  <si>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</si>
  <si>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</si>
  <si>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</si>
  <si>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</si>
  <si>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</si>
  <si>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</si>
  <si>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</si>
  <si>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</si>
  <si>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</si>
  <si>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</si>
  <si>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</si>
  <si>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</si>
  <si>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</si>
  <si>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</si>
  <si>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</si>
  <si>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</si>
  <si>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</si>
  <si>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</si>
  <si>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</si>
  <si>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</si>
  <si>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</si>
  <si>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</si>
  <si>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</si>
  <si>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</si>
  <si>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</si>
  <si>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</si>
  <si>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</si>
  <si>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</si>
  <si>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</si>
  <si>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</si>
  <si>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</si>
  <si>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</si>
  <si>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</si>
  <si>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</si>
  <si>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</si>
  <si>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</si>
  <si>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</si>
  <si>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</si>
  <si>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</si>
  <si>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</si>
  <si>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</si>
  <si>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</si>
  <si>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</si>
  <si>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</si>
  <si>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</si>
  <si>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</si>
  <si>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</si>
  <si>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</si>
  <si>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</si>
  <si>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</si>
  <si>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</si>
  <si>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</si>
  <si>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</si>
  <si>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</si>
  <si>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</si>
  <si>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</si>
  <si>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</si>
  <si>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</si>
  <si>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</si>
  <si>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</si>
  <si>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</si>
  <si>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</si>
  <si>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</si>
  <si>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</si>
  <si>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</si>
  <si>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</si>
  <si>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</si>
  <si>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</si>
  <si>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</si>
  <si>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</si>
  <si>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</si>
  <si>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</si>
  <si>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</si>
  <si>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</si>
  <si>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</si>
  <si>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</si>
  <si>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</si>
  <si>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</si>
  <si>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</si>
  <si>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</si>
  <si>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</si>
  <si>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</si>
  <si>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</si>
  <si>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</si>
  <si>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</si>
  <si>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</si>
  <si>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</si>
  <si>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</si>
  <si>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</si>
  <si>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</si>
  <si>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</si>
  <si>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</si>
  <si>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</si>
  <si>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</si>
  <si>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</si>
  <si>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</si>
  <si>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</si>
  <si>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</si>
  <si>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</si>
  <si>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</si>
  <si>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</si>
  <si>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</si>
  <si>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</si>
  <si>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</si>
  <si>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</si>
  <si>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</si>
  <si>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</si>
  <si>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</si>
  <si>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</si>
  <si>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</si>
  <si>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</si>
  <si>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</si>
  <si>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</si>
  <si>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</si>
  <si>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</si>
  <si>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</si>
  <si>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</si>
  <si>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</si>
  <si>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</si>
  <si>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</si>
  <si>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</si>
  <si>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</si>
  <si>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</si>
  <si>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</si>
  <si>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</si>
  <si>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</si>
  <si>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</si>
  <si>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</si>
  <si>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</si>
  <si>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</si>
  <si>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</si>
  <si>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</si>
  <si>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</si>
  <si>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</si>
  <si>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</si>
  <si>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</si>
  <si>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</si>
  <si>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</si>
  <si>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</si>
  <si>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</si>
  <si>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</si>
  <si>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</si>
  <si>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</si>
  <si>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</si>
  <si>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</si>
  <si>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</si>
  <si>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</si>
  <si>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</si>
  <si>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</si>
  <si>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</si>
  <si>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</si>
  <si>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</si>
  <si>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</si>
  <si>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</si>
  <si>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</si>
  <si>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</si>
  <si>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</si>
  <si>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</si>
  <si>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</si>
  <si>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</si>
  <si>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</si>
  <si>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</si>
  <si>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</si>
  <si>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</si>
  <si>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</si>
  <si>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</si>
  <si>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</si>
  <si>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</si>
  <si>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</si>
  <si>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</si>
  <si>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</si>
  <si>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</si>
  <si>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</si>
  <si>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</si>
  <si>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</si>
  <si>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</si>
  <si>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</si>
  <si>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</si>
  <si>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</si>
  <si>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</si>
  <si>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</si>
  <si>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</si>
  <si>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</si>
  <si>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</si>
  <si>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</si>
  <si>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</si>
  <si>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</si>
  <si>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</si>
  <si>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</si>
  <si>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</si>
  <si>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</si>
  <si>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</si>
  <si>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</si>
  <si>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</si>
  <si>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</si>
  <si>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</si>
  <si>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</si>
  <si>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</si>
  <si>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</si>
  <si>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</si>
  <si>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</si>
  <si>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</si>
  <si>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</si>
  <si>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</si>
  <si>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</si>
  <si>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</si>
  <si>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</si>
  <si>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</si>
  <si>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</si>
  <si>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</si>
  <si>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</si>
  <si>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</si>
  <si>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</si>
  <si>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</si>
  <si>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</si>
  <si>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</si>
  <si>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</si>
  <si>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</si>
  <si>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</si>
  <si>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</si>
  <si>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</si>
  <si>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</si>
  <si>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</si>
  <si>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</si>
  <si>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</si>
  <si>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</si>
  <si>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</si>
  <si>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</si>
  <si>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</si>
  <si>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</si>
  <si>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</si>
  <si>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</si>
  <si>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</si>
  <si>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</si>
  <si>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</si>
  <si>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</si>
  <si>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</si>
  <si>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</si>
  <si>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</si>
  <si>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</si>
  <si>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</si>
  <si>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</si>
  <si>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</si>
  <si>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</si>
  <si>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</si>
  <si>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</si>
  <si>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</si>
  <si>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</si>
  <si>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</si>
  <si>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</si>
  <si>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</si>
  <si>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</si>
  <si>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</si>
  <si>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</si>
  <si>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</si>
  <si>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</si>
  <si>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</si>
  <si>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</si>
  <si>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</si>
  <si>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</si>
  <si>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</si>
  <si>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</si>
  <si>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</si>
  <si>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</si>
  <si>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</si>
  <si>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</si>
  <si>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</si>
  <si>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</si>
  <si>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</si>
  <si>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</si>
  <si>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</si>
  <si>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</si>
  <si>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</si>
  <si>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</si>
  <si>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</si>
  <si>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</si>
  <si>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</si>
  <si>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</si>
  <si>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</si>
  <si>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</si>
  <si>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</si>
  <si>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</si>
  <si>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</si>
  <si>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</si>
  <si>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</si>
  <si>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</si>
  <si>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</si>
  <si>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</si>
  <si>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</si>
  <si>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</si>
  <si>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</si>
  <si>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</si>
  <si>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</si>
  <si>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</si>
  <si>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</si>
  <si>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</si>
  <si>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</si>
  <si>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</si>
  <si>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</si>
  <si>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</si>
  <si>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</si>
  <si>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</si>
  <si>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</si>
  <si>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</si>
  <si>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</si>
  <si>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</si>
  <si>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</si>
  <si>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</si>
  <si>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</si>
  <si>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</si>
  <si>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</si>
  <si>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</si>
  <si>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</si>
  <si>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</si>
  <si>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</si>
  <si>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</si>
  <si>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</si>
  <si>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</si>
  <si>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</si>
  <si>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</si>
  <si>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</si>
  <si>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</si>
  <si>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</si>
  <si>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</si>
  <si>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</si>
  <si>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</si>
  <si>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</si>
  <si>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</si>
  <si>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</si>
  <si>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</si>
  <si>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</si>
  <si>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</si>
  <si>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</si>
  <si>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</si>
  <si>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</si>
  <si>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</si>
  <si>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</si>
  <si>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</si>
  <si>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</si>
  <si>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</si>
  <si>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</si>
  <si>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</si>
  <si>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</si>
  <si>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</si>
  <si>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</si>
  <si>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</si>
  <si>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</si>
  <si>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</si>
  <si>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</si>
  <si>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</si>
  <si>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</si>
  <si>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</si>
  <si>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</si>
  <si>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</si>
  <si>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</si>
  <si>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</si>
  <si>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</si>
  <si>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</si>
  <si>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</si>
  <si>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</si>
  <si>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</si>
  <si>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</si>
  <si>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</si>
  <si>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</si>
  <si>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</si>
  <si>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</si>
  <si>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</si>
  <si>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</si>
  <si>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</si>
  <si>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</si>
  <si>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</si>
  <si>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</si>
  <si>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</si>
  <si>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</si>
  <si>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</si>
  <si>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</si>
  <si>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</si>
  <si>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</si>
  <si>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</si>
  <si>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</si>
  <si>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</si>
  <si>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</si>
  <si>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</si>
  <si>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</si>
  <si>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</si>
  <si>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</si>
  <si>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</si>
  <si>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</si>
  <si>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</si>
  <si>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</si>
  <si>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</si>
  <si>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</si>
  <si>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</si>
  <si>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</si>
  <si>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</si>
  <si>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</si>
  <si>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</si>
  <si>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</si>
  <si>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</si>
  <si>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</si>
  <si>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</si>
  <si>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</si>
  <si>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</si>
  <si>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</si>
  <si>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</si>
  <si>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</si>
  <si>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</si>
  <si>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</si>
  <si>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</si>
  <si>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</si>
  <si>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</si>
  <si>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</si>
  <si>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</si>
  <si>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</si>
  <si>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</si>
  <si>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</si>
  <si>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</si>
  <si>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</si>
  <si>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</si>
  <si>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</si>
  <si>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</si>
  <si>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</si>
  <si>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</si>
  <si>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</si>
  <si>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</si>
  <si>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</si>
  <si>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</si>
  <si>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outcome</t>
  </si>
  <si>
    <t>Successful Campaigns</t>
  </si>
  <si>
    <t>Mean Number of Backers</t>
  </si>
  <si>
    <t>Median Number of Backers</t>
  </si>
  <si>
    <t>Std Dev of Number of Backers</t>
  </si>
  <si>
    <t>Var of Number of Backers</t>
  </si>
  <si>
    <t>Max Number of Backers</t>
  </si>
  <si>
    <t>Min Number of Backers</t>
  </si>
  <si>
    <t>Unsuccessful Campaigns</t>
  </si>
  <si>
    <t>% US Campaigns</t>
  </si>
  <si>
    <t>% EN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</si>
</sst>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Analysis.xlsx]Category Stats!PivotTable1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0-4DCE-9868-5DE9B1285FC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0-4DCE-9868-5DE9B1285FC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0-4DCE-9868-5DE9B1285FC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0-4DCE-9868-5DE9B1285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272480"/>
        <c:axId val="233270840"/>
      </c:barChart>
      <c:catAx>
        <c:axId val="233272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0840"/>
        <c:crosses val="autoZero"/>
        <c:auto val="1"/>
        <c:lblAlgn val="ctr"/>
        <c:lblOffset val="100"/>
        <c:noMultiLvlLbl val="0"/>
      </c:catAx>
      <c:valAx>
        <c:axId val="23327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Analysis.xlsx]Sub-Category Stats!PivotTable2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9-4459-A6AE-D1F67127BDC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9-4459-A6AE-D1F67127BDC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9-4459-A6AE-D1F67127BDC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9-4459-A6AE-D1F67127B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92552"/>
        <c:axId val="234890256"/>
      </c:barChart>
      <c:catAx>
        <c:axId val="234892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0256"/>
        <c:crosses val="autoZero"/>
        <c:auto val="1"/>
        <c:lblAlgn val="ctr"/>
        <c:lblOffset val="100"/>
        <c:noMultiLvlLbl val="0"/>
      </c:catAx>
      <c:valAx>
        <c:axId val="2348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Analysis.xlsx]Launch Date Outcomes!PivotTable4</c:name>
    <c:fmtId val="16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2-41D7-A0AA-481043DEFC4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2-41D7-A0AA-481043DEFC4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2-41D7-A0AA-481043DEF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14720"/>
        <c:axId val="486807176"/>
      </c:lineChart>
      <c:catAx>
        <c:axId val="48681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7176"/>
        <c:crosses val="autoZero"/>
        <c:auto val="1"/>
        <c:lblAlgn val="ctr"/>
        <c:lblOffset val="100"/>
        <c:noMultiLvlLbl val="0"/>
      </c:catAx>
      <c:valAx>
        <c:axId val="4868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C-40C1-A110-186B04B468EB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C-40C1-A110-186B04B468EB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C-40C1-A110-186B04B46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1240"/>
        <c:axId val="209750912"/>
      </c:lineChart>
      <c:catAx>
        <c:axId val="20975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 Currency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0912"/>
        <c:crosses val="autoZero"/>
        <c:auto val="1"/>
        <c:lblAlgn val="ctr"/>
        <c:lblOffset val="100"/>
        <c:noMultiLvlLbl val="0"/>
      </c:catAx>
      <c:valAx>
        <c:axId val="2097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Analysis.xlsx]Additional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Analysis'!$B$3:$B$4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Analysis'!$A$5:$A$26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'Additional Analysis'!$B$5:$B$26</c:f>
              <c:numCache>
                <c:formatCode>General</c:formatCode>
                <c:ptCount val="21"/>
                <c:pt idx="4">
                  <c:v>1</c:v>
                </c:pt>
                <c:pt idx="8">
                  <c:v>3</c:v>
                </c:pt>
                <c:pt idx="10">
                  <c:v>1</c:v>
                </c:pt>
                <c:pt idx="11">
                  <c:v>1</c:v>
                </c:pt>
                <c:pt idx="14">
                  <c:v>2</c:v>
                </c:pt>
                <c:pt idx="18">
                  <c:v>1</c:v>
                </c:pt>
                <c:pt idx="19">
                  <c:v>8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4CDC-A49D-239938F8ABA6}"/>
            </c:ext>
          </c:extLst>
        </c:ser>
        <c:ser>
          <c:idx val="1"/>
          <c:order val="1"/>
          <c:tx>
            <c:strRef>
              <c:f>'Additional Analysis'!$C$3:$C$4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Analysis'!$A$5:$A$26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'Additional Analysis'!$C$5:$C$26</c:f>
              <c:numCache>
                <c:formatCode>General</c:formatCode>
                <c:ptCount val="21"/>
                <c:pt idx="3">
                  <c:v>1</c:v>
                </c:pt>
                <c:pt idx="5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1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14</c:v>
                </c:pt>
                <c:pt idx="18">
                  <c:v>17</c:v>
                </c:pt>
                <c:pt idx="19">
                  <c:v>25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4CDC-A49D-239938F8ABA6}"/>
            </c:ext>
          </c:extLst>
        </c:ser>
        <c:ser>
          <c:idx val="2"/>
          <c:order val="2"/>
          <c:tx>
            <c:strRef>
              <c:f>'Additional Analysis'!$D$3:$D$4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Analysis'!$A$5:$A$26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'Additional Analysis'!$D$5:$D$26</c:f>
              <c:numCache>
                <c:formatCode>General</c:formatCode>
                <c:ptCount val="21"/>
                <c:pt idx="1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4</c:v>
                </c:pt>
                <c:pt idx="11">
                  <c:v>14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19</c:v>
                </c:pt>
                <c:pt idx="16">
                  <c:v>27</c:v>
                </c:pt>
                <c:pt idx="17">
                  <c:v>41</c:v>
                </c:pt>
                <c:pt idx="18">
                  <c:v>64</c:v>
                </c:pt>
                <c:pt idx="19">
                  <c:v>205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4CDC-A49D-239938F8ABA6}"/>
            </c:ext>
          </c:extLst>
        </c:ser>
        <c:ser>
          <c:idx val="3"/>
          <c:order val="3"/>
          <c:tx>
            <c:strRef>
              <c:f>'Additional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'Additional Analysis'!$A$5:$A$26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'Additional Analysis'!$E$5:$E$26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2</c:v>
                </c:pt>
                <c:pt idx="12">
                  <c:v>7</c:v>
                </c:pt>
                <c:pt idx="13">
                  <c:v>11</c:v>
                </c:pt>
                <c:pt idx="14">
                  <c:v>10</c:v>
                </c:pt>
                <c:pt idx="15">
                  <c:v>7</c:v>
                </c:pt>
                <c:pt idx="16">
                  <c:v>23</c:v>
                </c:pt>
                <c:pt idx="17">
                  <c:v>19</c:v>
                </c:pt>
                <c:pt idx="18">
                  <c:v>64</c:v>
                </c:pt>
                <c:pt idx="19">
                  <c:v>366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4CDC-A49D-239938F8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701912"/>
        <c:axId val="472704864"/>
      </c:barChart>
      <c:catAx>
        <c:axId val="472701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04864"/>
        <c:crosses val="autoZero"/>
        <c:auto val="1"/>
        <c:lblAlgn val="ctr"/>
        <c:lblOffset val="100"/>
        <c:noMultiLvlLbl val="0"/>
      </c:catAx>
      <c:valAx>
        <c:axId val="4727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0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Box Plot of Successful Campaigns</a:t>
            </a:r>
          </a:p>
        </cx:rich>
      </cx:tx>
    </cx:title>
    <cx:plotArea>
      <cx:plotAreaRegion>
        <cx:series layoutId="boxWhisker" uniqueId="{B3D9D75A-5654-43CC-8BC2-D0E6D0FEF68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Box Plot of Failed Campaigns</a:t>
            </a:r>
          </a:p>
        </cx:rich>
      </cx:tx>
    </cx:title>
    <cx:plotArea>
      <cx:plotAreaRegion>
        <cx:series layoutId="boxWhisker" uniqueId="{85CB2222-BEA4-48C1-968E-46216C24277D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156210</xdr:rowOff>
    </xdr:from>
    <xdr:to>
      <xdr:col>16</xdr:col>
      <xdr:colOff>441960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118110</xdr:rowOff>
    </xdr:from>
    <xdr:to>
      <xdr:col>18</xdr:col>
      <xdr:colOff>243840</xdr:colOff>
      <xdr:row>25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2</xdr:row>
      <xdr:rowOff>171450</xdr:rowOff>
    </xdr:from>
    <xdr:to>
      <xdr:col>12</xdr:col>
      <xdr:colOff>617220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14</xdr:row>
      <xdr:rowOff>106680</xdr:rowOff>
    </xdr:from>
    <xdr:to>
      <xdr:col>11</xdr:col>
      <xdr:colOff>251460</xdr:colOff>
      <xdr:row>31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0</xdr:row>
      <xdr:rowOff>148590</xdr:rowOff>
    </xdr:from>
    <xdr:to>
      <xdr:col>16</xdr:col>
      <xdr:colOff>533400</xdr:colOff>
      <xdr:row>17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281940</xdr:colOff>
      <xdr:row>17</xdr:row>
      <xdr:rowOff>125730</xdr:rowOff>
    </xdr:from>
    <xdr:to>
      <xdr:col>16</xdr:col>
      <xdr:colOff>541020</xdr:colOff>
      <xdr:row>33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4</xdr:row>
      <xdr:rowOff>133350</xdr:rowOff>
    </xdr:from>
    <xdr:to>
      <xdr:col>18</xdr:col>
      <xdr:colOff>121920</xdr:colOff>
      <xdr:row>24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kah Callari-Kaczmarczyk" refreshedDate="44070.719948379628" createdVersion="6" refreshedVersion="6" minRefreshableVersion="3" recordCount="4114">
  <cacheSource type="worksheet">
    <worksheetSource ref="A1:T4115" sheet="Original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63.9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85.48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69.27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90.55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93.4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46.8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59.82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291.7900000000000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31.5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58.68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80.33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59.96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09.78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47.7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21.76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71.84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41.94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93.26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56.14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80.16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99.9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51.25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03.04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66.34999999999999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57.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02.11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48.97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69.6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31.62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76.45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320.45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83.75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49.8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59.46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93.8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59.51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41.68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50.9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26.69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05.26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17.51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117.36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33.33000000000001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98.36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94.44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76.87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56.82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37.9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27.27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18.34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223.48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28.11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94.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28.94999999999999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49.32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221.52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37.21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606.82000000000005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43.04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322.39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96.71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35.47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86.67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32.05000000000001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91.23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16.25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21.19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62.33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37.40999999999999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69.7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58.17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9.47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85.96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30.67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60.38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40.270000000000003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273.83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53.04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40.01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5.77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71.43000000000000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71.709999999999994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375.76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04.6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23.29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31.38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78.260000000000005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22.3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73.73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21.67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21.9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50.59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53.13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56.67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40.78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92.31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17.92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27.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39.380000000000003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86.11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11.38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78.72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46.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65.38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02.08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64.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90.3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88.57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28.73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69.790000000000006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67.49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44.91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91.84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0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5.17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11.67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106.69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47.5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311.17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4.5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80.599999999999994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81.239999999999995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46.1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10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55.95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37.56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38.3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20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15.33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449.43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28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15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35.9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13.3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20.25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119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4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10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5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43.5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91.43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5.5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108.3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56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2.5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49.88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25.71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30.85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180.5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373.5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25.5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22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9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50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83.3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5.67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77.11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32.75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46.5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87.31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54.29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93.25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117.68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76.4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163.85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91.82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185.83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20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10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331.5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314.29000000000002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115.99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120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125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30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15.71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80.2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50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17.85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09.04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73.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78.2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47.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54.02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68.489999999999995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08.15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589.95000000000005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48.0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72.48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57.08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85.44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215.86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89.39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45.42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65.76000000000000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66.7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83.35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05.05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20.91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97.64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41.38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30.65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64.95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95.7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40.42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78.58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50.18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92.25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57.54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09.42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81.89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45.67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55.22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65.3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95.23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75.44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97.82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87.69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54.75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83.95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254.3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01.83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55.07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56.9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21.28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91.19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15.45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67.77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28.5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46.8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54.41999999999999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201.22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00.08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230.0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41.75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56.34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73.3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85.34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61.5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93.02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50.29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106.43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51.72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36.61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42.52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62.71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89.96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28.92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38.80000000000001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61.3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80.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2.1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200.89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08.01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95.7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49.88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10.47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34.91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06.62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45.04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14.59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05.3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70.92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47.16999999999999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60.47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56.05000000000001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63.1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04.82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97.36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203.63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88.31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46.65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09.19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59.25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97.9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70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72.87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46.35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67.91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69.8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58.41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19.99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99.86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90.5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17.77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86.55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71.900000000000006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29.82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44.91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40.7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03.52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25.45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246.61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79.400000000000006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86.14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93.05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84.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39.83000000000001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09.82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39.53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347.85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68.239999999999995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239.94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287.31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86.85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81.849999999999994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42.8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709.42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61.26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41.78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89.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45.05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42.86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54.0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03.22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40.4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16.86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15.51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04.3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69.77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43.02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58.54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11.8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46.2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144.69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88.85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81.75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71.430000000000007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04.26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90.62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57.3300000000000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05.18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58.72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81.63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56.46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40.1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224.8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81.13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711.04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65.88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75.19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33.13999999999999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55.2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86.16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92.3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60.16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45.6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83.29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25.79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57.6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78.66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91.4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68.099999999999994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48.09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202.4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216.75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10.07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8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50.17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35.83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11.77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40.78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3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6.63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2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4.8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51.8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71.25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1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170.55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5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393.59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5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1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47.88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5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20.5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9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56.5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13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16.399999999999999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22.5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20.329999999999998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16.760000000000002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25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12.5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113.64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17.25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15.2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110.64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25.5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38.479999999999997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28.2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61.5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39.57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88.8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55.46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87.14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0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51.22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3.55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66.52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50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71.67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0.3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10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136.09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73.459999999999994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53.75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57.5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2.67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67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3.71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250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64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133.33000000000001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10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5.5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102.3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16.670000000000002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725.03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68.3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39.229999999999997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50.15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93.43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10.97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71.790000000000006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29.26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74.349999999999994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63.83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44.33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86.94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26.55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29.0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71.239999999999995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17.88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327.0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34.75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00.06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40.85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252.02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25.16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25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5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3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402.71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26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9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8.5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8.75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135.04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20.5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64.36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00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68.3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50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4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27.5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34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20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42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53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8.44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20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64.75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10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2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3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1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389.29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150.5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24.78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30.5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250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16.43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3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53.25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3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10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121.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15.5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23.33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45.39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16.3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10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292.2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5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105.93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87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37.8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111.41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90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16.67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10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76.67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49.8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2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4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3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50.5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51.32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34.36000000000001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74.03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73.489999999999995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3.52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39.0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25.94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644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42.67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35.130000000000003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239.3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07.64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95.83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31.66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42.89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122.74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90.45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09.34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43.66999999999999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84.94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10.56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39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100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31.17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155.33000000000001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2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178.93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27.36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1536.25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85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788.53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50.3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68.3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7.5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34.270000000000003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61.29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133.25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65.18000000000000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93.9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150.65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3.25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99.3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177.39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55.3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591.6699999999999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405.5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343.15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72.59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26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5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119.39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84.29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90.86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20.3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530.69000000000005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120.39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13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291.33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124.92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119.5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120.25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195.4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117.7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23.95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30.5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99.97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6.25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199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80.319999999999993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115.75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44.69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76.25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22.5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9.399999999999999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66.709999999999994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84.14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215.7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54.69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51.6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43.36000000000001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72.430000000000007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36.53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60.9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43.55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99.77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88.73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4.92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7.82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87.19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234.81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105.05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56.67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39.049999999999997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68.349999999999994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69.58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41.41999999999999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67.39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54.27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82.5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53.73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34.21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27.33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45.57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95.96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77.27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57.34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53.19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492.31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42.35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37.47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37.450000000000003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33.06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34.21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51.47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39.17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5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57.3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59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31.85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10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50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16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3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34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63.12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2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66.67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38.520000000000003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42.61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63.49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02.5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31.14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62.27000000000001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80.59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59.85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32.86000000000001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92.55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60.86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41.85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88.33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58.96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85.05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12.61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45.44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46.22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78.61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40.75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43.73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81.069999999999993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74.61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305.56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58.33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17.68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73.7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04.65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79.83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58.33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86.67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27.61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25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45.46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99.5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39.31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89.42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28.68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31.07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70.55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224.13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51.81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43.52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39.82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26.81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13.88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28.18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36.61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60.66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175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97.99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48.78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96.08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58.63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09.71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49.11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47.67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60.74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63.38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53.89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66.87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63.1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36.630000000000003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34.01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28.55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41.7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46.67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37.270000000000003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59.26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65.86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31.91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19.46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22.74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42.72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52.92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50.5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42.5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18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34.18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2.5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58.18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109.18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50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346.67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12.4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27.08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32.5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9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34.76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28.58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46.5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32.5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21.47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14.13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30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21.57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83.38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35.7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29.29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18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73.760000000000005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31.25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28.8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143.82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147.81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7.86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44.44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35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35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10.5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0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40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50.3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2.67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65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24.6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15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82.58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41.67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30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19.600000000000001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100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231.75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189.33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55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21.8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32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56.25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69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18.71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46.03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50.67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25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20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25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20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110.29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37.450000000000003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41.75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24.08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69.41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155.25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57.2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39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58.42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158.63999999999999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99.8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25.2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89.19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182.62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50.65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33.29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51.82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113.63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136.46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364.35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19.239999999999998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41.8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30.31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49.67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59.2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43.98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26.5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1272.73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16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45.2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153.88999999999999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51.3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93.3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108.63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60.5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75.75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790.84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301.94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47.94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2.75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171.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35.3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82.09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110.87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161.22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52.41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3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30.29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116.75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89.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424.45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80.67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3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8.130000000000000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153.43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292.08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3304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134.55000000000001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214.07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216.34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932.3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29.25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174.95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50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65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55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75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1389.36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95.91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191.25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40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74.790000000000006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161.12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88.71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53.25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106.2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22.0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31.05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36.2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388.98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71.849999999999994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57.38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69.67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45.99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79.260000000000005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43.03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08.48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61.03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50.59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39.159999999999997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65.1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23.96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48.62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35.74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21.37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50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0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29.24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3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33.25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53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47.5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65.67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16.2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4.130000000000003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1.25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40.479999999999997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35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12.75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0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113.57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15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48.28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43.98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9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37.67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18.5799999999999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3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18.670000000000002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410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114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7.5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43.42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23.96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5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12.5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3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10.56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122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267.81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74.209999999999994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6.71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81.95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25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6.83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17.71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6.2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80.3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71.55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23.5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34.880000000000003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15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23.18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100.23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3.3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3.25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17.850000000000001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10.3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36.3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5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5.8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3.67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60.71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25.4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0.5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3.67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110.62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20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45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253.21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1.25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5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23.25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00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44.17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24.3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37.5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42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60.73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50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108.3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23.5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50.3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11.67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60.7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17.5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82.82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358.8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61.19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340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5.67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50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25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30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46.63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65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10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5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640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69.12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1.3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10.5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33.3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61.56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18.74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65.08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30.16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37.78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12.79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51.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89.24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19.329999999999998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79.97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56.41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79.41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76.44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121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54.62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299.22000000000003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58.5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55.37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83.8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65.35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234.79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211.48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32.340000000000003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23.38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207.07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38.2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493.82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68.5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38.869999999999997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61.53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05.44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1.5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91.88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48.57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74.21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02.86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11.18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23.8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81.27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16.2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58.89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4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48.43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61.0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25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40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19.329999999999998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35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59.3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0.13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74.62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44.5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46.13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41.4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75.48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85.5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64.25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64.47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118.2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82.5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34.17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42.73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94.49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55.7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98.03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92.1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38.18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27.15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50.69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38.94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77.64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43.54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31.82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63.18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90.9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40.86000000000001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76.9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99.1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67.88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246.29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89.29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76.67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82.96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62.52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46.07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38.54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53.01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73.36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27.98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04.73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67.67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95.93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65.16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32.27000000000000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81.25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65.87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36.08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44.19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04.07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35.96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27.79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27.73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39.83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52.17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92.04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63.42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35.63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70.86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42.21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152.41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90.62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201.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127.93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29.89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367.97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129.16999999999999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800.7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28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102.0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84.36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162.91999999999999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603.53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45.41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97.33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167.67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859.86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26.5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30.27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54.67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60.75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02.73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41.59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116.53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45.33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157.46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00.5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51.82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308.75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379.23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176.36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66.069999999999993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89.65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382.39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100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58.36000000000001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40.76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53.5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48.45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82.42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230.19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59.36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66.7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68.78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59.9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31.81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24.42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25.35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71.44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38.549999999999997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68.37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40.21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32.07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28.63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43.64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346.0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81.739999999999995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64.540000000000006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63.48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63.62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83.97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77.75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07.07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201.94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43.0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62.87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55.61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48.7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30.58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73.9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73.36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56.41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50.25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68.94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65.91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62.5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70.06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60.18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21.38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60.7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42.38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27.32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96.83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53.88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47.76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88.19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72.06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74.2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61.7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7.239999999999998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51.72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24.15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62.17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48.2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6.18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5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7.5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12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24.62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88.8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27.5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6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44.5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1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00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3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100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109.07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104.75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15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0.599999999999994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115.55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80.5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744.55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7.5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38.5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36.68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30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673.3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25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15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225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48.3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44.67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28.94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35.44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34.869999999999997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52.6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69.599999999999994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76.72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33.19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49.46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23.17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96.88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03.2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38.46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44.32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64.17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43.33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90.5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29.19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30.96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92.16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17.5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5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25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50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16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60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47.11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100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15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40.450000000000003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9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5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46.73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97.73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67.84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56.98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67.16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48.04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38.86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78.18000000000000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97.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10.39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39.92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75.98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8.38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55.82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51.24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849.67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59.24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39.51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130.53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64.16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11.53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70.4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33.74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95.83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21.79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32.32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98.84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55.22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52.79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35.66999999999999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53.99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56.64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82.32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88.26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84.91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48.15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66.02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96.38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56.16999999999999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95.76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80.41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10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26.27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60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28.33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14.43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132.19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56.4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11.67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50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23.5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7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42.5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0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100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108.05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26.92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155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47.77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20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41.67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74.3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84.33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65.459999999999994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27.5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51.25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14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31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15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131.66999999999999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510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44.48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20.5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40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5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40.78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48.33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46.95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66.69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48.84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37.31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87.83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70.790000000000006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52.8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443.75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48.54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37.0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50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39.04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66.69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67.13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66.3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64.62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58.3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86.96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66.4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63.78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07.98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42.11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12.02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74.95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61.5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45.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75.849999999999994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84.21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17.2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86.49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72.41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62.81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67.73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53.56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34.6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38.89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94.74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39.9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97.5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42.86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68.51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85.55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554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26.55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13.83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32.01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47.19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88.47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00.75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64.709999999999994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51.85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38.79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44.65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56.77000000000001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18.7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74.150000000000006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2.53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27.8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80.180000000000007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32.44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34.380000000000003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44.96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41.04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52.6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70.78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53.75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44.61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26.15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39.18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45.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89.25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40.42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82.38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59.52000000000001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36.24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47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74.58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76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86.44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24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18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80.13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253.14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71.43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57.73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264.26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159.33000000000001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35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61.09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114.8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5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65.97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5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25.5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118.36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54.11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21.25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34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525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50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115.71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5.5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50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34.020000000000003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37.5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11.67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28.13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216.67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8.75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62.22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137.25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122.14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22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56.67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20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25.58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63.97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89.93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93.07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89.67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207.62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59.41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358.97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94.74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80.650000000000006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68.69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34.69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462.86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04.39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47.13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414.29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42.48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08.78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81.099999999999994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51.67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03.64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55.28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72.17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58.62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12.47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49.14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150.5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35.799999999999997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45.16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98.7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88.31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170.63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83.75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65.099999999999994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66.33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104.89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78.44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59.0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71.34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51.23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60.24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44.94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31.21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63.88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9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10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109.07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26.75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109.94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20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55.39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133.9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48.72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48.25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58.9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1.64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83.72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63.65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94.2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71.87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104.85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67.14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73.8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69.13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120.77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42.22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7.5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1.54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37.61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42.16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84.83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94.19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6.25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213.3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59.16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27.27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24.58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75.05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42.02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53.16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83.89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417.33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75.77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67.39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73.569999999999993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25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42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31.16999999999999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47.27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182.13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61.37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35.770000000000003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45.62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75.38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50.88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19.29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92.5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76.05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52.63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98.9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79.53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34.21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37.630000000000003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51.04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50.04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33.93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58.21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88.0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70.58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53.29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36.36000000000001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40.549999999999997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70.63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52.68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90.94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5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58.0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62.5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10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71.59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32.82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49.12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6.309999999999999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18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3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17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3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41.83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49.34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41.73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32.7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51.9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50.69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42.24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416.8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46.65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48.45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70.53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87.96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26.27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57.78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57.25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96.34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4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35.549999999999997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68.8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28.57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50.63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106.8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4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34.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25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0.5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215.96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1.25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08.25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129.97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117.49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10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70.599999999999994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24.5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30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17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2928.93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28.8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29.63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40.98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54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36.11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3.15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04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31.83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27.39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56.36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77.34999999999999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42.8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48.85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48.24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70.209999999999994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94.05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80.2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54.2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60.27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38.74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52.5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15.31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35.840000000000003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64.56999999999999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87.44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68.819999999999993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176.2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511.79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60.44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35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188.51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56.2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51.31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127.36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01.86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30.56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842.11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577.28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483.34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76.14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74.11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36.97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2500.9699999999998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67.69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63.05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17.6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180.75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127.32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136.63999999999999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182.78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79.38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61.38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80.73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72.36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70.849999999999994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47.94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186.81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131.99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29.31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245.02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323.25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282.6600000000000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91.21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31.75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88.69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453.14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12.75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83.43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25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101.8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46.67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26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218.3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33.71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128.38999999999999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78.83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91.76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331.1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94.26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408.98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84.46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44.85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83.36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55.28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422.02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64.180000000000007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173.58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88.6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50.2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192.3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73.42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47.68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108.97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23.65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147.94999999999999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385.04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457.39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222.99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20.74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73.5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223.1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47.91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96.06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118.61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18.45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143.2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282.72000000000003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593.94000000000005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62.16000000000003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46.5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70.040000000000006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164.91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449.26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7.47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43.97999999999999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88.24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36.3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90.18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152.62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55.81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227.85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91.8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80.989999999999995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278.39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43.1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26.29000000000002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41.74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64.02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99.46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38.49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45.55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0.51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14.77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36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54.16999999999999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566.39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20.86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86.16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51.21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67.26000000000000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62.8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346.13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244.12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259.25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01.96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226.21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324.69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205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20.47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116.35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307.2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546.69000000000005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47.4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101.56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72.91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43.71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34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70.65000000000000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89.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15.09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62.12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46.2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48.55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57.52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88.15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10.49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66.8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58.6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13.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43.57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78.95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88.13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63.0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30.3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51.48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35.79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98.82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28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51.31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53.52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37.15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89.9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06.53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52.82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54.62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27.27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68.599999999999994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35.61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94.03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526.46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50.66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79.18000000000000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91.59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16.96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28.4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103.3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23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31.56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34.22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25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19.67000000000000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1.25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8.3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1.34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5.3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34.67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21.73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11.92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26.6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10.67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29.04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50.9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0.08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4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25.29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51.2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49.38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101.25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19.670000000000002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2.5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8.5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1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3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17.989999999999998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370.95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3.57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13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5.31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35.619999999999997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87.1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75.11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68.010000000000005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29.62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91.63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64.37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21.86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33.32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90.28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76.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59.23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65.38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67.31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88.75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65.87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40.35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76.86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68.709999999999994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57.77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44.17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31.57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107.05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49.0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55.96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56.97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4.06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68.63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65.319999999999993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35.92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40.07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75.650000000000006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61.2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48.13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68.11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65.89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81.650000000000006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52.7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41.2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15.04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39.07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43.82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27.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42.22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33.2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285.70999999999998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42.33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50.27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61.9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40.75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55.8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73.13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26.06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22.6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47.22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32.32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53.42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51.3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37.200000000000003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27.1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206.31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82.15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164.8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60.82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67.97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81.56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25.43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21.5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27.2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25.09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21.23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41.61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35.59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22.12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64.6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69.569999999999993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75.13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140.97999999999999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49.47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53.87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4.57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65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53.48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43.91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50.85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58.63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32.82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426.93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23.81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98.41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07.32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11.6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41.78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1.38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94.1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5.72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90.64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97.3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37.119999999999997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28.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44.43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24.27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35.11999999999999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24.76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188.38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48.08000000000001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49.93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107.82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42.63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4.37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37.47999999999999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30.2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33.549999999999997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64.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57.93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53.08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48.06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82.4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50.45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15.83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63.03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08.02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46.0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07.21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50.93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40.04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64.44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53.83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00.47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46.63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34.0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65.209999999999994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44.21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71.97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52.95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09.45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75.040000000000006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15.71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31.66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46.18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68.48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53.47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09.11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51.19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27.94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82.5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59.82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64.819999999999993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90.1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40.96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56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37.67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40.08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78.03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8.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37.13000000000000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41.96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61.04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64.53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21.25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25.49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11.43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108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4.88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47.38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211.84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219.9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40.799999999999997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75.5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13.5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60.8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15.69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48.1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74.180000000000007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23.35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66.62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04.99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1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5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54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15.43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25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27.5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367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2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60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97.41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47.86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50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20.5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0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0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10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81.58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18.329999999999998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224.43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37.5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145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1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12.5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342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57.8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30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25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0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1.5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10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22.33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52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16.829999999999998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56.3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84.0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168.39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15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76.67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50.3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5.38000000000000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5.83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5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1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69.47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8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34.44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501.25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10.5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1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3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306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22.5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50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5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74.23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81.25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130.22999999999999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53.4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75.13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75.67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31.69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47.78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49.31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62.07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53.4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69.2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271.51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34.130000000000003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40.49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89.76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68.86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08.78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25.99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90.52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28.88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31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51.67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26.27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48.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27.56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36.97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29.02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28.6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37.65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97.9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42.55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31.58000000000001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32.32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61.1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31.34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29.11000000000001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25.02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47.54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40.04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65.84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46.4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50.37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6.57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39.49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49.2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62.38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37.94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51.6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27.78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99.38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38.85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45.55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80.55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52.8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47.68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23.45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40.14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17.2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15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35.71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37.5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52.5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77.5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53.55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16.25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03.68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85.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54.15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77.21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00.33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36.91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57.54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52.96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82.33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35.41999999999999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74.069999999999993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84.08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61.03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266.08999999999997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7.25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00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09.96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69.92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95.74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59.46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55.77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30.08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88.44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64.03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60.1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49.19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65.16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43.62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43.7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67.42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77.5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38.880000000000003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54.99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61.34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23.12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29.61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75.61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35.6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43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25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60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0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72.5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29.5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62.5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23.08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25.5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48.18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1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50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5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02.83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29.13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5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3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50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96.05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305.7799999999999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12.14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83.57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18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115.53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21.9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80.02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35.520000000000003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64.930000000000007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60.97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31.44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81.95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58.93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157.29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55.76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83.8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58.42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270.57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47.18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20.31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27.6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205.3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35.549999999999997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74.64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47.06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26.59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36.770000000000003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31.82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27.58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56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21.56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44.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63.87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38.99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80.19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34.9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89.1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39.44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36.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37.46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31.9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25.21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0.03999999999999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45.94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223.58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39.479999999999997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91.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78.67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2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17.670000000000002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41.3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71.599999999999994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307.82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0.45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83.94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8.5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73.37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112.86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95.28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22.75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133.30000000000001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3.8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85.75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267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373.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74.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93.7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77.33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92.22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60.96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9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41.58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33.76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70.62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167.15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128.62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65.41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117.56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126.48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550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44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69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27.5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84.9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12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200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10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5.29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72.760000000000005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17.5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25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13.3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23.67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89.21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116.56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13.01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17.5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34.130000000000003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132.35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922.22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163.5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217.3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49.44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71.239999999999995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44.46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64.94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84.87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53.95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50.5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08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95.37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57.63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64.16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92.39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25.9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94.64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70.7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40.7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68.2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95.49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7.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511.65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261.75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69.760000000000005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77.23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340.57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67.4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845.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97.19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451.84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138.66999999999999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21.64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69.52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161.88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493.13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22.12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8.239999999999998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8.75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40.61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37.950000000000003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35.729999999999997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42.16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35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3.25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55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39.29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17.329999999999998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31.76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5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39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52.5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9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25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30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1.25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11.3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29.47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1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63.1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43.85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45.97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10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93.67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53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47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66.67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8.77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66.11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36.86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39.81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31.5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02.5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26.46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47.88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73.209999999999994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89.67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51.46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36.5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44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87.36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36.47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44.86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42.9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51.2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33.94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90.74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50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24.44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44.25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67.739999999999995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65.38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21.9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47.46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92.84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68.25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37.21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25.25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43.21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25.13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23.64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03.95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50.38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28.57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63.83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8.86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50.67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60.78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13.42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04.57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98.31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35.04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272.73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63.85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30.19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83.51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64.760000000000005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20.12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44.09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40.479999999999997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44.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25.8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9.7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30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60.67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3.3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23.92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5.83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29.79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24.33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500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35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29.56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26.67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18.329999999999998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20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3.3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22.5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50.4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105.03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35.4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83.33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35.92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119.13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90.3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2.3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108.33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15.75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9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96.55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63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381.6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6.25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26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5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81.569999999999993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7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7.3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29.41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12.5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5.75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52.08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183.3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26.33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486.43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3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25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9.75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36.590000000000003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80.709999999999994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1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52.8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20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46.93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78.08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1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203.67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20.71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48.56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68.099999999999994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51.62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83.33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75.51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231.66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12.14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41.67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255.17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62.77000000000001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88.33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85.74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47.57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72.9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90.54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37.65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36.36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26.7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329.2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81.239999999999995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202.23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82.46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2.67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12.5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18.899999999999999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200.63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201.67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65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66.099999999999994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93.3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50.75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60.9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09.03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25.69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41.92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88.77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80.23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78.94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95.59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69.89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74.5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23.94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264.85000000000002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58.62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70.88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8.57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13.57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60.69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10.22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36.46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53.16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86.4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55.24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15.0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09.59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45.21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04.1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35.71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97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370.3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94.41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48.98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45.59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23.28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63.23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53.52000000000001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90.2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18.97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80.25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131.38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73.03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78.53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62.91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08.24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88.8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16.73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233.9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4.84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85.18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46.69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50.76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87.7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242.28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46.4499999999999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03.17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80.459999999999994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234.67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50.69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62.71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20.1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67.7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52.1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51.6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64.3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84.86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94.55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45.54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51.72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50.88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91.1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89.31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88.59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96.3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33.31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37.22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92.13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76.790000000000006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96.53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51.89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28.91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84.11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82.9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259.95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77.02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74.069999999999993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70.67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23.63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37.5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13.3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4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55.83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99.76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25.52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117.65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5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2796.67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00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87.5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20.14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20.88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61.31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92.14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7.3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64.8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30.12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52.5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23.67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415.78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53.71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420.6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18.670000000000002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78.33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67.78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16.670000000000002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2.5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42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130.09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1270.22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88.44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56.34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53.53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5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50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56.79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40.83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65.11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55.6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140.54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69.53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5.5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237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79.87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10.25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272.58999999999997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13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58.18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10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70.11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57.8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125.2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43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775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12.8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10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244.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6.5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61.18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39.24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10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93.75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53.75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10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18.75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23.14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29.05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50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450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2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32.25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5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251.33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437.5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10.35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41.42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33.99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03.35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34.79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41.77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64.27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31.21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62.92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98.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82.61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38.5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80.16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28.41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80.7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200.69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37.590000000000003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58.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60.3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63.36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50.9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00.5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31.62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65.099999999999994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79.31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39.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31.91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91.3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39.67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57.55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33.03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77.34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31.93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36.33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46.77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40.07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00.22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41.67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46.71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71.489999999999995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14.44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356.84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37.75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2.75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24.46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53.08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300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286.25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6.67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49.21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2.5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109.04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41.67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22.75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70.83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63.11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50.1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62.88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85.53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53.72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27.81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06.57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262.11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57.17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50.2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66.59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68.25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256.37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36.61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37.1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45.88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41.71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52.4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59.52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93.62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06.8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77.22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50.4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97.38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34.92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85.53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82.91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31.1399999999999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39.81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59.7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88.7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58.69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69.56999999999999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15.87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23.87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81.13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57.6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46.43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60.48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65.5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19.19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83.05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57.52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77.09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70.77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29.17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72.760000000000005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51.85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98.2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251.74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74.81999999999999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67.650000000000006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93.81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41.24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52.55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70.290000000000006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48.3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53.1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60.95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16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61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38.24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06.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204.57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54.91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50.41999999999999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52.58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54.3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76.03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05.21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68.67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29.36000000000001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34.26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7.829999999999998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203.2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69.19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25.1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73.53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48.44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26.61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33.67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40.71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19.27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84.29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29.58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26.6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45.98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25.09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41.29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55.3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46.42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57.2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73.7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59.6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89.59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204.05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48.7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53.34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75.09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8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209.84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61.02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6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80.03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9.07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49.44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93.98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61.94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78.5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66.45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35.799999999999997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45.65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25.6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52.5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30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42.28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24.55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292.77999999999997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44.92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23.1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80.400000000000006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72.290000000000006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32.97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16.65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79.62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27.78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81.03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36.85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77.62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09.0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19.6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78.209999999999994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52.17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14.13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91.67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08.59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69.819999999999993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09.57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71.67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93.61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76.8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5.79999999999999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55.6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47.33000000000001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56.33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96.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63.57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84.78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26.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83.43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54.5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302.31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44.14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866.67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61.39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29.67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45.48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96.2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67.92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30.78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38.33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66.83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71.73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76.4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421.11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04.99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28.19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54.55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11.89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85.21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76.65000000000000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65.17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93.76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33.33000000000001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51.22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00.17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34.6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84.68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69.819999999999993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61.94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41.67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36.07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29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24.21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55.89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1.67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68.349999999999994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27.07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18.13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44.7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99.79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17.65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203.3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28.32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10.23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31.9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58.61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29.43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81.38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99.17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15.38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46.43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70.569999999999993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22.22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59.47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37.78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72.05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63.7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28.4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03.21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71.15000000000000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81.78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297.02999999999997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46.61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51.72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40.29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30.15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95.24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52.21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34.15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62.83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58.95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43.11000000000001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84.17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86.07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89.79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64.16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59.65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41.22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64.52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43.28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77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51.22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68.25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9.489999999999998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41.13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41.41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27.5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33.57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45.87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358.69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50.98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45.04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7.53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57.9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9.71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90.68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55.01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57.22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72.95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64.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716.35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50.4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41.67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35.770000000000003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88.74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48.47999999999999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51.7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20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53.23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39.6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34.25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64.62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25.0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51.88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40.29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64.91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55.33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83.14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38.71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25.38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78.260000000000005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47.22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79.099999999999994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14.29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51.72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30.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74.209999999999994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47.85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34.409999999999997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40.24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60.29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25.31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35.950000000000003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36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70.760000000000005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66.510000000000005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05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45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96.67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60.33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79.8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58.82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75.3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55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66.959999999999994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227.27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307.69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50.02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72.39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95.95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45.62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41.03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56.83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37.2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75.709999999999994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81.569999999999993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45.11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36.67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49.23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42.3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78.8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38.28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44.85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3.53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43.5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30.95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55.2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46.13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39.380000000000003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66.150000000000006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54.14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04.1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31.3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59.21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19.18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64.62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24.29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40.9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61.1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56.2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07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71.43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10.5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79.2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22.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43.13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46.89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47.41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5.13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21.1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59.12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97.9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55.13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26.54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58.42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22.54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87.9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73.23999999999999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55.56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39.54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36.78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99.34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28.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40.54999999999999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35.71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37.96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33.33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58.57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35.63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30.94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76.09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51.97999999999999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22.61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8.27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82.26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68.5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68.06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72.709999999999994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77.19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55.97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49.69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79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77.7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40.78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59.41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39.38000000000000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81.67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44.91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49.06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30.67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61.06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29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29.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43.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52.35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66.67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26.6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35.49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37.08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69.33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7.25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36.07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66.4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56.0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47.03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47.67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88.2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80.72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39.49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84.85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68.9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147.88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56.84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176.94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127.6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66.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108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18.329999999999998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7.5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68.4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60.13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550.04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29.4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57.78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44.24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60.91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68.84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73.58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15.02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10.75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75.5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235.46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1.36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92.5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202.85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46.05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51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31.5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53.36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36.96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81.290000000000006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20.079999999999998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88.25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53.44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39.869999999999997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45.16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23.3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64.38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62.05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66.13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73.400000000000006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99.5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62.17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62.33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58.79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45.35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41.94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59.17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200.49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83.97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57.26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58.0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86.8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74.12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30.71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62.67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21.36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39.74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40.630000000000003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63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33.67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38.590000000000003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55.94999999999999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43.2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5.15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83.57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40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80.87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53.85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30.93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67.959999999999994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27.14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10.87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06.84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05.52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32.96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51.92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310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6.02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86.23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14.55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47.66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72.89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49.55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62.59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61.06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60.06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2.400000000000006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51.67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32.75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61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10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10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37.5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100.63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25.57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02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99.54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215.25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20.55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37.67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72.23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11.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25.46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267.64999999999998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75.959999999999994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59.04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50.11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55.5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66.67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47.43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64.94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55.56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74.22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06.93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41.7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74.239999999999995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73.33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38.42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66.97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94.91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43.21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90.82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48.54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70.03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35.63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94.9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75.3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64.45999999999999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15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00.5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93.77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35.1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500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29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17.5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17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5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145.41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20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100.5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55.0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47.33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58.95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1.5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5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50.56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41.67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53.29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70.23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43.42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99.18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78.52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61.82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5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48.34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07.25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57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40.92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21.5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79.54000000000000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72.38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64.63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38.5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07.57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27.5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70.459999999999994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78.57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62.63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58.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39.56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7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57.39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64.290000000000006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20.12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008.24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63.28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21.67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25.65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47.7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56.05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81.319999999999993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70.17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3.63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188.56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49.51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5.459999999999994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9.5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35.5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10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13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89.4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5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65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81.540000000000006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20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46.43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5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50.2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10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0.13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13.3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44.7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88.6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10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57.65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7.5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38.71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3.11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315.5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37.14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128.27000000000001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47.27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42.5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44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50.88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62.5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27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25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47.26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1.5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24.71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63.13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38.25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16.25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33.75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61.67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83.14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142.86000000000001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33.6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5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10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40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30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45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10.17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81.41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57.25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15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93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32.36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91.83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45.83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57.17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248.5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79.400000000000006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5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5.5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25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137.08000000000001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5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9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50.5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49.28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25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25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53.13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7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40.0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24.33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1.25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10.5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15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42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71.25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22.5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41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47.9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35.17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5.5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22.67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26.3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105.54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29.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62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217.5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26.75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8.329999999999998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64.290000000000006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175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84.28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9.5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33.74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37.54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11.62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8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2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60.11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3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5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29.24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59.58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82.57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0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32.36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5.75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100.5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20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2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5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25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45.84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4.75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3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10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52.5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32.5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7.25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33.3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62.5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63.56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0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30.71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5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66.67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59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65.3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00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147.4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166.06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40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75.25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1250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10.5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7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56.25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38.33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7.5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32.979999999999997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16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86.62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41.95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88.33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129.16999999999999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3.75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35.71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57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163.33000000000001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5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64.17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5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25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179.12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33.08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27.5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8.5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35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44.31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222.5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5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29.17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126.5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10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10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9.4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72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30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10.67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25.5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20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15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91.25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800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80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50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22.83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16.670000000000002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45.79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383.33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106.97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10.25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59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14.33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15.67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1"/>
    <b v="0"/>
    <s v="theater/plays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 defaultSubtota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6"/>
  </rowFields>
  <rowItems count="22">
    <i>
      <x v="19"/>
    </i>
    <i>
      <x v="2"/>
    </i>
    <i>
      <x v="13"/>
    </i>
    <i>
      <x v="10"/>
    </i>
    <i>
      <x/>
    </i>
    <i>
      <x v="4"/>
    </i>
    <i>
      <x v="16"/>
    </i>
    <i>
      <x v="17"/>
    </i>
    <i>
      <x v="14"/>
    </i>
    <i>
      <x v="6"/>
    </i>
    <i>
      <x v="11"/>
    </i>
    <i>
      <x v="15"/>
    </i>
    <i>
      <x v="18"/>
    </i>
    <i>
      <x v="7"/>
    </i>
    <i>
      <x v="8"/>
    </i>
    <i>
      <x v="12"/>
    </i>
    <i>
      <x v="5"/>
    </i>
    <i>
      <x v="1"/>
    </i>
    <i>
      <x v="3"/>
    </i>
    <i>
      <x v="9"/>
    </i>
    <i>
      <x v="20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4" sqref="C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8309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7" t="s">
        <v>8335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7" t="s">
        <v>8332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7" t="s">
        <v>8330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8324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7" t="s">
        <v>8337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7" t="s">
        <v>8318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7" t="s">
        <v>8316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7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  <row r="15" spans="1:6" x14ac:dyDescent="0.3">
      <c r="A15" s="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H1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8343</v>
      </c>
      <c r="B7" s="5"/>
      <c r="C7" s="5"/>
      <c r="D7" s="5">
        <v>20</v>
      </c>
      <c r="E7" s="5"/>
      <c r="F7" s="5">
        <v>20</v>
      </c>
    </row>
    <row r="8" spans="1:6" x14ac:dyDescent="0.3">
      <c r="A8" s="7" t="s">
        <v>8331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6" x14ac:dyDescent="0.3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6" x14ac:dyDescent="0.3">
      <c r="A14" s="7" t="s">
        <v>8346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7" t="s">
        <v>8328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8355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3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8358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8317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3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3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7" t="s">
        <v>8312</v>
      </c>
      <c r="B35" s="5"/>
      <c r="C35" s="5"/>
      <c r="D35" s="5">
        <v>40</v>
      </c>
      <c r="E35" s="5"/>
      <c r="F35" s="5">
        <v>40</v>
      </c>
    </row>
    <row r="36" spans="1:6" x14ac:dyDescent="0.3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3">
      <c r="A37" s="7" t="s">
        <v>8351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">
      <c r="A38" s="7" t="s">
        <v>8354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">
      <c r="A39" s="7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3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3">
      <c r="A42" s="7" t="s">
        <v>8340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">
      <c r="A45" s="7" t="s">
        <v>8319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">
      <c r="A46" s="7" t="s">
        <v>8339</v>
      </c>
      <c r="B46" s="5"/>
      <c r="C46" s="5"/>
      <c r="D46" s="5">
        <v>20</v>
      </c>
      <c r="E46" s="5"/>
      <c r="F46" s="5">
        <v>20</v>
      </c>
    </row>
    <row r="47" spans="1:6" x14ac:dyDescent="0.3">
      <c r="A47" s="7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defaultRowHeight="14.4" x14ac:dyDescent="0.3"/>
  <cols>
    <col min="1" max="1" width="14.21875" customWidth="1"/>
    <col min="2" max="2" width="15.5546875" bestFit="1" customWidth="1"/>
    <col min="3" max="3" width="5.6640625" customWidth="1"/>
    <col min="4" max="4" width="8.44140625" bestFit="1" customWidth="1"/>
    <col min="5" max="5" width="10.77734375" bestFit="1" customWidth="1"/>
    <col min="6" max="6" width="10.77734375" customWidth="1"/>
    <col min="7" max="9" width="15.5546875" bestFit="1" customWidth="1"/>
    <col min="10" max="10" width="10.77734375" customWidth="1"/>
    <col min="11" max="93" width="15.5546875" bestFit="1" customWidth="1"/>
    <col min="94" max="94" width="10.77734375" customWidth="1"/>
    <col min="95" max="4114" width="15.5546875" bestFit="1" customWidth="1"/>
    <col min="4115" max="4115" width="10.77734375" bestFit="1" customWidth="1"/>
  </cols>
  <sheetData>
    <row r="1" spans="1:5" x14ac:dyDescent="0.3">
      <c r="A1" s="6" t="s">
        <v>8359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9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9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9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9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9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9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9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9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9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9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9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9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3" sqref="B3"/>
    </sheetView>
  </sheetViews>
  <sheetFormatPr defaultRowHeight="14.4" x14ac:dyDescent="0.3"/>
  <cols>
    <col min="1" max="1" width="13.66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6.109375" style="11" bestFit="1" customWidth="1"/>
    <col min="7" max="7" width="12.44140625" bestFit="1" customWidth="1"/>
    <col min="8" max="8" width="15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COUNTIFS('Original Data'!$D$2:$D$4115, "&lt;1000", 'Original Data'!$F$2:$F$4115, "successful")</f>
        <v>322</v>
      </c>
      <c r="C2">
        <f>COUNTIFS('Original Data'!$D$2:$D$4115, "&lt;1000", 'Original Data'!$F$2:$F$4115, "failed")</f>
        <v>113</v>
      </c>
      <c r="D2">
        <f>COUNTIFS('Original Data'!$D$2:$D$4115, "&lt;1000", 'Original Data'!$F$2:$F$4115, "canceled")</f>
        <v>18</v>
      </c>
      <c r="E2">
        <f>SUM(B2:D2)</f>
        <v>453</v>
      </c>
      <c r="F2" s="11">
        <f>B2/E2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">
      <c r="A3" t="s">
        <v>8389</v>
      </c>
      <c r="B3">
        <f>COUNTIFS('Original Data'!$D$2:$D$4115, "&gt;=1000", 'Original Data'!$D$2:$D$4115, "&lt;=4999", 'Original Data'!$F$2:$F$4115, "successful")</f>
        <v>932</v>
      </c>
      <c r="C3">
        <f>COUNTIFS('Original Data'!$D$2:$D$4115, "&gt;=1000", 'Original Data'!$D$2:$D$4115, "&lt;=4999", 'Original Data'!$F$2:$F$4115, "failed")</f>
        <v>420</v>
      </c>
      <c r="D3">
        <f>COUNTIFS('Original Data'!$D$2:$D$4115, "&gt;=1000", 'Original Data'!$D$2:$D$4115, "&lt;=4999", 'Original Data'!$F$2:$F$4115,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3">
      <c r="A4" t="s">
        <v>8390</v>
      </c>
      <c r="B4">
        <f>COUNTIFS('Original Data'!$D$2:$D$4115, "&gt;=5000", 'Original Data'!$D$2:$D$4115, "&lt;=9999", 'Original Data'!$F$2:$F$4115, "successful")</f>
        <v>381</v>
      </c>
      <c r="C4">
        <f>COUNTIFS('Original Data'!$D$2:$D$4115, "&gt;=5000", 'Original Data'!$D$2:$D$4115, "&lt;=9999", 'Original Data'!$F$2:$F$4115, "failed")</f>
        <v>283</v>
      </c>
      <c r="D4">
        <f>COUNTIFS('Original Data'!$D$2:$D$4115, "&gt;=5000", 'Original Data'!$D$2:$D$4115, "&lt;=9999", 'Original Data'!$F$2:$F$4115,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8391</v>
      </c>
      <c r="B5">
        <f>COUNTIFS('Original Data'!$D$2:$D$4115, "&gt;=10000", 'Original Data'!$D$2:$D$4115, "&lt;=14999", 'Original Data'!$F$2:$F$4115, "successful")</f>
        <v>168</v>
      </c>
      <c r="C5">
        <f>COUNTIFS('Original Data'!$D$2:$D$4115, "&gt;=10000", 'Original Data'!$D$2:$D$4115, "&lt;=14999", 'Original Data'!$F$2:$F$4115, "failed")</f>
        <v>144</v>
      </c>
      <c r="D5">
        <f>COUNTIFS('Original Data'!$D$2:$D$4115, "&gt;=10000", 'Original Data'!$D$2:$D$4115, "&lt;=14999", 'Original Data'!$F$2:$F$4115,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8392</v>
      </c>
      <c r="B6">
        <f>COUNTIFS('Original Data'!$D$2:$D$4115, "&gt;=15000", 'Original Data'!$D$2:$D$4115, "&lt;=19999", 'Original Data'!$F$2:$F$4115, "successful")</f>
        <v>94</v>
      </c>
      <c r="C6">
        <f>COUNTIFS('Original Data'!$D$2:$D$4115, "&gt;=15000", 'Original Data'!$D$2:$D$4115, "&lt;=19999", 'Original Data'!$F$2:$F$4115, "failed")</f>
        <v>90</v>
      </c>
      <c r="D6">
        <f>COUNTIFS('Original Data'!$D$2:$D$4115, "&gt;=15000", 'Original Data'!$D$2:$D$4115, "&lt;=19999", 'Original Data'!$F$2:$F$4115,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8393</v>
      </c>
      <c r="B7">
        <f>COUNTIFS('Original Data'!$D$2:$D$4115, "&gt;=20000", 'Original Data'!$D$2:$D$4115, "&lt;=24999", 'Original Data'!$F$2:$F$4115, "successful")</f>
        <v>62</v>
      </c>
      <c r="C7">
        <f>COUNTIFS('Original Data'!$D$2:$D$4115, "&gt;=20000", 'Original Data'!$D$2:$D$4115, "&lt;=24999", 'Original Data'!$F$2:$F$4115, "failed")</f>
        <v>72</v>
      </c>
      <c r="D7">
        <f>COUNTIFS('Original Data'!$D$2:$D$4115, "&gt;=20000", 'Original Data'!$D$2:$D$4115, "&lt;=24999", 'Original Data'!$F$2:$F$4115,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8394</v>
      </c>
      <c r="B8">
        <f>COUNTIFS('Original Data'!$D$2:$D$4115, "&gt;=25000", 'Original Data'!$D$2:$D$4115, "&lt;=29999", 'Original Data'!$F$2:$F$4115, "successful")</f>
        <v>55</v>
      </c>
      <c r="C8">
        <f>COUNTIFS('Original Data'!$D$2:$D$4115, "&gt;=25000", 'Original Data'!$D$2:$D$4115, "&lt;=29999", 'Original Data'!$F$2:$F$4115, "failed")</f>
        <v>64</v>
      </c>
      <c r="D8">
        <f>COUNTIFS('Original Data'!$D$2:$D$4115, "&gt;=25000", 'Original Data'!$D$2:$D$4115, "&lt;=29999", 'Original Data'!$F$2:$F$4115,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8395</v>
      </c>
      <c r="B9">
        <f>COUNTIFS('Original Data'!$D$2:$D$4115, "&gt;=30000", 'Original Data'!$D$2:$D$4115, "&lt;=34999", 'Original Data'!$F$2:$F$4115, "successful")</f>
        <v>32</v>
      </c>
      <c r="C9">
        <f>COUNTIFS('Original Data'!$D$2:$D$4115, "&gt;=30000", 'Original Data'!$D$2:$D$4115, "&lt;=34999", 'Original Data'!$F$2:$F$4115, "failed")</f>
        <v>37</v>
      </c>
      <c r="D9">
        <f>COUNTIFS('Original Data'!$D$2:$D$4115, "&gt;=30000", 'Original Data'!$D$2:$D$4115, "&lt;=34999", 'Original Data'!$F$2:$F$4115,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8396</v>
      </c>
      <c r="B10">
        <f>COUNTIFS('Original Data'!$D$2:$D$4115, "&gt;=35000", 'Original Data'!$D$2:$D$4115, "&lt;=39999", 'Original Data'!$F$2:$F$4115, "successful")</f>
        <v>26</v>
      </c>
      <c r="C10">
        <f>COUNTIFS('Original Data'!$D$2:$D$4115, "&gt;=35000", 'Original Data'!$D$2:$D$4115, "&lt;=39999", 'Original Data'!$F$2:$F$4115, "failed")</f>
        <v>22</v>
      </c>
      <c r="D10">
        <f>COUNTIFS('Original Data'!$D$2:$D$4115, "&gt;=35000", 'Original Data'!$D$2:$D$4115, "&lt;=39999", 'Original Data'!$F$2:$F$4115,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8397</v>
      </c>
      <c r="B11">
        <f>COUNTIFS('Original Data'!$D$2:$D$4115, "&gt;=40000", 'Original Data'!$D$2:$D$4115, "&lt;=44999", 'Original Data'!$F$2:$F$4115, "successful")</f>
        <v>21</v>
      </c>
      <c r="C11">
        <f>COUNTIFS('Original Data'!$D$2:$D$4115, "&gt;=40000", 'Original Data'!$D$2:$D$4115, "&lt;=44999", 'Original Data'!$F$2:$F$4115, "failed")</f>
        <v>16</v>
      </c>
      <c r="D11">
        <f>COUNTIFS('Original Data'!$D$2:$D$4115, "&gt;=40000", 'Original Data'!$D$2:$D$4115, "&lt;=44999", 'Original Data'!$F$2:$F$4115,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8398</v>
      </c>
      <c r="B12">
        <f>COUNTIFS('Original Data'!$D$2:$D$4115, "&gt;=45000", 'Original Data'!$D$2:$D$4115, "&lt;=49999", 'Original Data'!$F$2:$F$4115, "successful")</f>
        <v>6</v>
      </c>
      <c r="C12">
        <f>COUNTIFS('Original Data'!$D$2:$D$4115, "&gt;=45000", 'Original Data'!$D$2:$D$4115, "&lt;=49999", 'Original Data'!$F$2:$F$4115, "failed")</f>
        <v>11</v>
      </c>
      <c r="D12">
        <f>COUNTIFS('Original Data'!$D$2:$D$4115, "&gt;=45000", 'Original Data'!$D$2:$D$4115, "&lt;=49999", 'Original Data'!$F$2:$F$4115,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s="10" t="s">
        <v>8399</v>
      </c>
      <c r="B13">
        <f>COUNTIFS('Original Data'!$D$2:$D$4115, "&gt;=50000", 'Original Data'!$F$2:$F$4115, "successful")</f>
        <v>86</v>
      </c>
      <c r="C13">
        <f>COUNTIFS('Original Data'!$D$2:$D$4115, "&gt;=50000", 'Original Data'!$F$2:$F$4115, "failed")</f>
        <v>258</v>
      </c>
      <c r="D13">
        <f>COUNTIFS('Original Data'!$D$2:$D$4115, "&gt;=50000", 'Original Data'!$F$2:$F$4115,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6"/>
  <sheetViews>
    <sheetView topLeftCell="E1" workbookViewId="0">
      <selection activeCell="F28" sqref="F28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13.44140625" bestFit="1" customWidth="1"/>
    <col min="6" max="6" width="25.77734375" bestFit="1" customWidth="1"/>
  </cols>
  <sheetData>
    <row r="1" spans="1:7" x14ac:dyDescent="0.3">
      <c r="A1" s="1" t="s">
        <v>8400</v>
      </c>
      <c r="B1" s="1" t="s">
        <v>8262</v>
      </c>
      <c r="C1" s="1" t="s">
        <v>8400</v>
      </c>
      <c r="D1" s="1" t="s">
        <v>8262</v>
      </c>
      <c r="F1" s="12" t="s">
        <v>8401</v>
      </c>
    </row>
    <row r="2" spans="1:7" x14ac:dyDescent="0.3">
      <c r="A2" t="s">
        <v>8219</v>
      </c>
      <c r="B2">
        <v>182</v>
      </c>
      <c r="C2" t="s">
        <v>8221</v>
      </c>
      <c r="D2">
        <v>0</v>
      </c>
      <c r="F2" t="s">
        <v>8402</v>
      </c>
      <c r="G2">
        <f>ROUND(AVERAGE(backerssuccess), 0)</f>
        <v>194</v>
      </c>
    </row>
    <row r="3" spans="1:7" x14ac:dyDescent="0.3">
      <c r="A3" t="s">
        <v>8219</v>
      </c>
      <c r="B3">
        <v>79</v>
      </c>
      <c r="C3" t="s">
        <v>8221</v>
      </c>
      <c r="D3">
        <v>1</v>
      </c>
      <c r="F3" t="s">
        <v>8403</v>
      </c>
      <c r="G3">
        <f>MEDIAN(backerssuccess)</f>
        <v>62</v>
      </c>
    </row>
    <row r="4" spans="1:7" x14ac:dyDescent="0.3">
      <c r="A4" t="s">
        <v>8219</v>
      </c>
      <c r="B4">
        <v>35</v>
      </c>
      <c r="C4" t="s">
        <v>8221</v>
      </c>
      <c r="D4">
        <v>10</v>
      </c>
      <c r="F4" t="s">
        <v>8407</v>
      </c>
      <c r="G4">
        <f>MIN(backerssuccess)</f>
        <v>1</v>
      </c>
    </row>
    <row r="5" spans="1:7" x14ac:dyDescent="0.3">
      <c r="A5" t="s">
        <v>8219</v>
      </c>
      <c r="B5">
        <v>150</v>
      </c>
      <c r="C5" t="s">
        <v>8221</v>
      </c>
      <c r="D5">
        <v>0</v>
      </c>
      <c r="F5" t="s">
        <v>8406</v>
      </c>
      <c r="G5">
        <f>MAX(backerssuccess)</f>
        <v>26457</v>
      </c>
    </row>
    <row r="6" spans="1:7" x14ac:dyDescent="0.3">
      <c r="A6" t="s">
        <v>8219</v>
      </c>
      <c r="B6">
        <v>284</v>
      </c>
      <c r="C6" t="s">
        <v>8221</v>
      </c>
      <c r="D6">
        <v>7</v>
      </c>
      <c r="F6" t="s">
        <v>8405</v>
      </c>
      <c r="G6">
        <f>_xlfn.VAR.S(backerssuccess)</f>
        <v>713167.37912800396</v>
      </c>
    </row>
    <row r="7" spans="1:7" x14ac:dyDescent="0.3">
      <c r="A7" t="s">
        <v>8219</v>
      </c>
      <c r="B7">
        <v>47</v>
      </c>
      <c r="C7" t="s">
        <v>8221</v>
      </c>
      <c r="D7">
        <v>0</v>
      </c>
      <c r="F7" t="s">
        <v>8404</v>
      </c>
      <c r="G7">
        <f>_xlfn.STDEV.S(backerssuccess)</f>
        <v>844.49237955591047</v>
      </c>
    </row>
    <row r="8" spans="1:7" x14ac:dyDescent="0.3">
      <c r="A8" t="s">
        <v>8219</v>
      </c>
      <c r="B8">
        <v>58</v>
      </c>
      <c r="C8" t="s">
        <v>8221</v>
      </c>
      <c r="D8">
        <v>1</v>
      </c>
    </row>
    <row r="9" spans="1:7" x14ac:dyDescent="0.3">
      <c r="A9" t="s">
        <v>8219</v>
      </c>
      <c r="B9">
        <v>57</v>
      </c>
      <c r="C9" t="s">
        <v>8221</v>
      </c>
      <c r="D9">
        <v>2</v>
      </c>
      <c r="F9" s="12" t="s">
        <v>8408</v>
      </c>
    </row>
    <row r="10" spans="1:7" x14ac:dyDescent="0.3">
      <c r="A10" t="s">
        <v>8219</v>
      </c>
      <c r="B10">
        <v>12</v>
      </c>
      <c r="C10" t="s">
        <v>8221</v>
      </c>
      <c r="D10">
        <v>3</v>
      </c>
      <c r="F10" t="s">
        <v>8402</v>
      </c>
      <c r="G10">
        <f>ROUND(AVERAGE(backersfailed), 0)</f>
        <v>18</v>
      </c>
    </row>
    <row r="11" spans="1:7" x14ac:dyDescent="0.3">
      <c r="A11" t="s">
        <v>8219</v>
      </c>
      <c r="B11">
        <v>20</v>
      </c>
      <c r="C11" t="s">
        <v>8221</v>
      </c>
      <c r="D11">
        <v>10</v>
      </c>
      <c r="F11" t="s">
        <v>8403</v>
      </c>
      <c r="G11">
        <f>MEDIAN(backersfailed)</f>
        <v>4</v>
      </c>
    </row>
    <row r="12" spans="1:7" x14ac:dyDescent="0.3">
      <c r="A12" t="s">
        <v>8219</v>
      </c>
      <c r="B12">
        <v>19</v>
      </c>
      <c r="C12" t="s">
        <v>8221</v>
      </c>
      <c r="D12">
        <v>10</v>
      </c>
      <c r="F12" t="s">
        <v>8407</v>
      </c>
      <c r="G12">
        <f>MIN(backersfailed)</f>
        <v>0</v>
      </c>
    </row>
    <row r="13" spans="1:7" x14ac:dyDescent="0.3">
      <c r="A13" t="s">
        <v>8219</v>
      </c>
      <c r="B13">
        <v>75</v>
      </c>
      <c r="C13" t="s">
        <v>8221</v>
      </c>
      <c r="D13">
        <v>1</v>
      </c>
      <c r="F13" t="s">
        <v>8406</v>
      </c>
      <c r="G13">
        <f>MAX(backersfailed)</f>
        <v>1293</v>
      </c>
    </row>
    <row r="14" spans="1:7" x14ac:dyDescent="0.3">
      <c r="A14" t="s">
        <v>8219</v>
      </c>
      <c r="B14">
        <v>827</v>
      </c>
      <c r="C14" t="s">
        <v>8221</v>
      </c>
      <c r="D14">
        <v>0</v>
      </c>
      <c r="F14" t="s">
        <v>8405</v>
      </c>
      <c r="G14">
        <f>_xlfn.VAR.S(backersfailed)</f>
        <v>3775.6894394644714</v>
      </c>
    </row>
    <row r="15" spans="1:7" x14ac:dyDescent="0.3">
      <c r="A15" t="s">
        <v>8219</v>
      </c>
      <c r="B15">
        <v>51</v>
      </c>
      <c r="C15" t="s">
        <v>8221</v>
      </c>
      <c r="D15">
        <v>0</v>
      </c>
      <c r="F15" t="s">
        <v>8404</v>
      </c>
      <c r="G15">
        <f>_xlfn.STDEV.S(backersfailed)</f>
        <v>61.446638959868842</v>
      </c>
    </row>
    <row r="16" spans="1:7" x14ac:dyDescent="0.3">
      <c r="A16" t="s">
        <v>8219</v>
      </c>
      <c r="B16">
        <v>41</v>
      </c>
      <c r="C16" t="s">
        <v>8221</v>
      </c>
      <c r="D16">
        <v>0</v>
      </c>
    </row>
    <row r="17" spans="1:4" x14ac:dyDescent="0.3">
      <c r="A17" t="s">
        <v>8219</v>
      </c>
      <c r="B17">
        <v>98</v>
      </c>
      <c r="C17" t="s">
        <v>8221</v>
      </c>
      <c r="D17">
        <v>26</v>
      </c>
    </row>
    <row r="18" spans="1:4" x14ac:dyDescent="0.3">
      <c r="A18" t="s">
        <v>8219</v>
      </c>
      <c r="B18">
        <v>70</v>
      </c>
      <c r="C18" t="s">
        <v>8221</v>
      </c>
      <c r="D18">
        <v>0</v>
      </c>
    </row>
    <row r="19" spans="1:4" x14ac:dyDescent="0.3">
      <c r="A19" t="s">
        <v>8219</v>
      </c>
      <c r="B19">
        <v>36</v>
      </c>
      <c r="C19" t="s">
        <v>8221</v>
      </c>
      <c r="D19">
        <v>7</v>
      </c>
    </row>
    <row r="20" spans="1:4" x14ac:dyDescent="0.3">
      <c r="A20" t="s">
        <v>8219</v>
      </c>
      <c r="B20">
        <v>342</v>
      </c>
      <c r="C20" t="s">
        <v>8221</v>
      </c>
      <c r="D20">
        <v>0</v>
      </c>
    </row>
    <row r="21" spans="1:4" x14ac:dyDescent="0.3">
      <c r="A21" t="s">
        <v>8219</v>
      </c>
      <c r="B21">
        <v>22</v>
      </c>
      <c r="C21" t="s">
        <v>8221</v>
      </c>
      <c r="D21">
        <v>2</v>
      </c>
    </row>
    <row r="22" spans="1:4" x14ac:dyDescent="0.3">
      <c r="A22" t="s">
        <v>8219</v>
      </c>
      <c r="B22">
        <v>25</v>
      </c>
      <c r="C22" t="s">
        <v>8221</v>
      </c>
      <c r="D22">
        <v>13</v>
      </c>
    </row>
    <row r="23" spans="1:4" x14ac:dyDescent="0.3">
      <c r="A23" t="s">
        <v>8219</v>
      </c>
      <c r="B23">
        <v>101</v>
      </c>
      <c r="C23" t="s">
        <v>8221</v>
      </c>
      <c r="D23">
        <v>4</v>
      </c>
    </row>
    <row r="24" spans="1:4" x14ac:dyDescent="0.3">
      <c r="A24" t="s">
        <v>8219</v>
      </c>
      <c r="B24">
        <v>8</v>
      </c>
      <c r="C24" t="s">
        <v>8221</v>
      </c>
      <c r="D24">
        <v>0</v>
      </c>
    </row>
    <row r="25" spans="1:4" x14ac:dyDescent="0.3">
      <c r="A25" t="s">
        <v>8219</v>
      </c>
      <c r="B25">
        <v>23</v>
      </c>
      <c r="C25" t="s">
        <v>8221</v>
      </c>
      <c r="D25">
        <v>12</v>
      </c>
    </row>
    <row r="26" spans="1:4" x14ac:dyDescent="0.3">
      <c r="A26" t="s">
        <v>8219</v>
      </c>
      <c r="B26">
        <v>574</v>
      </c>
      <c r="C26" t="s">
        <v>8221</v>
      </c>
      <c r="D26">
        <v>2</v>
      </c>
    </row>
    <row r="27" spans="1:4" x14ac:dyDescent="0.3">
      <c r="A27" t="s">
        <v>8219</v>
      </c>
      <c r="B27">
        <v>14</v>
      </c>
      <c r="C27" t="s">
        <v>8221</v>
      </c>
      <c r="D27">
        <v>10</v>
      </c>
    </row>
    <row r="28" spans="1:4" x14ac:dyDescent="0.3">
      <c r="A28" t="s">
        <v>8219</v>
      </c>
      <c r="B28">
        <v>19</v>
      </c>
      <c r="C28" t="s">
        <v>8221</v>
      </c>
      <c r="D28">
        <v>0</v>
      </c>
    </row>
    <row r="29" spans="1:4" x14ac:dyDescent="0.3">
      <c r="A29" t="s">
        <v>8219</v>
      </c>
      <c r="B29">
        <v>150</v>
      </c>
      <c r="C29" t="s">
        <v>8221</v>
      </c>
      <c r="D29">
        <v>5</v>
      </c>
    </row>
    <row r="30" spans="1:4" x14ac:dyDescent="0.3">
      <c r="A30" t="s">
        <v>8219</v>
      </c>
      <c r="B30">
        <v>71</v>
      </c>
      <c r="C30" t="s">
        <v>8221</v>
      </c>
      <c r="D30">
        <v>0</v>
      </c>
    </row>
    <row r="31" spans="1:4" x14ac:dyDescent="0.3">
      <c r="A31" t="s">
        <v>8219</v>
      </c>
      <c r="B31">
        <v>117</v>
      </c>
      <c r="C31" t="s">
        <v>8221</v>
      </c>
      <c r="D31">
        <v>5</v>
      </c>
    </row>
    <row r="32" spans="1:4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11" priority="5" operator="containsText" text="live">
      <formula>NOT(ISERROR(SEARCH("live",A1)))</formula>
    </cfRule>
    <cfRule type="containsText" dxfId="10" priority="6" operator="containsText" text="canceled">
      <formula>NOT(ISERROR(SEARCH("canceled",A1)))</formula>
    </cfRule>
    <cfRule type="containsText" dxfId="9" priority="7" operator="containsText" text="failed">
      <formula>NOT(ISERROR(SEARCH("failed",A1)))</formula>
    </cfRule>
    <cfRule type="containsText" dxfId="8" priority="8" operator="containsText" text="successful">
      <formula>NOT(ISERROR(SEARCH("successful",A1)))</formula>
    </cfRule>
  </conditionalFormatting>
  <conditionalFormatting sqref="C1:C1045992">
    <cfRule type="containsText" dxfId="7" priority="1" operator="containsText" text="live">
      <formula>NOT(ISERROR(SEARCH("live",C1)))</formula>
    </cfRule>
    <cfRule type="containsText" dxfId="6" priority="2" operator="containsText" text="canceled">
      <formula>NOT(ISERROR(SEARCH("canceled",C1)))</formula>
    </cfRule>
    <cfRule type="containsText" dxfId="5" priority="3" operator="containsText" text="failed">
      <formula>NOT(ISERROR(SEARCH("failed",C1)))</formula>
    </cfRule>
    <cfRule type="containsText" dxfId="4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9"/>
  <sheetViews>
    <sheetView tabSelected="1" topLeftCell="A2" workbookViewId="0">
      <selection activeCell="F29" sqref="F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8.44140625" bestFit="1" customWidth="1"/>
    <col min="4" max="4" width="5.6640625" bestFit="1" customWidth="1"/>
    <col min="5" max="5" width="9.44140625" bestFit="1" customWidth="1"/>
    <col min="6" max="6" width="10.77734375" bestFit="1" customWidth="1"/>
  </cols>
  <sheetData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8222</v>
      </c>
      <c r="C4" t="s">
        <v>8220</v>
      </c>
      <c r="D4" t="s">
        <v>8221</v>
      </c>
      <c r="E4" t="s">
        <v>8219</v>
      </c>
      <c r="F4" t="s">
        <v>8361</v>
      </c>
    </row>
    <row r="5" spans="1:6" x14ac:dyDescent="0.3">
      <c r="A5" s="7" t="s">
        <v>8244</v>
      </c>
      <c r="B5" s="5"/>
      <c r="C5" s="5"/>
      <c r="D5" s="5"/>
      <c r="E5" s="5">
        <v>1</v>
      </c>
      <c r="F5" s="5">
        <v>1</v>
      </c>
    </row>
    <row r="6" spans="1:6" x14ac:dyDescent="0.3">
      <c r="A6" s="7" t="s">
        <v>8242</v>
      </c>
      <c r="B6" s="5"/>
      <c r="C6" s="5"/>
      <c r="D6" s="5">
        <v>1</v>
      </c>
      <c r="E6" s="5">
        <v>1</v>
      </c>
      <c r="F6" s="5">
        <v>2</v>
      </c>
    </row>
    <row r="7" spans="1:6" x14ac:dyDescent="0.3">
      <c r="A7" s="7" t="s">
        <v>8243</v>
      </c>
      <c r="B7" s="5"/>
      <c r="C7" s="5"/>
      <c r="D7" s="5"/>
      <c r="E7" s="5">
        <v>2</v>
      </c>
      <c r="F7" s="5">
        <v>2</v>
      </c>
    </row>
    <row r="8" spans="1:6" x14ac:dyDescent="0.3">
      <c r="A8" s="7" t="s">
        <v>8231</v>
      </c>
      <c r="B8" s="5"/>
      <c r="C8" s="5">
        <v>1</v>
      </c>
      <c r="D8" s="5">
        <v>2</v>
      </c>
      <c r="E8" s="5"/>
      <c r="F8" s="5">
        <v>3</v>
      </c>
    </row>
    <row r="9" spans="1:6" x14ac:dyDescent="0.3">
      <c r="A9" s="7" t="s">
        <v>8239</v>
      </c>
      <c r="B9" s="5">
        <v>1</v>
      </c>
      <c r="C9" s="5"/>
      <c r="D9" s="5">
        <v>2</v>
      </c>
      <c r="E9" s="5">
        <v>3</v>
      </c>
      <c r="F9" s="5">
        <v>6</v>
      </c>
    </row>
    <row r="10" spans="1:6" x14ac:dyDescent="0.3">
      <c r="A10" s="7" t="s">
        <v>8240</v>
      </c>
      <c r="B10" s="5"/>
      <c r="C10" s="5">
        <v>3</v>
      </c>
      <c r="D10" s="5">
        <v>2</v>
      </c>
      <c r="E10" s="5">
        <v>1</v>
      </c>
      <c r="F10" s="5">
        <v>6</v>
      </c>
    </row>
    <row r="11" spans="1:6" x14ac:dyDescent="0.3">
      <c r="A11" s="7" t="s">
        <v>8234</v>
      </c>
      <c r="B11" s="5"/>
      <c r="C11" s="5"/>
      <c r="D11" s="5">
        <v>5</v>
      </c>
      <c r="E11" s="5">
        <v>2</v>
      </c>
      <c r="F11" s="5">
        <v>7</v>
      </c>
    </row>
    <row r="12" spans="1:6" x14ac:dyDescent="0.3">
      <c r="A12" s="7" t="s">
        <v>8228</v>
      </c>
      <c r="B12" s="5"/>
      <c r="C12" s="5">
        <v>4</v>
      </c>
      <c r="D12" s="5">
        <v>5</v>
      </c>
      <c r="E12" s="5">
        <v>3</v>
      </c>
      <c r="F12" s="5">
        <v>12</v>
      </c>
    </row>
    <row r="13" spans="1:6" x14ac:dyDescent="0.3">
      <c r="A13" s="7" t="s">
        <v>8238</v>
      </c>
      <c r="B13" s="5">
        <v>3</v>
      </c>
      <c r="C13" s="5">
        <v>1</v>
      </c>
      <c r="D13" s="5">
        <v>8</v>
      </c>
      <c r="E13" s="5"/>
      <c r="F13" s="5">
        <v>12</v>
      </c>
    </row>
    <row r="14" spans="1:6" x14ac:dyDescent="0.3">
      <c r="A14" s="7" t="s">
        <v>8232</v>
      </c>
      <c r="B14" s="5"/>
      <c r="C14" s="5">
        <v>4</v>
      </c>
      <c r="D14" s="5">
        <v>6</v>
      </c>
      <c r="E14" s="5">
        <v>4</v>
      </c>
      <c r="F14" s="5">
        <v>14</v>
      </c>
    </row>
    <row r="15" spans="1:6" x14ac:dyDescent="0.3">
      <c r="A15" s="7" t="s">
        <v>8241</v>
      </c>
      <c r="B15" s="5">
        <v>1</v>
      </c>
      <c r="C15" s="5">
        <v>2</v>
      </c>
      <c r="D15" s="5">
        <v>4</v>
      </c>
      <c r="E15" s="5">
        <v>8</v>
      </c>
      <c r="F15" s="5">
        <v>15</v>
      </c>
    </row>
    <row r="16" spans="1:6" x14ac:dyDescent="0.3">
      <c r="A16" s="7" t="s">
        <v>8233</v>
      </c>
      <c r="B16" s="5">
        <v>1</v>
      </c>
      <c r="C16" s="5">
        <v>4</v>
      </c>
      <c r="D16" s="5">
        <v>14</v>
      </c>
      <c r="E16" s="5">
        <v>2</v>
      </c>
      <c r="F16" s="5">
        <v>21</v>
      </c>
    </row>
    <row r="17" spans="1:6" x14ac:dyDescent="0.3">
      <c r="A17" s="7" t="s">
        <v>8235</v>
      </c>
      <c r="B17" s="5"/>
      <c r="C17" s="5">
        <v>5</v>
      </c>
      <c r="D17" s="5">
        <v>9</v>
      </c>
      <c r="E17" s="5">
        <v>7</v>
      </c>
      <c r="F17" s="5">
        <v>21</v>
      </c>
    </row>
    <row r="18" spans="1:6" x14ac:dyDescent="0.3">
      <c r="A18" s="7" t="s">
        <v>8227</v>
      </c>
      <c r="B18" s="5"/>
      <c r="C18" s="5">
        <v>1</v>
      </c>
      <c r="D18" s="5">
        <v>9</v>
      </c>
      <c r="E18" s="5">
        <v>11</v>
      </c>
      <c r="F18" s="5">
        <v>21</v>
      </c>
    </row>
    <row r="19" spans="1:6" x14ac:dyDescent="0.3">
      <c r="A19" s="7" t="s">
        <v>8230</v>
      </c>
      <c r="B19" s="5">
        <v>2</v>
      </c>
      <c r="C19" s="5">
        <v>5</v>
      </c>
      <c r="D19" s="5">
        <v>10</v>
      </c>
      <c r="E19" s="5">
        <v>10</v>
      </c>
      <c r="F19" s="5">
        <v>27</v>
      </c>
    </row>
    <row r="20" spans="1:6" x14ac:dyDescent="0.3">
      <c r="A20" s="7" t="s">
        <v>8237</v>
      </c>
      <c r="B20" s="5"/>
      <c r="C20" s="5">
        <v>3</v>
      </c>
      <c r="D20" s="5">
        <v>19</v>
      </c>
      <c r="E20" s="5">
        <v>7</v>
      </c>
      <c r="F20" s="5">
        <v>29</v>
      </c>
    </row>
    <row r="21" spans="1:6" x14ac:dyDescent="0.3">
      <c r="A21" s="7" t="s">
        <v>8236</v>
      </c>
      <c r="B21" s="5"/>
      <c r="C21" s="5">
        <v>3</v>
      </c>
      <c r="D21" s="5">
        <v>27</v>
      </c>
      <c r="E21" s="5">
        <v>23</v>
      </c>
      <c r="F21" s="5">
        <v>53</v>
      </c>
    </row>
    <row r="22" spans="1:6" x14ac:dyDescent="0.3">
      <c r="A22" s="7" t="s">
        <v>8226</v>
      </c>
      <c r="B22" s="5"/>
      <c r="C22" s="5">
        <v>14</v>
      </c>
      <c r="D22" s="5">
        <v>41</v>
      </c>
      <c r="E22" s="5">
        <v>19</v>
      </c>
      <c r="F22" s="5">
        <v>74</v>
      </c>
    </row>
    <row r="23" spans="1:6" x14ac:dyDescent="0.3">
      <c r="A23" s="7" t="s">
        <v>8229</v>
      </c>
      <c r="B23" s="5">
        <v>1</v>
      </c>
      <c r="C23" s="5">
        <v>17</v>
      </c>
      <c r="D23" s="5">
        <v>64</v>
      </c>
      <c r="E23" s="5">
        <v>64</v>
      </c>
      <c r="F23" s="5">
        <v>146</v>
      </c>
    </row>
    <row r="24" spans="1:6" x14ac:dyDescent="0.3">
      <c r="A24" s="7" t="s">
        <v>8225</v>
      </c>
      <c r="B24" s="5">
        <v>8</v>
      </c>
      <c r="C24" s="5">
        <v>25</v>
      </c>
      <c r="D24" s="5">
        <v>205</v>
      </c>
      <c r="E24" s="5">
        <v>366</v>
      </c>
      <c r="F24" s="5">
        <v>604</v>
      </c>
    </row>
    <row r="25" spans="1:6" x14ac:dyDescent="0.3">
      <c r="A25" s="7" t="s">
        <v>8224</v>
      </c>
      <c r="B25" s="5">
        <v>33</v>
      </c>
      <c r="C25" s="5">
        <v>257</v>
      </c>
      <c r="D25" s="5">
        <v>1097</v>
      </c>
      <c r="E25" s="5">
        <v>1651</v>
      </c>
      <c r="F25" s="5">
        <v>3038</v>
      </c>
    </row>
    <row r="26" spans="1:6" x14ac:dyDescent="0.3">
      <c r="A26" s="7" t="s">
        <v>8361</v>
      </c>
      <c r="B26" s="5">
        <v>50</v>
      </c>
      <c r="C26" s="5">
        <v>349</v>
      </c>
      <c r="D26" s="5">
        <v>1530</v>
      </c>
      <c r="E26" s="5">
        <v>2185</v>
      </c>
      <c r="F26" s="5">
        <v>4114</v>
      </c>
    </row>
    <row r="28" spans="1:6" x14ac:dyDescent="0.3">
      <c r="D28" t="s">
        <v>8409</v>
      </c>
      <c r="F28" s="11">
        <f>3038/4114</f>
        <v>0.73845405930967434</v>
      </c>
    </row>
    <row r="29" spans="1:6" x14ac:dyDescent="0.3">
      <c r="D29" t="s">
        <v>8410</v>
      </c>
      <c r="F29" s="11">
        <f>(12+74+146+604+3038)/4114</f>
        <v>0.94166261545940688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G6" sqref="G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44140625" bestFit="1" customWidth="1"/>
    <col min="11" max="11" width="17.88671875" customWidth="1"/>
    <col min="12" max="12" width="30.21875" bestFit="1" customWidth="1"/>
    <col min="13" max="13" width="15.44140625" customWidth="1"/>
    <col min="14" max="15" width="24.5546875" customWidth="1"/>
    <col min="16" max="16" width="36.44140625" customWidth="1"/>
    <col min="17" max="17" width="41.109375" customWidth="1"/>
    <col min="18" max="18" width="24.33203125" bestFit="1" customWidth="1"/>
    <col min="19" max="19" width="22.109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8307</v>
      </c>
      <c r="P1" s="1" t="s">
        <v>8263</v>
      </c>
      <c r="Q1" s="1" t="s">
        <v>8264</v>
      </c>
      <c r="R1" s="1" t="s">
        <v>8306</v>
      </c>
      <c r="S1" s="1" t="s">
        <v>8359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(((I2/60)/60/24)+DATE(1970,1,1))</f>
        <v>42208.125</v>
      </c>
      <c r="K2">
        <v>1434931811</v>
      </c>
      <c r="L2" s="8">
        <f>(((K2/60)/60/24)+DATE(1970,1,1))</f>
        <v>42177.007071759261</v>
      </c>
      <c r="M2" t="b">
        <v>0</v>
      </c>
      <c r="N2">
        <v>182</v>
      </c>
      <c r="O2">
        <f>IF(N2&gt;0, ROUND(E2/N2, 2), 0)</f>
        <v>63.92</v>
      </c>
      <c r="P2" t="b">
        <v>1</v>
      </c>
      <c r="Q2" t="s">
        <v>8265</v>
      </c>
      <c r="R2" s="5">
        <f>ROUND(E2/D2*100, 0)</f>
        <v>137</v>
      </c>
      <c r="S2" t="s">
        <v>8309</v>
      </c>
      <c r="T2" t="s">
        <v>8310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(((I3/60)/60/24)+DATE(1970,1,1))</f>
        <v>42796.600497685184</v>
      </c>
      <c r="K3">
        <v>1485872683</v>
      </c>
      <c r="L3" s="8">
        <f t="shared" ref="L3:L66" si="1">(((K3/60)/60/24)+DATE(1970,1,1))</f>
        <v>42766.600497685184</v>
      </c>
      <c r="M3" t="b">
        <v>0</v>
      </c>
      <c r="N3">
        <v>79</v>
      </c>
      <c r="O3">
        <f t="shared" ref="O3:O66" si="2">IF(N3&gt;0, ROUND(E3/N3, 2), 0)</f>
        <v>185.48</v>
      </c>
      <c r="P3" t="b">
        <v>1</v>
      </c>
      <c r="Q3" t="s">
        <v>8265</v>
      </c>
      <c r="R3" s="5">
        <f t="shared" ref="R3:R66" si="3">ROUND(E3/D3*100, 0)</f>
        <v>143</v>
      </c>
      <c r="S3" t="s">
        <v>8309</v>
      </c>
      <c r="T3" t="s">
        <v>8310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>
        <f t="shared" si="2"/>
        <v>15</v>
      </c>
      <c r="P4" t="b">
        <v>1</v>
      </c>
      <c r="Q4" t="s">
        <v>8265</v>
      </c>
      <c r="R4" s="5">
        <f t="shared" si="3"/>
        <v>105</v>
      </c>
      <c r="S4" t="s">
        <v>8309</v>
      </c>
      <c r="T4" t="s">
        <v>8310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>
        <f t="shared" si="2"/>
        <v>69.27</v>
      </c>
      <c r="P5" t="b">
        <v>1</v>
      </c>
      <c r="Q5" t="s">
        <v>8265</v>
      </c>
      <c r="R5" s="5">
        <f t="shared" si="3"/>
        <v>104</v>
      </c>
      <c r="S5" t="s">
        <v>8309</v>
      </c>
      <c r="T5" t="s">
        <v>8310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>
        <f t="shared" si="2"/>
        <v>190.55</v>
      </c>
      <c r="P6" t="b">
        <v>1</v>
      </c>
      <c r="Q6" t="s">
        <v>8265</v>
      </c>
      <c r="R6" s="5">
        <f t="shared" si="3"/>
        <v>123</v>
      </c>
      <c r="S6" t="s">
        <v>8309</v>
      </c>
      <c r="T6" t="s">
        <v>8310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>
        <f t="shared" si="2"/>
        <v>93.4</v>
      </c>
      <c r="P7" t="b">
        <v>1</v>
      </c>
      <c r="Q7" t="s">
        <v>8265</v>
      </c>
      <c r="R7" s="5">
        <f t="shared" si="3"/>
        <v>110</v>
      </c>
      <c r="S7" t="s">
        <v>8309</v>
      </c>
      <c r="T7" t="s">
        <v>8310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>
        <f t="shared" si="2"/>
        <v>146.88</v>
      </c>
      <c r="P8" t="b">
        <v>1</v>
      </c>
      <c r="Q8" t="s">
        <v>8265</v>
      </c>
      <c r="R8" s="5">
        <f t="shared" si="3"/>
        <v>106</v>
      </c>
      <c r="S8" t="s">
        <v>8309</v>
      </c>
      <c r="T8" t="s">
        <v>8310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>
        <f t="shared" si="2"/>
        <v>159.82</v>
      </c>
      <c r="P9" t="b">
        <v>1</v>
      </c>
      <c r="Q9" t="s">
        <v>8265</v>
      </c>
      <c r="R9" s="5">
        <f t="shared" si="3"/>
        <v>101</v>
      </c>
      <c r="S9" t="s">
        <v>8309</v>
      </c>
      <c r="T9" t="s">
        <v>8310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>
        <f t="shared" si="2"/>
        <v>291.79000000000002</v>
      </c>
      <c r="P10" t="b">
        <v>1</v>
      </c>
      <c r="Q10" t="s">
        <v>8265</v>
      </c>
      <c r="R10" s="5">
        <f t="shared" si="3"/>
        <v>100</v>
      </c>
      <c r="S10" t="s">
        <v>8309</v>
      </c>
      <c r="T10" t="s">
        <v>8310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>
        <f t="shared" si="2"/>
        <v>31.5</v>
      </c>
      <c r="P11" t="b">
        <v>1</v>
      </c>
      <c r="Q11" t="s">
        <v>8265</v>
      </c>
      <c r="R11" s="5">
        <f t="shared" si="3"/>
        <v>126</v>
      </c>
      <c r="S11" t="s">
        <v>8309</v>
      </c>
      <c r="T11" t="s">
        <v>8310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>
        <f t="shared" si="2"/>
        <v>158.68</v>
      </c>
      <c r="P12" t="b">
        <v>1</v>
      </c>
      <c r="Q12" t="s">
        <v>8265</v>
      </c>
      <c r="R12" s="5">
        <f t="shared" si="3"/>
        <v>101</v>
      </c>
      <c r="S12" t="s">
        <v>8309</v>
      </c>
      <c r="T12" t="s">
        <v>8310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>
        <f t="shared" si="2"/>
        <v>80.33</v>
      </c>
      <c r="P13" t="b">
        <v>1</v>
      </c>
      <c r="Q13" t="s">
        <v>8265</v>
      </c>
      <c r="R13" s="5">
        <f t="shared" si="3"/>
        <v>121</v>
      </c>
      <c r="S13" t="s">
        <v>8309</v>
      </c>
      <c r="T13" t="s">
        <v>8310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>
        <f t="shared" si="2"/>
        <v>59.96</v>
      </c>
      <c r="P14" t="b">
        <v>1</v>
      </c>
      <c r="Q14" t="s">
        <v>8265</v>
      </c>
      <c r="R14" s="5">
        <f t="shared" si="3"/>
        <v>165</v>
      </c>
      <c r="S14" t="s">
        <v>8309</v>
      </c>
      <c r="T14" t="s">
        <v>8310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>
        <f t="shared" si="2"/>
        <v>109.78</v>
      </c>
      <c r="P15" t="b">
        <v>1</v>
      </c>
      <c r="Q15" t="s">
        <v>8265</v>
      </c>
      <c r="R15" s="5">
        <f t="shared" si="3"/>
        <v>160</v>
      </c>
      <c r="S15" t="s">
        <v>8309</v>
      </c>
      <c r="T15" t="s">
        <v>8310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>
        <f t="shared" si="2"/>
        <v>147.71</v>
      </c>
      <c r="P16" t="b">
        <v>1</v>
      </c>
      <c r="Q16" t="s">
        <v>8265</v>
      </c>
      <c r="R16" s="5">
        <f t="shared" si="3"/>
        <v>101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>
        <f t="shared" si="2"/>
        <v>21.76</v>
      </c>
      <c r="P17" t="b">
        <v>1</v>
      </c>
      <c r="Q17" t="s">
        <v>8265</v>
      </c>
      <c r="R17" s="5">
        <f t="shared" si="3"/>
        <v>107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>
        <f t="shared" si="2"/>
        <v>171.84</v>
      </c>
      <c r="P18" t="b">
        <v>1</v>
      </c>
      <c r="Q18" t="s">
        <v>8265</v>
      </c>
      <c r="R18" s="5">
        <f t="shared" si="3"/>
        <v>100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>
        <f t="shared" si="2"/>
        <v>41.94</v>
      </c>
      <c r="P19" t="b">
        <v>1</v>
      </c>
      <c r="Q19" t="s">
        <v>8265</v>
      </c>
      <c r="R19" s="5">
        <f t="shared" si="3"/>
        <v>101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>
        <f t="shared" si="2"/>
        <v>93.26</v>
      </c>
      <c r="P20" t="b">
        <v>1</v>
      </c>
      <c r="Q20" t="s">
        <v>8265</v>
      </c>
      <c r="R20" s="5">
        <f t="shared" si="3"/>
        <v>106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>
        <f t="shared" si="2"/>
        <v>56.14</v>
      </c>
      <c r="P21" t="b">
        <v>1</v>
      </c>
      <c r="Q21" t="s">
        <v>8265</v>
      </c>
      <c r="R21" s="5">
        <f t="shared" si="3"/>
        <v>145</v>
      </c>
      <c r="S21" t="s">
        <v>8309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>
        <f t="shared" si="2"/>
        <v>80.16</v>
      </c>
      <c r="P22" t="b">
        <v>1</v>
      </c>
      <c r="Q22" t="s">
        <v>8265</v>
      </c>
      <c r="R22" s="5">
        <f t="shared" si="3"/>
        <v>100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>
        <f t="shared" si="2"/>
        <v>199.9</v>
      </c>
      <c r="P23" t="b">
        <v>1</v>
      </c>
      <c r="Q23" t="s">
        <v>8265</v>
      </c>
      <c r="R23" s="5">
        <f t="shared" si="3"/>
        <v>109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>
        <f t="shared" si="2"/>
        <v>51.25</v>
      </c>
      <c r="P24" t="b">
        <v>1</v>
      </c>
      <c r="Q24" t="s">
        <v>8265</v>
      </c>
      <c r="R24" s="5">
        <f t="shared" si="3"/>
        <v>117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>
        <f t="shared" si="2"/>
        <v>103.04</v>
      </c>
      <c r="P25" t="b">
        <v>1</v>
      </c>
      <c r="Q25" t="s">
        <v>8265</v>
      </c>
      <c r="R25" s="5">
        <f t="shared" si="3"/>
        <v>119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>
        <f t="shared" si="2"/>
        <v>66.349999999999994</v>
      </c>
      <c r="P26" t="b">
        <v>1</v>
      </c>
      <c r="Q26" t="s">
        <v>8265</v>
      </c>
      <c r="R26" s="5">
        <f t="shared" si="3"/>
        <v>109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>
        <f t="shared" si="2"/>
        <v>57.14</v>
      </c>
      <c r="P27" t="b">
        <v>1</v>
      </c>
      <c r="Q27" t="s">
        <v>8265</v>
      </c>
      <c r="R27" s="5">
        <f t="shared" si="3"/>
        <v>133</v>
      </c>
      <c r="S27" t="s">
        <v>8309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>
        <f t="shared" si="2"/>
        <v>102.11</v>
      </c>
      <c r="P28" t="b">
        <v>1</v>
      </c>
      <c r="Q28" t="s">
        <v>8265</v>
      </c>
      <c r="R28" s="5">
        <f t="shared" si="3"/>
        <v>155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>
        <f t="shared" si="2"/>
        <v>148.97</v>
      </c>
      <c r="P29" t="b">
        <v>1</v>
      </c>
      <c r="Q29" t="s">
        <v>8265</v>
      </c>
      <c r="R29" s="5">
        <f t="shared" si="3"/>
        <v>112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>
        <f t="shared" si="2"/>
        <v>169.61</v>
      </c>
      <c r="P30" t="b">
        <v>1</v>
      </c>
      <c r="Q30" t="s">
        <v>8265</v>
      </c>
      <c r="R30" s="5">
        <f t="shared" si="3"/>
        <v>100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>
        <f t="shared" si="2"/>
        <v>31.62</v>
      </c>
      <c r="P31" t="b">
        <v>1</v>
      </c>
      <c r="Q31" t="s">
        <v>8265</v>
      </c>
      <c r="R31" s="5">
        <f t="shared" si="3"/>
        <v>123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>
        <f t="shared" si="2"/>
        <v>76.45</v>
      </c>
      <c r="P32" t="b">
        <v>1</v>
      </c>
      <c r="Q32" t="s">
        <v>8265</v>
      </c>
      <c r="R32" s="5">
        <f t="shared" si="3"/>
        <v>101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>
        <f t="shared" si="2"/>
        <v>13</v>
      </c>
      <c r="P33" t="b">
        <v>1</v>
      </c>
      <c r="Q33" t="s">
        <v>8265</v>
      </c>
      <c r="R33" s="5">
        <f t="shared" si="3"/>
        <v>100</v>
      </c>
      <c r="S33" t="s">
        <v>8309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>
        <f t="shared" si="2"/>
        <v>320.45</v>
      </c>
      <c r="P34" t="b">
        <v>1</v>
      </c>
      <c r="Q34" t="s">
        <v>8265</v>
      </c>
      <c r="R34" s="5">
        <f t="shared" si="3"/>
        <v>100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>
        <f t="shared" si="2"/>
        <v>83.75</v>
      </c>
      <c r="P35" t="b">
        <v>1</v>
      </c>
      <c r="Q35" t="s">
        <v>8265</v>
      </c>
      <c r="R35" s="5">
        <f t="shared" si="3"/>
        <v>102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>
        <f t="shared" si="2"/>
        <v>49.88</v>
      </c>
      <c r="P36" t="b">
        <v>1</v>
      </c>
      <c r="Q36" t="s">
        <v>8265</v>
      </c>
      <c r="R36" s="5">
        <f t="shared" si="3"/>
        <v>130</v>
      </c>
      <c r="S36" t="s">
        <v>8309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>
        <f t="shared" si="2"/>
        <v>59.46</v>
      </c>
      <c r="P37" t="b">
        <v>1</v>
      </c>
      <c r="Q37" t="s">
        <v>8265</v>
      </c>
      <c r="R37" s="5">
        <f t="shared" si="3"/>
        <v>167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>
        <f t="shared" si="2"/>
        <v>193.84</v>
      </c>
      <c r="P38" t="b">
        <v>1</v>
      </c>
      <c r="Q38" t="s">
        <v>8265</v>
      </c>
      <c r="R38" s="5">
        <f t="shared" si="3"/>
        <v>142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>
        <f t="shared" si="2"/>
        <v>159.51</v>
      </c>
      <c r="P39" t="b">
        <v>1</v>
      </c>
      <c r="Q39" t="s">
        <v>8265</v>
      </c>
      <c r="R39" s="5">
        <f t="shared" si="3"/>
        <v>183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>
        <f t="shared" si="2"/>
        <v>41.68</v>
      </c>
      <c r="P40" t="b">
        <v>1</v>
      </c>
      <c r="Q40" t="s">
        <v>8265</v>
      </c>
      <c r="R40" s="5">
        <f t="shared" si="3"/>
        <v>110</v>
      </c>
      <c r="S40" t="s">
        <v>8309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>
        <f t="shared" si="2"/>
        <v>150.9</v>
      </c>
      <c r="P41" t="b">
        <v>1</v>
      </c>
      <c r="Q41" t="s">
        <v>8265</v>
      </c>
      <c r="R41" s="5">
        <f t="shared" si="3"/>
        <v>131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>
        <f t="shared" si="2"/>
        <v>126.69</v>
      </c>
      <c r="P42" t="b">
        <v>1</v>
      </c>
      <c r="Q42" t="s">
        <v>8265</v>
      </c>
      <c r="R42" s="5">
        <f t="shared" si="3"/>
        <v>101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>
        <f t="shared" si="2"/>
        <v>105.26</v>
      </c>
      <c r="P43" t="b">
        <v>1</v>
      </c>
      <c r="Q43" t="s">
        <v>8265</v>
      </c>
      <c r="R43" s="5">
        <f t="shared" si="3"/>
        <v>100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>
        <f t="shared" si="2"/>
        <v>117.51</v>
      </c>
      <c r="P44" t="b">
        <v>1</v>
      </c>
      <c r="Q44" t="s">
        <v>8265</v>
      </c>
      <c r="R44" s="5">
        <f t="shared" si="3"/>
        <v>142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>
        <f t="shared" si="2"/>
        <v>117.36</v>
      </c>
      <c r="P45" t="b">
        <v>1</v>
      </c>
      <c r="Q45" t="s">
        <v>8265</v>
      </c>
      <c r="R45" s="5">
        <f t="shared" si="3"/>
        <v>309</v>
      </c>
      <c r="S45" t="s">
        <v>8309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>
        <f t="shared" si="2"/>
        <v>133.33000000000001</v>
      </c>
      <c r="P46" t="b">
        <v>1</v>
      </c>
      <c r="Q46" t="s">
        <v>8265</v>
      </c>
      <c r="R46" s="5">
        <f t="shared" si="3"/>
        <v>100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>
        <f t="shared" si="2"/>
        <v>98.36</v>
      </c>
      <c r="P47" t="b">
        <v>1</v>
      </c>
      <c r="Q47" t="s">
        <v>8265</v>
      </c>
      <c r="R47" s="5">
        <f t="shared" si="3"/>
        <v>120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>
        <f t="shared" si="2"/>
        <v>194.44</v>
      </c>
      <c r="P48" t="b">
        <v>1</v>
      </c>
      <c r="Q48" t="s">
        <v>8265</v>
      </c>
      <c r="R48" s="5">
        <f t="shared" si="3"/>
        <v>104</v>
      </c>
      <c r="S48" t="s">
        <v>8309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>
        <f t="shared" si="2"/>
        <v>76.87</v>
      </c>
      <c r="P49" t="b">
        <v>1</v>
      </c>
      <c r="Q49" t="s">
        <v>8265</v>
      </c>
      <c r="R49" s="5">
        <f t="shared" si="3"/>
        <v>108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>
        <f t="shared" si="2"/>
        <v>56.82</v>
      </c>
      <c r="P50" t="b">
        <v>1</v>
      </c>
      <c r="Q50" t="s">
        <v>8265</v>
      </c>
      <c r="R50" s="5">
        <f t="shared" si="3"/>
        <v>108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>
        <f t="shared" si="2"/>
        <v>137.93</v>
      </c>
      <c r="P51" t="b">
        <v>1</v>
      </c>
      <c r="Q51" t="s">
        <v>8265</v>
      </c>
      <c r="R51" s="5">
        <f t="shared" si="3"/>
        <v>100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>
        <f t="shared" si="2"/>
        <v>27.27</v>
      </c>
      <c r="P52" t="b">
        <v>1</v>
      </c>
      <c r="Q52" t="s">
        <v>8265</v>
      </c>
      <c r="R52" s="5">
        <f t="shared" si="3"/>
        <v>100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>
        <f t="shared" si="2"/>
        <v>118.34</v>
      </c>
      <c r="P53" t="b">
        <v>1</v>
      </c>
      <c r="Q53" t="s">
        <v>8265</v>
      </c>
      <c r="R53" s="5">
        <f t="shared" si="3"/>
        <v>128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>
        <f t="shared" si="2"/>
        <v>223.48</v>
      </c>
      <c r="P54" t="b">
        <v>1</v>
      </c>
      <c r="Q54" t="s">
        <v>8265</v>
      </c>
      <c r="R54" s="5">
        <f t="shared" si="3"/>
        <v>116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>
        <f t="shared" si="2"/>
        <v>28.11</v>
      </c>
      <c r="P55" t="b">
        <v>1</v>
      </c>
      <c r="Q55" t="s">
        <v>8265</v>
      </c>
      <c r="R55" s="5">
        <f t="shared" si="3"/>
        <v>110</v>
      </c>
      <c r="S55" t="s">
        <v>8309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>
        <f t="shared" si="2"/>
        <v>194.23</v>
      </c>
      <c r="P56" t="b">
        <v>1</v>
      </c>
      <c r="Q56" t="s">
        <v>8265</v>
      </c>
      <c r="R56" s="5">
        <f t="shared" si="3"/>
        <v>101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>
        <f t="shared" si="2"/>
        <v>128.94999999999999</v>
      </c>
      <c r="P57" t="b">
        <v>1</v>
      </c>
      <c r="Q57" t="s">
        <v>8265</v>
      </c>
      <c r="R57" s="5">
        <f t="shared" si="3"/>
        <v>129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>
        <f t="shared" si="2"/>
        <v>49.32</v>
      </c>
      <c r="P58" t="b">
        <v>1</v>
      </c>
      <c r="Q58" t="s">
        <v>8265</v>
      </c>
      <c r="R58" s="5">
        <f t="shared" si="3"/>
        <v>107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>
        <f t="shared" si="2"/>
        <v>221.52</v>
      </c>
      <c r="P59" t="b">
        <v>1</v>
      </c>
      <c r="Q59" t="s">
        <v>8265</v>
      </c>
      <c r="R59" s="5">
        <f t="shared" si="3"/>
        <v>102</v>
      </c>
      <c r="S59" t="s">
        <v>8309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>
        <f t="shared" si="2"/>
        <v>137.21</v>
      </c>
      <c r="P60" t="b">
        <v>1</v>
      </c>
      <c r="Q60" t="s">
        <v>8265</v>
      </c>
      <c r="R60" s="5">
        <f t="shared" si="3"/>
        <v>103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>
        <f t="shared" si="2"/>
        <v>606.82000000000005</v>
      </c>
      <c r="P61" t="b">
        <v>1</v>
      </c>
      <c r="Q61" t="s">
        <v>8265</v>
      </c>
      <c r="R61" s="5">
        <f t="shared" si="3"/>
        <v>100</v>
      </c>
      <c r="S61" t="s">
        <v>8309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>
        <f t="shared" si="2"/>
        <v>43.04</v>
      </c>
      <c r="P62" t="b">
        <v>1</v>
      </c>
      <c r="Q62" t="s">
        <v>8266</v>
      </c>
      <c r="R62" s="5">
        <f t="shared" si="3"/>
        <v>103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>
        <f t="shared" si="2"/>
        <v>322.39</v>
      </c>
      <c r="P63" t="b">
        <v>1</v>
      </c>
      <c r="Q63" t="s">
        <v>8266</v>
      </c>
      <c r="R63" s="5">
        <f t="shared" si="3"/>
        <v>148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>
        <f t="shared" si="2"/>
        <v>96.71</v>
      </c>
      <c r="P64" t="b">
        <v>1</v>
      </c>
      <c r="Q64" t="s">
        <v>8266</v>
      </c>
      <c r="R64" s="5">
        <f t="shared" si="3"/>
        <v>155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>
        <f t="shared" si="2"/>
        <v>35.47</v>
      </c>
      <c r="P65" t="b">
        <v>1</v>
      </c>
      <c r="Q65" t="s">
        <v>8266</v>
      </c>
      <c r="R65" s="5">
        <f t="shared" si="3"/>
        <v>114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>
        <f t="shared" si="2"/>
        <v>86.67</v>
      </c>
      <c r="P66" t="b">
        <v>1</v>
      </c>
      <c r="Q66" t="s">
        <v>8266</v>
      </c>
      <c r="R66" s="5">
        <f t="shared" si="3"/>
        <v>173</v>
      </c>
      <c r="S66" t="s">
        <v>8309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(((I67/60)/60/24)+DATE(1970,1,1))</f>
        <v>41862.249305555553</v>
      </c>
      <c r="K67">
        <v>1405453354</v>
      </c>
      <c r="L67" s="8">
        <f t="shared" ref="L67:L130" si="5">(((K67/60)/60/24)+DATE(1970,1,1))</f>
        <v>41835.821226851855</v>
      </c>
      <c r="M67" t="b">
        <v>0</v>
      </c>
      <c r="N67">
        <v>57</v>
      </c>
      <c r="O67">
        <f t="shared" ref="O67:O130" si="6">IF(N67&gt;0, ROUND(E67/N67, 2), 0)</f>
        <v>132.05000000000001</v>
      </c>
      <c r="P67" t="b">
        <v>1</v>
      </c>
      <c r="Q67" t="s">
        <v>8266</v>
      </c>
      <c r="R67" s="5">
        <f t="shared" ref="R67:R130" si="7">ROUND(E67/D67*100, 0)</f>
        <v>108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>
        <f t="shared" si="6"/>
        <v>91.23</v>
      </c>
      <c r="P68" t="b">
        <v>1</v>
      </c>
      <c r="Q68" t="s">
        <v>8266</v>
      </c>
      <c r="R68" s="5">
        <f t="shared" si="7"/>
        <v>119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>
        <f t="shared" si="6"/>
        <v>116.25</v>
      </c>
      <c r="P69" t="b">
        <v>1</v>
      </c>
      <c r="Q69" t="s">
        <v>8266</v>
      </c>
      <c r="R69" s="5">
        <f t="shared" si="7"/>
        <v>116</v>
      </c>
      <c r="S69" t="s">
        <v>8309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>
        <f t="shared" si="6"/>
        <v>21.19</v>
      </c>
      <c r="P70" t="b">
        <v>1</v>
      </c>
      <c r="Q70" t="s">
        <v>8266</v>
      </c>
      <c r="R70" s="5">
        <f t="shared" si="7"/>
        <v>127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>
        <f t="shared" si="6"/>
        <v>62.33</v>
      </c>
      <c r="P71" t="b">
        <v>1</v>
      </c>
      <c r="Q71" t="s">
        <v>8266</v>
      </c>
      <c r="R71" s="5">
        <f t="shared" si="7"/>
        <v>111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>
        <f t="shared" si="6"/>
        <v>37.409999999999997</v>
      </c>
      <c r="P72" t="b">
        <v>1</v>
      </c>
      <c r="Q72" t="s">
        <v>8266</v>
      </c>
      <c r="R72" s="5">
        <f t="shared" si="7"/>
        <v>127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>
        <f t="shared" si="6"/>
        <v>69.72</v>
      </c>
      <c r="P73" t="b">
        <v>1</v>
      </c>
      <c r="Q73" t="s">
        <v>8266</v>
      </c>
      <c r="R73" s="5">
        <f t="shared" si="7"/>
        <v>124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>
        <f t="shared" si="6"/>
        <v>58.17</v>
      </c>
      <c r="P74" t="b">
        <v>1</v>
      </c>
      <c r="Q74" t="s">
        <v>8266</v>
      </c>
      <c r="R74" s="5">
        <f t="shared" si="7"/>
        <v>108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>
        <f t="shared" si="6"/>
        <v>50</v>
      </c>
      <c r="P75" t="b">
        <v>1</v>
      </c>
      <c r="Q75" t="s">
        <v>8266</v>
      </c>
      <c r="R75" s="5">
        <f t="shared" si="7"/>
        <v>100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>
        <f t="shared" si="6"/>
        <v>19.47</v>
      </c>
      <c r="P76" t="b">
        <v>1</v>
      </c>
      <c r="Q76" t="s">
        <v>8266</v>
      </c>
      <c r="R76" s="5">
        <f t="shared" si="7"/>
        <v>113</v>
      </c>
      <c r="S76" t="s">
        <v>8309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>
        <f t="shared" si="6"/>
        <v>85.96</v>
      </c>
      <c r="P77" t="b">
        <v>1</v>
      </c>
      <c r="Q77" t="s">
        <v>8266</v>
      </c>
      <c r="R77" s="5">
        <f t="shared" si="7"/>
        <v>115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>
        <f t="shared" si="6"/>
        <v>30.67</v>
      </c>
      <c r="P78" t="b">
        <v>1</v>
      </c>
      <c r="Q78" t="s">
        <v>8266</v>
      </c>
      <c r="R78" s="5">
        <f t="shared" si="7"/>
        <v>153</v>
      </c>
      <c r="S78" t="s">
        <v>8309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>
        <f t="shared" si="6"/>
        <v>60.38</v>
      </c>
      <c r="P79" t="b">
        <v>1</v>
      </c>
      <c r="Q79" t="s">
        <v>8266</v>
      </c>
      <c r="R79" s="5">
        <f t="shared" si="7"/>
        <v>393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>
        <f t="shared" si="6"/>
        <v>38.6</v>
      </c>
      <c r="P80" t="b">
        <v>1</v>
      </c>
      <c r="Q80" t="s">
        <v>8266</v>
      </c>
      <c r="R80" s="5">
        <f t="shared" si="7"/>
        <v>2702</v>
      </c>
      <c r="S80" t="s">
        <v>8309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>
        <f t="shared" si="6"/>
        <v>40.270000000000003</v>
      </c>
      <c r="P81" t="b">
        <v>1</v>
      </c>
      <c r="Q81" t="s">
        <v>8266</v>
      </c>
      <c r="R81" s="5">
        <f t="shared" si="7"/>
        <v>127</v>
      </c>
      <c r="S81" t="s">
        <v>8309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>
        <f t="shared" si="6"/>
        <v>273.83</v>
      </c>
      <c r="P82" t="b">
        <v>1</v>
      </c>
      <c r="Q82" t="s">
        <v>8266</v>
      </c>
      <c r="R82" s="5">
        <f t="shared" si="7"/>
        <v>107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>
        <f t="shared" si="6"/>
        <v>53.04</v>
      </c>
      <c r="P83" t="b">
        <v>1</v>
      </c>
      <c r="Q83" t="s">
        <v>8266</v>
      </c>
      <c r="R83" s="5">
        <f t="shared" si="7"/>
        <v>198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>
        <f t="shared" si="6"/>
        <v>40.01</v>
      </c>
      <c r="P84" t="b">
        <v>1</v>
      </c>
      <c r="Q84" t="s">
        <v>8266</v>
      </c>
      <c r="R84" s="5">
        <f t="shared" si="7"/>
        <v>100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>
        <f t="shared" si="6"/>
        <v>15.77</v>
      </c>
      <c r="P85" t="b">
        <v>1</v>
      </c>
      <c r="Q85" t="s">
        <v>8266</v>
      </c>
      <c r="R85" s="5">
        <f t="shared" si="7"/>
        <v>103</v>
      </c>
      <c r="S85" t="s">
        <v>8309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>
        <f t="shared" si="6"/>
        <v>71.430000000000007</v>
      </c>
      <c r="P86" t="b">
        <v>1</v>
      </c>
      <c r="Q86" t="s">
        <v>8266</v>
      </c>
      <c r="R86" s="5">
        <f t="shared" si="7"/>
        <v>100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>
        <f t="shared" si="6"/>
        <v>71.709999999999994</v>
      </c>
      <c r="P87" t="b">
        <v>1</v>
      </c>
      <c r="Q87" t="s">
        <v>8266</v>
      </c>
      <c r="R87" s="5">
        <f t="shared" si="7"/>
        <v>126</v>
      </c>
      <c r="S87" t="s">
        <v>8309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>
        <f t="shared" si="6"/>
        <v>375.76</v>
      </c>
      <c r="P88" t="b">
        <v>1</v>
      </c>
      <c r="Q88" t="s">
        <v>8266</v>
      </c>
      <c r="R88" s="5">
        <f t="shared" si="7"/>
        <v>106</v>
      </c>
      <c r="S88" t="s">
        <v>8309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>
        <f t="shared" si="6"/>
        <v>104.6</v>
      </c>
      <c r="P89" t="b">
        <v>1</v>
      </c>
      <c r="Q89" t="s">
        <v>8266</v>
      </c>
      <c r="R89" s="5">
        <f t="shared" si="7"/>
        <v>105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>
        <f t="shared" si="6"/>
        <v>60</v>
      </c>
      <c r="P90" t="b">
        <v>1</v>
      </c>
      <c r="Q90" t="s">
        <v>8266</v>
      </c>
      <c r="R90" s="5">
        <f t="shared" si="7"/>
        <v>103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>
        <f t="shared" si="6"/>
        <v>123.29</v>
      </c>
      <c r="P91" t="b">
        <v>1</v>
      </c>
      <c r="Q91" t="s">
        <v>8266</v>
      </c>
      <c r="R91" s="5">
        <f t="shared" si="7"/>
        <v>115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>
        <f t="shared" si="6"/>
        <v>31.38</v>
      </c>
      <c r="P92" t="b">
        <v>1</v>
      </c>
      <c r="Q92" t="s">
        <v>8266</v>
      </c>
      <c r="R92" s="5">
        <f t="shared" si="7"/>
        <v>100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>
        <f t="shared" si="6"/>
        <v>78.260000000000005</v>
      </c>
      <c r="P93" t="b">
        <v>1</v>
      </c>
      <c r="Q93" t="s">
        <v>8266</v>
      </c>
      <c r="R93" s="5">
        <f t="shared" si="7"/>
        <v>120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>
        <f t="shared" si="6"/>
        <v>122.33</v>
      </c>
      <c r="P94" t="b">
        <v>1</v>
      </c>
      <c r="Q94" t="s">
        <v>8266</v>
      </c>
      <c r="R94" s="5">
        <f t="shared" si="7"/>
        <v>105</v>
      </c>
      <c r="S94" t="s">
        <v>8309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>
        <f t="shared" si="6"/>
        <v>73.73</v>
      </c>
      <c r="P95" t="b">
        <v>1</v>
      </c>
      <c r="Q95" t="s">
        <v>8266</v>
      </c>
      <c r="R95" s="5">
        <f t="shared" si="7"/>
        <v>111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>
        <f t="shared" si="6"/>
        <v>21.67</v>
      </c>
      <c r="P96" t="b">
        <v>1</v>
      </c>
      <c r="Q96" t="s">
        <v>8266</v>
      </c>
      <c r="R96" s="5">
        <f t="shared" si="7"/>
        <v>104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>
        <f t="shared" si="6"/>
        <v>21.9</v>
      </c>
      <c r="P97" t="b">
        <v>1</v>
      </c>
      <c r="Q97" t="s">
        <v>8266</v>
      </c>
      <c r="R97" s="5">
        <f t="shared" si="7"/>
        <v>131</v>
      </c>
      <c r="S97" t="s">
        <v>8309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>
        <f t="shared" si="6"/>
        <v>50.59</v>
      </c>
      <c r="P98" t="b">
        <v>1</v>
      </c>
      <c r="Q98" t="s">
        <v>8266</v>
      </c>
      <c r="R98" s="5">
        <f t="shared" si="7"/>
        <v>115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>
        <f t="shared" si="6"/>
        <v>53.13</v>
      </c>
      <c r="P99" t="b">
        <v>1</v>
      </c>
      <c r="Q99" t="s">
        <v>8266</v>
      </c>
      <c r="R99" s="5">
        <f t="shared" si="7"/>
        <v>106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>
        <f t="shared" si="6"/>
        <v>56.67</v>
      </c>
      <c r="P100" t="b">
        <v>1</v>
      </c>
      <c r="Q100" t="s">
        <v>8266</v>
      </c>
      <c r="R100" s="5">
        <f t="shared" si="7"/>
        <v>106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>
        <f t="shared" si="6"/>
        <v>40.78</v>
      </c>
      <c r="P101" t="b">
        <v>1</v>
      </c>
      <c r="Q101" t="s">
        <v>8266</v>
      </c>
      <c r="R101" s="5">
        <f t="shared" si="7"/>
        <v>106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>
        <f t="shared" si="6"/>
        <v>192.31</v>
      </c>
      <c r="P102" t="b">
        <v>1</v>
      </c>
      <c r="Q102" t="s">
        <v>8266</v>
      </c>
      <c r="R102" s="5">
        <f t="shared" si="7"/>
        <v>100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>
        <f t="shared" si="6"/>
        <v>100</v>
      </c>
      <c r="P103" t="b">
        <v>1</v>
      </c>
      <c r="Q103" t="s">
        <v>8266</v>
      </c>
      <c r="R103" s="5">
        <f t="shared" si="7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>
        <f t="shared" si="6"/>
        <v>117.92</v>
      </c>
      <c r="P104" t="b">
        <v>1</v>
      </c>
      <c r="Q104" t="s">
        <v>8266</v>
      </c>
      <c r="R104" s="5">
        <f t="shared" si="7"/>
        <v>128</v>
      </c>
      <c r="S104" t="s">
        <v>8309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>
        <f t="shared" si="6"/>
        <v>27.9</v>
      </c>
      <c r="P105" t="b">
        <v>1</v>
      </c>
      <c r="Q105" t="s">
        <v>8266</v>
      </c>
      <c r="R105" s="5">
        <f t="shared" si="7"/>
        <v>105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>
        <f t="shared" si="6"/>
        <v>60</v>
      </c>
      <c r="P106" t="b">
        <v>1</v>
      </c>
      <c r="Q106" t="s">
        <v>8266</v>
      </c>
      <c r="R106" s="5">
        <f t="shared" si="7"/>
        <v>120</v>
      </c>
      <c r="S106" t="s">
        <v>8309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>
        <f t="shared" si="6"/>
        <v>39.380000000000003</v>
      </c>
      <c r="P107" t="b">
        <v>1</v>
      </c>
      <c r="Q107" t="s">
        <v>8266</v>
      </c>
      <c r="R107" s="5">
        <f t="shared" si="7"/>
        <v>107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>
        <f t="shared" si="6"/>
        <v>186.11</v>
      </c>
      <c r="P108" t="b">
        <v>1</v>
      </c>
      <c r="Q108" t="s">
        <v>8266</v>
      </c>
      <c r="R108" s="5">
        <f t="shared" si="7"/>
        <v>101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>
        <f t="shared" si="6"/>
        <v>111.38</v>
      </c>
      <c r="P109" t="b">
        <v>1</v>
      </c>
      <c r="Q109" t="s">
        <v>8266</v>
      </c>
      <c r="R109" s="5">
        <f t="shared" si="7"/>
        <v>102</v>
      </c>
      <c r="S109" t="s">
        <v>8309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>
        <f t="shared" si="6"/>
        <v>78.72</v>
      </c>
      <c r="P110" t="b">
        <v>1</v>
      </c>
      <c r="Q110" t="s">
        <v>8266</v>
      </c>
      <c r="R110" s="5">
        <f t="shared" si="7"/>
        <v>247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>
        <f t="shared" si="6"/>
        <v>46.7</v>
      </c>
      <c r="P111" t="b">
        <v>1</v>
      </c>
      <c r="Q111" t="s">
        <v>8266</v>
      </c>
      <c r="R111" s="5">
        <f t="shared" si="7"/>
        <v>220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>
        <f t="shared" si="6"/>
        <v>65.38</v>
      </c>
      <c r="P112" t="b">
        <v>1</v>
      </c>
      <c r="Q112" t="s">
        <v>8266</v>
      </c>
      <c r="R112" s="5">
        <f t="shared" si="7"/>
        <v>131</v>
      </c>
      <c r="S112" t="s">
        <v>8309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>
        <f t="shared" si="6"/>
        <v>102.08</v>
      </c>
      <c r="P113" t="b">
        <v>1</v>
      </c>
      <c r="Q113" t="s">
        <v>8266</v>
      </c>
      <c r="R113" s="5">
        <f t="shared" si="7"/>
        <v>155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>
        <f t="shared" si="6"/>
        <v>64.2</v>
      </c>
      <c r="P114" t="b">
        <v>1</v>
      </c>
      <c r="Q114" t="s">
        <v>8266</v>
      </c>
      <c r="R114" s="5">
        <f t="shared" si="7"/>
        <v>104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>
        <f t="shared" si="6"/>
        <v>90.38</v>
      </c>
      <c r="P115" t="b">
        <v>1</v>
      </c>
      <c r="Q115" t="s">
        <v>8266</v>
      </c>
      <c r="R115" s="5">
        <f t="shared" si="7"/>
        <v>141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>
        <f t="shared" si="6"/>
        <v>88.57</v>
      </c>
      <c r="P116" t="b">
        <v>1</v>
      </c>
      <c r="Q116" t="s">
        <v>8266</v>
      </c>
      <c r="R116" s="5">
        <f t="shared" si="7"/>
        <v>103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>
        <f t="shared" si="6"/>
        <v>28.73</v>
      </c>
      <c r="P117" t="b">
        <v>1</v>
      </c>
      <c r="Q117" t="s">
        <v>8266</v>
      </c>
      <c r="R117" s="5">
        <f t="shared" si="7"/>
        <v>140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>
        <f t="shared" si="6"/>
        <v>69.790000000000006</v>
      </c>
      <c r="P118" t="b">
        <v>1</v>
      </c>
      <c r="Q118" t="s">
        <v>8266</v>
      </c>
      <c r="R118" s="5">
        <f t="shared" si="7"/>
        <v>114</v>
      </c>
      <c r="S118" t="s">
        <v>8309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>
        <f t="shared" si="6"/>
        <v>167.49</v>
      </c>
      <c r="P119" t="b">
        <v>1</v>
      </c>
      <c r="Q119" t="s">
        <v>8266</v>
      </c>
      <c r="R119" s="5">
        <f t="shared" si="7"/>
        <v>100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>
        <f t="shared" si="6"/>
        <v>144.91</v>
      </c>
      <c r="P120" t="b">
        <v>1</v>
      </c>
      <c r="Q120" t="s">
        <v>8266</v>
      </c>
      <c r="R120" s="5">
        <f t="shared" si="7"/>
        <v>113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>
        <f t="shared" si="6"/>
        <v>91.84</v>
      </c>
      <c r="P121" t="b">
        <v>1</v>
      </c>
      <c r="Q121" t="s">
        <v>8266</v>
      </c>
      <c r="R121" s="5">
        <f t="shared" si="7"/>
        <v>105</v>
      </c>
      <c r="S121" t="s">
        <v>8309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>
        <f t="shared" si="6"/>
        <v>10</v>
      </c>
      <c r="P122" t="b">
        <v>0</v>
      </c>
      <c r="Q122" t="s">
        <v>8267</v>
      </c>
      <c r="R122" s="5">
        <f t="shared" si="7"/>
        <v>0</v>
      </c>
      <c r="S122" t="s">
        <v>8309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>
        <f t="shared" si="6"/>
        <v>1</v>
      </c>
      <c r="P123" t="b">
        <v>0</v>
      </c>
      <c r="Q123" t="s">
        <v>8267</v>
      </c>
      <c r="R123" s="5">
        <f t="shared" si="7"/>
        <v>0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>
        <f t="shared" si="6"/>
        <v>0</v>
      </c>
      <c r="P124" t="b">
        <v>0</v>
      </c>
      <c r="Q124" t="s">
        <v>8267</v>
      </c>
      <c r="R124" s="5">
        <f t="shared" si="7"/>
        <v>0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>
        <f t="shared" si="6"/>
        <v>25.17</v>
      </c>
      <c r="P125" t="b">
        <v>0</v>
      </c>
      <c r="Q125" t="s">
        <v>8267</v>
      </c>
      <c r="R125" s="5">
        <f t="shared" si="7"/>
        <v>0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>
        <f t="shared" si="6"/>
        <v>0</v>
      </c>
      <c r="P126" t="b">
        <v>0</v>
      </c>
      <c r="Q126" t="s">
        <v>8267</v>
      </c>
      <c r="R126" s="5">
        <f t="shared" si="7"/>
        <v>0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>
        <f t="shared" si="6"/>
        <v>11.67</v>
      </c>
      <c r="P127" t="b">
        <v>0</v>
      </c>
      <c r="Q127" t="s">
        <v>8267</v>
      </c>
      <c r="R127" s="5">
        <f t="shared" si="7"/>
        <v>14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>
        <f t="shared" si="6"/>
        <v>106.69</v>
      </c>
      <c r="P128" t="b">
        <v>0</v>
      </c>
      <c r="Q128" t="s">
        <v>8267</v>
      </c>
      <c r="R128" s="5">
        <f t="shared" si="7"/>
        <v>6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>
        <f t="shared" si="6"/>
        <v>47.5</v>
      </c>
      <c r="P129" t="b">
        <v>0</v>
      </c>
      <c r="Q129" t="s">
        <v>8267</v>
      </c>
      <c r="R129" s="5">
        <f t="shared" si="7"/>
        <v>2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42663.22792824074</v>
      </c>
      <c r="K130">
        <v>1473917293</v>
      </c>
      <c r="L130" s="8">
        <f t="shared" si="5"/>
        <v>42628.22792824074</v>
      </c>
      <c r="M130" t="b">
        <v>0</v>
      </c>
      <c r="N130">
        <v>6</v>
      </c>
      <c r="O130">
        <f t="shared" si="6"/>
        <v>311.17</v>
      </c>
      <c r="P130" t="b">
        <v>0</v>
      </c>
      <c r="Q130" t="s">
        <v>8267</v>
      </c>
      <c r="R130" s="5">
        <f t="shared" si="7"/>
        <v>2</v>
      </c>
      <c r="S130" t="s">
        <v>8309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(((I131/60)/60/24)+DATE(1970,1,1))</f>
        <v>41942.937303240738</v>
      </c>
      <c r="K131">
        <v>1409524183</v>
      </c>
      <c r="L131" s="8">
        <f t="shared" ref="L131:L194" si="9">(((K131/60)/60/24)+DATE(1970,1,1))</f>
        <v>41882.937303240738</v>
      </c>
      <c r="M131" t="b">
        <v>0</v>
      </c>
      <c r="N131">
        <v>0</v>
      </c>
      <c r="O131">
        <f t="shared" ref="O131:O194" si="10">IF(N131&gt;0, ROUND(E131/N131, 2), 0)</f>
        <v>0</v>
      </c>
      <c r="P131" t="b">
        <v>0</v>
      </c>
      <c r="Q131" t="s">
        <v>8267</v>
      </c>
      <c r="R131" s="5">
        <f t="shared" ref="R131:R194" si="11">ROUND(E131/D131*100, 0)</f>
        <v>0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>
        <f t="shared" si="10"/>
        <v>0</v>
      </c>
      <c r="P132" t="b">
        <v>0</v>
      </c>
      <c r="Q132" t="s">
        <v>8267</v>
      </c>
      <c r="R132" s="5">
        <f t="shared" si="11"/>
        <v>0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>
        <f t="shared" si="10"/>
        <v>0</v>
      </c>
      <c r="P133" t="b">
        <v>0</v>
      </c>
      <c r="Q133" t="s">
        <v>8267</v>
      </c>
      <c r="R133" s="5">
        <f t="shared" si="11"/>
        <v>0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>
        <f t="shared" si="10"/>
        <v>94.51</v>
      </c>
      <c r="P134" t="b">
        <v>0</v>
      </c>
      <c r="Q134" t="s">
        <v>8267</v>
      </c>
      <c r="R134" s="5">
        <f t="shared" si="11"/>
        <v>10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>
        <f t="shared" si="10"/>
        <v>0</v>
      </c>
      <c r="P135" t="b">
        <v>0</v>
      </c>
      <c r="Q135" t="s">
        <v>8267</v>
      </c>
      <c r="R135" s="5">
        <f t="shared" si="11"/>
        <v>0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>
        <f t="shared" si="10"/>
        <v>0</v>
      </c>
      <c r="P136" t="b">
        <v>0</v>
      </c>
      <c r="Q136" t="s">
        <v>8267</v>
      </c>
      <c r="R136" s="5">
        <f t="shared" si="11"/>
        <v>0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>
        <f t="shared" si="10"/>
        <v>80.599999999999994</v>
      </c>
      <c r="P137" t="b">
        <v>0</v>
      </c>
      <c r="Q137" t="s">
        <v>8267</v>
      </c>
      <c r="R137" s="5">
        <f t="shared" si="11"/>
        <v>13</v>
      </c>
      <c r="S137" t="s">
        <v>8309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>
        <f t="shared" si="10"/>
        <v>0</v>
      </c>
      <c r="P138" t="b">
        <v>0</v>
      </c>
      <c r="Q138" t="s">
        <v>8267</v>
      </c>
      <c r="R138" s="5">
        <f t="shared" si="11"/>
        <v>0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>
        <f t="shared" si="10"/>
        <v>0</v>
      </c>
      <c r="P139" t="b">
        <v>0</v>
      </c>
      <c r="Q139" t="s">
        <v>8267</v>
      </c>
      <c r="R139" s="5">
        <f t="shared" si="11"/>
        <v>0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>
        <f t="shared" si="10"/>
        <v>81.239999999999995</v>
      </c>
      <c r="P140" t="b">
        <v>0</v>
      </c>
      <c r="Q140" t="s">
        <v>8267</v>
      </c>
      <c r="R140" s="5">
        <f t="shared" si="11"/>
        <v>3</v>
      </c>
      <c r="S140" t="s">
        <v>8309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>
        <f t="shared" si="10"/>
        <v>500</v>
      </c>
      <c r="P141" t="b">
        <v>0</v>
      </c>
      <c r="Q141" t="s">
        <v>8267</v>
      </c>
      <c r="R141" s="5">
        <f t="shared" si="11"/>
        <v>100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>
        <f t="shared" si="10"/>
        <v>0</v>
      </c>
      <c r="P142" t="b">
        <v>0</v>
      </c>
      <c r="Q142" t="s">
        <v>8267</v>
      </c>
      <c r="R142" s="5">
        <f t="shared" si="11"/>
        <v>0</v>
      </c>
      <c r="S142" t="s">
        <v>8309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>
        <f t="shared" si="10"/>
        <v>46.18</v>
      </c>
      <c r="P143" t="b">
        <v>0</v>
      </c>
      <c r="Q143" t="s">
        <v>8267</v>
      </c>
      <c r="R143" s="5">
        <f t="shared" si="11"/>
        <v>11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>
        <f t="shared" si="10"/>
        <v>10</v>
      </c>
      <c r="P144" t="b">
        <v>0</v>
      </c>
      <c r="Q144" t="s">
        <v>8267</v>
      </c>
      <c r="R144" s="5">
        <f t="shared" si="11"/>
        <v>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>
        <f t="shared" si="10"/>
        <v>0</v>
      </c>
      <c r="P145" t="b">
        <v>0</v>
      </c>
      <c r="Q145" t="s">
        <v>8267</v>
      </c>
      <c r="R145" s="5">
        <f t="shared" si="11"/>
        <v>0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>
        <f t="shared" si="10"/>
        <v>55.95</v>
      </c>
      <c r="P146" t="b">
        <v>0</v>
      </c>
      <c r="Q146" t="s">
        <v>8267</v>
      </c>
      <c r="R146" s="5">
        <f t="shared" si="11"/>
        <v>28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>
        <f t="shared" si="10"/>
        <v>37.56</v>
      </c>
      <c r="P147" t="b">
        <v>0</v>
      </c>
      <c r="Q147" t="s">
        <v>8267</v>
      </c>
      <c r="R147" s="5">
        <f t="shared" si="11"/>
        <v>8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>
        <f t="shared" si="10"/>
        <v>38.33</v>
      </c>
      <c r="P148" t="b">
        <v>0</v>
      </c>
      <c r="Q148" t="s">
        <v>8267</v>
      </c>
      <c r="R148" s="5">
        <f t="shared" si="11"/>
        <v>1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>
        <f t="shared" si="10"/>
        <v>0</v>
      </c>
      <c r="P149" t="b">
        <v>0</v>
      </c>
      <c r="Q149" t="s">
        <v>8267</v>
      </c>
      <c r="R149" s="5">
        <f t="shared" si="11"/>
        <v>0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>
        <f t="shared" si="10"/>
        <v>20</v>
      </c>
      <c r="P150" t="b">
        <v>0</v>
      </c>
      <c r="Q150" t="s">
        <v>8267</v>
      </c>
      <c r="R150" s="5">
        <f t="shared" si="11"/>
        <v>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>
        <f t="shared" si="10"/>
        <v>15.33</v>
      </c>
      <c r="P151" t="b">
        <v>0</v>
      </c>
      <c r="Q151" t="s">
        <v>8267</v>
      </c>
      <c r="R151" s="5">
        <f t="shared" si="11"/>
        <v>1</v>
      </c>
      <c r="S151" t="s">
        <v>8309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>
        <f t="shared" si="10"/>
        <v>449.43</v>
      </c>
      <c r="P152" t="b">
        <v>0</v>
      </c>
      <c r="Q152" t="s">
        <v>8267</v>
      </c>
      <c r="R152" s="5">
        <f t="shared" si="11"/>
        <v>23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>
        <f t="shared" si="10"/>
        <v>28</v>
      </c>
      <c r="P153" t="b">
        <v>0</v>
      </c>
      <c r="Q153" t="s">
        <v>8267</v>
      </c>
      <c r="R153" s="5">
        <f t="shared" si="11"/>
        <v>0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>
        <f t="shared" si="10"/>
        <v>15</v>
      </c>
      <c r="P154" t="b">
        <v>0</v>
      </c>
      <c r="Q154" t="s">
        <v>8267</v>
      </c>
      <c r="R154" s="5">
        <f t="shared" si="11"/>
        <v>0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>
        <f t="shared" si="10"/>
        <v>35.9</v>
      </c>
      <c r="P155" t="b">
        <v>0</v>
      </c>
      <c r="Q155" t="s">
        <v>8267</v>
      </c>
      <c r="R155" s="5">
        <f t="shared" si="11"/>
        <v>1</v>
      </c>
      <c r="S155" t="s">
        <v>8309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>
        <f t="shared" si="10"/>
        <v>13.33</v>
      </c>
      <c r="P156" t="b">
        <v>0</v>
      </c>
      <c r="Q156" t="s">
        <v>8267</v>
      </c>
      <c r="R156" s="5">
        <f t="shared" si="11"/>
        <v>3</v>
      </c>
      <c r="S156" t="s">
        <v>8309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>
        <f t="shared" si="10"/>
        <v>20.25</v>
      </c>
      <c r="P157" t="b">
        <v>0</v>
      </c>
      <c r="Q157" t="s">
        <v>8267</v>
      </c>
      <c r="R157" s="5">
        <f t="shared" si="11"/>
        <v>0</v>
      </c>
      <c r="S157" t="s">
        <v>8309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>
        <f t="shared" si="10"/>
        <v>119</v>
      </c>
      <c r="P158" t="b">
        <v>0</v>
      </c>
      <c r="Q158" t="s">
        <v>8267</v>
      </c>
      <c r="R158" s="5">
        <f t="shared" si="11"/>
        <v>5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>
        <f t="shared" si="10"/>
        <v>4</v>
      </c>
      <c r="P159" t="b">
        <v>0</v>
      </c>
      <c r="Q159" t="s">
        <v>8267</v>
      </c>
      <c r="R159" s="5">
        <f t="shared" si="11"/>
        <v>0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>
        <f t="shared" si="10"/>
        <v>0</v>
      </c>
      <c r="P160" t="b">
        <v>0</v>
      </c>
      <c r="Q160" t="s">
        <v>8267</v>
      </c>
      <c r="R160" s="5">
        <f t="shared" si="11"/>
        <v>0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>
        <f t="shared" si="10"/>
        <v>10</v>
      </c>
      <c r="P161" t="b">
        <v>0</v>
      </c>
      <c r="Q161" t="s">
        <v>8267</v>
      </c>
      <c r="R161" s="5">
        <f t="shared" si="11"/>
        <v>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>
        <f t="shared" si="10"/>
        <v>0</v>
      </c>
      <c r="P162" t="b">
        <v>0</v>
      </c>
      <c r="Q162" t="s">
        <v>8268</v>
      </c>
      <c r="R162" s="5">
        <f t="shared" si="11"/>
        <v>0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>
        <f t="shared" si="10"/>
        <v>5</v>
      </c>
      <c r="P163" t="b">
        <v>0</v>
      </c>
      <c r="Q163" t="s">
        <v>8268</v>
      </c>
      <c r="R163" s="5">
        <f t="shared" si="11"/>
        <v>0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>
        <f t="shared" si="10"/>
        <v>43.5</v>
      </c>
      <c r="P164" t="b">
        <v>0</v>
      </c>
      <c r="Q164" t="s">
        <v>8268</v>
      </c>
      <c r="R164" s="5">
        <f t="shared" si="11"/>
        <v>16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>
        <f t="shared" si="10"/>
        <v>0</v>
      </c>
      <c r="P165" t="b">
        <v>0</v>
      </c>
      <c r="Q165" t="s">
        <v>8268</v>
      </c>
      <c r="R165" s="5">
        <f t="shared" si="11"/>
        <v>0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>
        <f t="shared" si="10"/>
        <v>91.43</v>
      </c>
      <c r="P166" t="b">
        <v>0</v>
      </c>
      <c r="Q166" t="s">
        <v>8268</v>
      </c>
      <c r="R166" s="5">
        <f t="shared" si="11"/>
        <v>1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>
        <f t="shared" si="10"/>
        <v>0</v>
      </c>
      <c r="P167" t="b">
        <v>0</v>
      </c>
      <c r="Q167" t="s">
        <v>8268</v>
      </c>
      <c r="R167" s="5">
        <f t="shared" si="11"/>
        <v>0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>
        <f t="shared" si="10"/>
        <v>3000</v>
      </c>
      <c r="P168" t="b">
        <v>0</v>
      </c>
      <c r="Q168" t="s">
        <v>8268</v>
      </c>
      <c r="R168" s="5">
        <f t="shared" si="11"/>
        <v>60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>
        <f t="shared" si="10"/>
        <v>5.5</v>
      </c>
      <c r="P169" t="b">
        <v>0</v>
      </c>
      <c r="Q169" t="s">
        <v>8268</v>
      </c>
      <c r="R169" s="5">
        <f t="shared" si="11"/>
        <v>0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>
        <f t="shared" si="10"/>
        <v>108.33</v>
      </c>
      <c r="P170" t="b">
        <v>0</v>
      </c>
      <c r="Q170" t="s">
        <v>8268</v>
      </c>
      <c r="R170" s="5">
        <f t="shared" si="11"/>
        <v>4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>
        <f t="shared" si="10"/>
        <v>56</v>
      </c>
      <c r="P171" t="b">
        <v>0</v>
      </c>
      <c r="Q171" t="s">
        <v>8268</v>
      </c>
      <c r="R171" s="5">
        <f t="shared" si="11"/>
        <v>22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>
        <f t="shared" si="10"/>
        <v>32.5</v>
      </c>
      <c r="P172" t="b">
        <v>0</v>
      </c>
      <c r="Q172" t="s">
        <v>8268</v>
      </c>
      <c r="R172" s="5">
        <f t="shared" si="11"/>
        <v>3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>
        <f t="shared" si="10"/>
        <v>1</v>
      </c>
      <c r="P173" t="b">
        <v>0</v>
      </c>
      <c r="Q173" t="s">
        <v>8268</v>
      </c>
      <c r="R173" s="5">
        <f t="shared" si="11"/>
        <v>0</v>
      </c>
      <c r="S173" t="s">
        <v>8309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>
        <f t="shared" si="10"/>
        <v>0</v>
      </c>
      <c r="P174" t="b">
        <v>0</v>
      </c>
      <c r="Q174" t="s">
        <v>8268</v>
      </c>
      <c r="R174" s="5">
        <f t="shared" si="11"/>
        <v>0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>
        <f t="shared" si="10"/>
        <v>0</v>
      </c>
      <c r="P175" t="b">
        <v>0</v>
      </c>
      <c r="Q175" t="s">
        <v>8268</v>
      </c>
      <c r="R175" s="5">
        <f t="shared" si="11"/>
        <v>0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>
        <f t="shared" si="10"/>
        <v>0</v>
      </c>
      <c r="P176" t="b">
        <v>0</v>
      </c>
      <c r="Q176" t="s">
        <v>8268</v>
      </c>
      <c r="R176" s="5">
        <f t="shared" si="11"/>
        <v>0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>
        <f t="shared" si="10"/>
        <v>49.88</v>
      </c>
      <c r="P177" t="b">
        <v>0</v>
      </c>
      <c r="Q177" t="s">
        <v>8268</v>
      </c>
      <c r="R177" s="5">
        <f t="shared" si="11"/>
        <v>6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>
        <f t="shared" si="10"/>
        <v>0</v>
      </c>
      <c r="P178" t="b">
        <v>0</v>
      </c>
      <c r="Q178" t="s">
        <v>8268</v>
      </c>
      <c r="R178" s="5">
        <f t="shared" si="11"/>
        <v>0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>
        <f t="shared" si="10"/>
        <v>25.71</v>
      </c>
      <c r="P179" t="b">
        <v>0</v>
      </c>
      <c r="Q179" t="s">
        <v>8268</v>
      </c>
      <c r="R179" s="5">
        <f t="shared" si="11"/>
        <v>40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>
        <f t="shared" si="10"/>
        <v>0</v>
      </c>
      <c r="P180" t="b">
        <v>0</v>
      </c>
      <c r="Q180" t="s">
        <v>8268</v>
      </c>
      <c r="R180" s="5">
        <f t="shared" si="11"/>
        <v>0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>
        <f t="shared" si="10"/>
        <v>100</v>
      </c>
      <c r="P181" t="b">
        <v>0</v>
      </c>
      <c r="Q181" t="s">
        <v>8268</v>
      </c>
      <c r="R181" s="5">
        <f t="shared" si="11"/>
        <v>20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>
        <f t="shared" si="10"/>
        <v>30.85</v>
      </c>
      <c r="P182" t="b">
        <v>0</v>
      </c>
      <c r="Q182" t="s">
        <v>8268</v>
      </c>
      <c r="R182" s="5">
        <f t="shared" si="11"/>
        <v>33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>
        <f t="shared" si="10"/>
        <v>180.5</v>
      </c>
      <c r="P183" t="b">
        <v>0</v>
      </c>
      <c r="Q183" t="s">
        <v>8268</v>
      </c>
      <c r="R183" s="5">
        <f t="shared" si="11"/>
        <v>21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>
        <f t="shared" si="10"/>
        <v>0</v>
      </c>
      <c r="P184" t="b">
        <v>0</v>
      </c>
      <c r="Q184" t="s">
        <v>8268</v>
      </c>
      <c r="R184" s="5">
        <f t="shared" si="11"/>
        <v>0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>
        <f t="shared" si="10"/>
        <v>373.5</v>
      </c>
      <c r="P185" t="b">
        <v>0</v>
      </c>
      <c r="Q185" t="s">
        <v>8268</v>
      </c>
      <c r="R185" s="5">
        <f t="shared" si="11"/>
        <v>36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>
        <f t="shared" si="10"/>
        <v>25.5</v>
      </c>
      <c r="P186" t="b">
        <v>0</v>
      </c>
      <c r="Q186" t="s">
        <v>8268</v>
      </c>
      <c r="R186" s="5">
        <f t="shared" si="11"/>
        <v>3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>
        <f t="shared" si="10"/>
        <v>220</v>
      </c>
      <c r="P187" t="b">
        <v>0</v>
      </c>
      <c r="Q187" t="s">
        <v>8268</v>
      </c>
      <c r="R187" s="5">
        <f t="shared" si="11"/>
        <v>6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>
        <f t="shared" si="10"/>
        <v>0</v>
      </c>
      <c r="P188" t="b">
        <v>0</v>
      </c>
      <c r="Q188" t="s">
        <v>8268</v>
      </c>
      <c r="R188" s="5">
        <f t="shared" si="11"/>
        <v>0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>
        <f t="shared" si="10"/>
        <v>160</v>
      </c>
      <c r="P189" t="b">
        <v>0</v>
      </c>
      <c r="Q189" t="s">
        <v>8268</v>
      </c>
      <c r="R189" s="5">
        <f t="shared" si="11"/>
        <v>16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>
        <f t="shared" si="10"/>
        <v>0</v>
      </c>
      <c r="P190" t="b">
        <v>0</v>
      </c>
      <c r="Q190" t="s">
        <v>8268</v>
      </c>
      <c r="R190" s="5">
        <f t="shared" si="11"/>
        <v>0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>
        <f t="shared" si="10"/>
        <v>69</v>
      </c>
      <c r="P191" t="b">
        <v>0</v>
      </c>
      <c r="Q191" t="s">
        <v>8268</v>
      </c>
      <c r="R191" s="5">
        <f t="shared" si="11"/>
        <v>0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>
        <f t="shared" si="10"/>
        <v>50</v>
      </c>
      <c r="P192" t="b">
        <v>0</v>
      </c>
      <c r="Q192" t="s">
        <v>8268</v>
      </c>
      <c r="R192" s="5">
        <f t="shared" si="11"/>
        <v>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>
        <f t="shared" si="10"/>
        <v>83.33</v>
      </c>
      <c r="P193" t="b">
        <v>0</v>
      </c>
      <c r="Q193" t="s">
        <v>8268</v>
      </c>
      <c r="R193" s="5">
        <f t="shared" si="11"/>
        <v>5</v>
      </c>
      <c r="S193" t="s">
        <v>8309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41929.792037037041</v>
      </c>
      <c r="K194">
        <v>1410980432</v>
      </c>
      <c r="L194" s="8">
        <f t="shared" si="9"/>
        <v>41899.792037037041</v>
      </c>
      <c r="M194" t="b">
        <v>0</v>
      </c>
      <c r="N194">
        <v>3</v>
      </c>
      <c r="O194">
        <f t="shared" si="10"/>
        <v>5.67</v>
      </c>
      <c r="P194" t="b">
        <v>0</v>
      </c>
      <c r="Q194" t="s">
        <v>8268</v>
      </c>
      <c r="R194" s="5">
        <f t="shared" si="11"/>
        <v>0</v>
      </c>
      <c r="S194" t="s">
        <v>8309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(((I195/60)/60/24)+DATE(1970,1,1))</f>
        <v>41971.976458333331</v>
      </c>
      <c r="K195">
        <v>1412029566</v>
      </c>
      <c r="L195" s="8">
        <f t="shared" ref="L195:L258" si="13">(((K195/60)/60/24)+DATE(1970,1,1))</f>
        <v>41911.934791666667</v>
      </c>
      <c r="M195" t="b">
        <v>0</v>
      </c>
      <c r="N195">
        <v>0</v>
      </c>
      <c r="O195">
        <f t="shared" ref="O195:O258" si="14">IF(N195&gt;0, ROUND(E195/N195, 2), 0)</f>
        <v>0</v>
      </c>
      <c r="P195" t="b">
        <v>0</v>
      </c>
      <c r="Q195" t="s">
        <v>8268</v>
      </c>
      <c r="R195" s="5">
        <f t="shared" ref="R195:R258" si="15">ROUND(E195/D195*100, 0)</f>
        <v>0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>
        <f t="shared" si="14"/>
        <v>1</v>
      </c>
      <c r="P196" t="b">
        <v>0</v>
      </c>
      <c r="Q196" t="s">
        <v>8268</v>
      </c>
      <c r="R196" s="5">
        <f t="shared" si="15"/>
        <v>0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>
        <f t="shared" si="14"/>
        <v>0</v>
      </c>
      <c r="P197" t="b">
        <v>0</v>
      </c>
      <c r="Q197" t="s">
        <v>8268</v>
      </c>
      <c r="R197" s="5">
        <f t="shared" si="15"/>
        <v>0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>
        <f t="shared" si="14"/>
        <v>77.11</v>
      </c>
      <c r="P198" t="b">
        <v>0</v>
      </c>
      <c r="Q198" t="s">
        <v>8268</v>
      </c>
      <c r="R198" s="5">
        <f t="shared" si="15"/>
        <v>42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>
        <f t="shared" si="14"/>
        <v>32.75</v>
      </c>
      <c r="P199" t="b">
        <v>0</v>
      </c>
      <c r="Q199" t="s">
        <v>8268</v>
      </c>
      <c r="R199" s="5">
        <f t="shared" si="15"/>
        <v>10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>
        <f t="shared" si="14"/>
        <v>46.5</v>
      </c>
      <c r="P200" t="b">
        <v>0</v>
      </c>
      <c r="Q200" t="s">
        <v>8268</v>
      </c>
      <c r="R200" s="5">
        <f t="shared" si="15"/>
        <v>1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>
        <f t="shared" si="14"/>
        <v>0</v>
      </c>
      <c r="P201" t="b">
        <v>0</v>
      </c>
      <c r="Q201" t="s">
        <v>8268</v>
      </c>
      <c r="R201" s="5">
        <f t="shared" si="15"/>
        <v>0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>
        <f t="shared" si="14"/>
        <v>87.31</v>
      </c>
      <c r="P202" t="b">
        <v>0</v>
      </c>
      <c r="Q202" t="s">
        <v>8268</v>
      </c>
      <c r="R202" s="5">
        <f t="shared" si="15"/>
        <v>26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>
        <f t="shared" si="14"/>
        <v>54.29</v>
      </c>
      <c r="P203" t="b">
        <v>0</v>
      </c>
      <c r="Q203" t="s">
        <v>8268</v>
      </c>
      <c r="R203" s="5">
        <f t="shared" si="15"/>
        <v>58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>
        <f t="shared" si="14"/>
        <v>0</v>
      </c>
      <c r="P204" t="b">
        <v>0</v>
      </c>
      <c r="Q204" t="s">
        <v>8268</v>
      </c>
      <c r="R204" s="5">
        <f t="shared" si="15"/>
        <v>0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>
        <f t="shared" si="14"/>
        <v>93.25</v>
      </c>
      <c r="P205" t="b">
        <v>0</v>
      </c>
      <c r="Q205" t="s">
        <v>8268</v>
      </c>
      <c r="R205" s="5">
        <f t="shared" si="15"/>
        <v>30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>
        <f t="shared" si="14"/>
        <v>117.68</v>
      </c>
      <c r="P206" t="b">
        <v>0</v>
      </c>
      <c r="Q206" t="s">
        <v>8268</v>
      </c>
      <c r="R206" s="5">
        <f t="shared" si="15"/>
        <v>51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>
        <f t="shared" si="14"/>
        <v>76.47</v>
      </c>
      <c r="P207" t="b">
        <v>0</v>
      </c>
      <c r="Q207" t="s">
        <v>8268</v>
      </c>
      <c r="R207" s="5">
        <f t="shared" si="15"/>
        <v>16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>
        <f t="shared" si="14"/>
        <v>0</v>
      </c>
      <c r="P208" t="b">
        <v>0</v>
      </c>
      <c r="Q208" t="s">
        <v>8268</v>
      </c>
      <c r="R208" s="5">
        <f t="shared" si="15"/>
        <v>0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>
        <f t="shared" si="14"/>
        <v>163.85</v>
      </c>
      <c r="P209" t="b">
        <v>0</v>
      </c>
      <c r="Q209" t="s">
        <v>8268</v>
      </c>
      <c r="R209" s="5">
        <f t="shared" si="15"/>
        <v>15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>
        <f t="shared" si="14"/>
        <v>0</v>
      </c>
      <c r="P210" t="b">
        <v>0</v>
      </c>
      <c r="Q210" t="s">
        <v>8268</v>
      </c>
      <c r="R210" s="5">
        <f t="shared" si="15"/>
        <v>0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>
        <f t="shared" si="14"/>
        <v>0</v>
      </c>
      <c r="P211" t="b">
        <v>0</v>
      </c>
      <c r="Q211" t="s">
        <v>8268</v>
      </c>
      <c r="R211" s="5">
        <f t="shared" si="15"/>
        <v>0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>
        <f t="shared" si="14"/>
        <v>91.82</v>
      </c>
      <c r="P212" t="b">
        <v>0</v>
      </c>
      <c r="Q212" t="s">
        <v>8268</v>
      </c>
      <c r="R212" s="5">
        <f t="shared" si="15"/>
        <v>25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>
        <f t="shared" si="14"/>
        <v>185.83</v>
      </c>
      <c r="P213" t="b">
        <v>0</v>
      </c>
      <c r="Q213" t="s">
        <v>8268</v>
      </c>
      <c r="R213" s="5">
        <f t="shared" si="15"/>
        <v>45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>
        <f t="shared" si="14"/>
        <v>1</v>
      </c>
      <c r="P214" t="b">
        <v>0</v>
      </c>
      <c r="Q214" t="s">
        <v>8268</v>
      </c>
      <c r="R214" s="5">
        <f t="shared" si="15"/>
        <v>0</v>
      </c>
      <c r="S214" t="s">
        <v>8309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>
        <f t="shared" si="14"/>
        <v>20</v>
      </c>
      <c r="P215" t="b">
        <v>0</v>
      </c>
      <c r="Q215" t="s">
        <v>8268</v>
      </c>
      <c r="R215" s="5">
        <f t="shared" si="15"/>
        <v>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>
        <f t="shared" si="14"/>
        <v>1</v>
      </c>
      <c r="P216" t="b">
        <v>0</v>
      </c>
      <c r="Q216" t="s">
        <v>8268</v>
      </c>
      <c r="R216" s="5">
        <f t="shared" si="15"/>
        <v>0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>
        <f t="shared" si="14"/>
        <v>10</v>
      </c>
      <c r="P217" t="b">
        <v>0</v>
      </c>
      <c r="Q217" t="s">
        <v>8268</v>
      </c>
      <c r="R217" s="5">
        <f t="shared" si="15"/>
        <v>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>
        <f t="shared" si="14"/>
        <v>331.54</v>
      </c>
      <c r="P218" t="b">
        <v>0</v>
      </c>
      <c r="Q218" t="s">
        <v>8268</v>
      </c>
      <c r="R218" s="5">
        <f t="shared" si="15"/>
        <v>56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>
        <f t="shared" si="14"/>
        <v>314.29000000000002</v>
      </c>
      <c r="P219" t="b">
        <v>0</v>
      </c>
      <c r="Q219" t="s">
        <v>8268</v>
      </c>
      <c r="R219" s="5">
        <f t="shared" si="15"/>
        <v>12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>
        <f t="shared" si="14"/>
        <v>100</v>
      </c>
      <c r="P220" t="b">
        <v>0</v>
      </c>
      <c r="Q220" t="s">
        <v>8268</v>
      </c>
      <c r="R220" s="5">
        <f t="shared" si="15"/>
        <v>2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>
        <f t="shared" si="14"/>
        <v>115.99</v>
      </c>
      <c r="P221" t="b">
        <v>0</v>
      </c>
      <c r="Q221" t="s">
        <v>8268</v>
      </c>
      <c r="R221" s="5">
        <f t="shared" si="15"/>
        <v>18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>
        <f t="shared" si="14"/>
        <v>120</v>
      </c>
      <c r="P222" t="b">
        <v>0</v>
      </c>
      <c r="Q222" t="s">
        <v>8268</v>
      </c>
      <c r="R222" s="5">
        <f t="shared" si="15"/>
        <v>1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>
        <f t="shared" si="14"/>
        <v>0</v>
      </c>
      <c r="P223" t="b">
        <v>0</v>
      </c>
      <c r="Q223" t="s">
        <v>8268</v>
      </c>
      <c r="R223" s="5">
        <f t="shared" si="15"/>
        <v>0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>
        <f t="shared" si="14"/>
        <v>65</v>
      </c>
      <c r="P224" t="b">
        <v>0</v>
      </c>
      <c r="Q224" t="s">
        <v>8268</v>
      </c>
      <c r="R224" s="5">
        <f t="shared" si="15"/>
        <v>13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>
        <f t="shared" si="14"/>
        <v>0</v>
      </c>
      <c r="P225" t="b">
        <v>0</v>
      </c>
      <c r="Q225" t="s">
        <v>8268</v>
      </c>
      <c r="R225" s="5">
        <f t="shared" si="15"/>
        <v>0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>
        <f t="shared" si="14"/>
        <v>0</v>
      </c>
      <c r="P226" t="b">
        <v>0</v>
      </c>
      <c r="Q226" t="s">
        <v>8268</v>
      </c>
      <c r="R226" s="5">
        <f t="shared" si="15"/>
        <v>0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>
        <f t="shared" si="14"/>
        <v>0</v>
      </c>
      <c r="P227" t="b">
        <v>0</v>
      </c>
      <c r="Q227" t="s">
        <v>8268</v>
      </c>
      <c r="R227" s="5">
        <f t="shared" si="15"/>
        <v>0</v>
      </c>
      <c r="S227" t="s">
        <v>8309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>
        <f t="shared" si="14"/>
        <v>125</v>
      </c>
      <c r="P228" t="b">
        <v>0</v>
      </c>
      <c r="Q228" t="s">
        <v>8268</v>
      </c>
      <c r="R228" s="5">
        <f t="shared" si="15"/>
        <v>1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>
        <f t="shared" si="14"/>
        <v>0</v>
      </c>
      <c r="P229" t="b">
        <v>0</v>
      </c>
      <c r="Q229" t="s">
        <v>8268</v>
      </c>
      <c r="R229" s="5">
        <f t="shared" si="15"/>
        <v>0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>
        <f t="shared" si="14"/>
        <v>0</v>
      </c>
      <c r="P230" t="b">
        <v>0</v>
      </c>
      <c r="Q230" t="s">
        <v>8268</v>
      </c>
      <c r="R230" s="5">
        <f t="shared" si="15"/>
        <v>0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>
        <f t="shared" si="14"/>
        <v>0</v>
      </c>
      <c r="P231" t="b">
        <v>0</v>
      </c>
      <c r="Q231" t="s">
        <v>8268</v>
      </c>
      <c r="R231" s="5">
        <f t="shared" si="15"/>
        <v>0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>
        <f t="shared" si="14"/>
        <v>30</v>
      </c>
      <c r="P232" t="b">
        <v>0</v>
      </c>
      <c r="Q232" t="s">
        <v>8268</v>
      </c>
      <c r="R232" s="5">
        <f t="shared" si="15"/>
        <v>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>
        <f t="shared" si="14"/>
        <v>0</v>
      </c>
      <c r="P233" t="b">
        <v>0</v>
      </c>
      <c r="Q233" t="s">
        <v>8268</v>
      </c>
      <c r="R233" s="5">
        <f t="shared" si="15"/>
        <v>0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>
        <f t="shared" si="14"/>
        <v>15.71</v>
      </c>
      <c r="P234" t="b">
        <v>0</v>
      </c>
      <c r="Q234" t="s">
        <v>8268</v>
      </c>
      <c r="R234" s="5">
        <f t="shared" si="15"/>
        <v>3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>
        <f t="shared" si="14"/>
        <v>0</v>
      </c>
      <c r="P235" t="b">
        <v>0</v>
      </c>
      <c r="Q235" t="s">
        <v>8268</v>
      </c>
      <c r="R235" s="5">
        <f t="shared" si="15"/>
        <v>0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>
        <f t="shared" si="14"/>
        <v>80.2</v>
      </c>
      <c r="P236" t="b">
        <v>0</v>
      </c>
      <c r="Q236" t="s">
        <v>8268</v>
      </c>
      <c r="R236" s="5">
        <f t="shared" si="15"/>
        <v>40</v>
      </c>
      <c r="S236" t="s">
        <v>8309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>
        <f t="shared" si="14"/>
        <v>0</v>
      </c>
      <c r="P237" t="b">
        <v>0</v>
      </c>
      <c r="Q237" t="s">
        <v>8268</v>
      </c>
      <c r="R237" s="5">
        <f t="shared" si="15"/>
        <v>0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>
        <f t="shared" si="14"/>
        <v>0</v>
      </c>
      <c r="P238" t="b">
        <v>0</v>
      </c>
      <c r="Q238" t="s">
        <v>8268</v>
      </c>
      <c r="R238" s="5">
        <f t="shared" si="15"/>
        <v>0</v>
      </c>
      <c r="S238" t="s">
        <v>8309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>
        <f t="shared" si="14"/>
        <v>50</v>
      </c>
      <c r="P239" t="b">
        <v>0</v>
      </c>
      <c r="Q239" t="s">
        <v>8268</v>
      </c>
      <c r="R239" s="5">
        <f t="shared" si="15"/>
        <v>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>
        <f t="shared" si="14"/>
        <v>0</v>
      </c>
      <c r="P240" t="b">
        <v>0</v>
      </c>
      <c r="Q240" t="s">
        <v>8268</v>
      </c>
      <c r="R240" s="5">
        <f t="shared" si="15"/>
        <v>0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>
        <f t="shared" si="14"/>
        <v>50</v>
      </c>
      <c r="P241" t="b">
        <v>0</v>
      </c>
      <c r="Q241" t="s">
        <v>8268</v>
      </c>
      <c r="R241" s="5">
        <f t="shared" si="15"/>
        <v>25</v>
      </c>
      <c r="S241" t="s">
        <v>8309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>
        <f t="shared" si="14"/>
        <v>117.85</v>
      </c>
      <c r="P242" t="b">
        <v>1</v>
      </c>
      <c r="Q242" t="s">
        <v>8269</v>
      </c>
      <c r="R242" s="5">
        <f t="shared" si="15"/>
        <v>108</v>
      </c>
      <c r="S242" t="s">
        <v>8309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>
        <f t="shared" si="14"/>
        <v>109.04</v>
      </c>
      <c r="P243" t="b">
        <v>1</v>
      </c>
      <c r="Q243" t="s">
        <v>8269</v>
      </c>
      <c r="R243" s="5">
        <f t="shared" si="15"/>
        <v>113</v>
      </c>
      <c r="S243" t="s">
        <v>8309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>
        <f t="shared" si="14"/>
        <v>73.02</v>
      </c>
      <c r="P244" t="b">
        <v>1</v>
      </c>
      <c r="Q244" t="s">
        <v>8269</v>
      </c>
      <c r="R244" s="5">
        <f t="shared" si="15"/>
        <v>113</v>
      </c>
      <c r="S244" t="s">
        <v>8309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>
        <f t="shared" si="14"/>
        <v>78.2</v>
      </c>
      <c r="P245" t="b">
        <v>1</v>
      </c>
      <c r="Q245" t="s">
        <v>8269</v>
      </c>
      <c r="R245" s="5">
        <f t="shared" si="15"/>
        <v>103</v>
      </c>
      <c r="S245" t="s">
        <v>8309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>
        <f t="shared" si="14"/>
        <v>47.4</v>
      </c>
      <c r="P246" t="b">
        <v>1</v>
      </c>
      <c r="Q246" t="s">
        <v>8269</v>
      </c>
      <c r="R246" s="5">
        <f t="shared" si="15"/>
        <v>114</v>
      </c>
      <c r="S246" t="s">
        <v>8309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>
        <f t="shared" si="14"/>
        <v>54.02</v>
      </c>
      <c r="P247" t="b">
        <v>1</v>
      </c>
      <c r="Q247" t="s">
        <v>8269</v>
      </c>
      <c r="R247" s="5">
        <f t="shared" si="15"/>
        <v>104</v>
      </c>
      <c r="S247" t="s">
        <v>8309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>
        <f t="shared" si="14"/>
        <v>68.489999999999995</v>
      </c>
      <c r="P248" t="b">
        <v>1</v>
      </c>
      <c r="Q248" t="s">
        <v>8269</v>
      </c>
      <c r="R248" s="5">
        <f t="shared" si="15"/>
        <v>305</v>
      </c>
      <c r="S248" t="s">
        <v>8309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>
        <f t="shared" si="14"/>
        <v>108.15</v>
      </c>
      <c r="P249" t="b">
        <v>1</v>
      </c>
      <c r="Q249" t="s">
        <v>8269</v>
      </c>
      <c r="R249" s="5">
        <f t="shared" si="15"/>
        <v>134</v>
      </c>
      <c r="S249" t="s">
        <v>8309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>
        <f t="shared" si="14"/>
        <v>589.95000000000005</v>
      </c>
      <c r="P250" t="b">
        <v>1</v>
      </c>
      <c r="Q250" t="s">
        <v>8269</v>
      </c>
      <c r="R250" s="5">
        <f t="shared" si="15"/>
        <v>101</v>
      </c>
      <c r="S250" t="s">
        <v>8309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>
        <f t="shared" si="14"/>
        <v>48.05</v>
      </c>
      <c r="P251" t="b">
        <v>1</v>
      </c>
      <c r="Q251" t="s">
        <v>8269</v>
      </c>
      <c r="R251" s="5">
        <f t="shared" si="15"/>
        <v>113</v>
      </c>
      <c r="S251" t="s">
        <v>8309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>
        <f t="shared" si="14"/>
        <v>72.48</v>
      </c>
      <c r="P252" t="b">
        <v>1</v>
      </c>
      <c r="Q252" t="s">
        <v>8269</v>
      </c>
      <c r="R252" s="5">
        <f t="shared" si="15"/>
        <v>106</v>
      </c>
      <c r="S252" t="s">
        <v>8309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>
        <f t="shared" si="14"/>
        <v>57.08</v>
      </c>
      <c r="P253" t="b">
        <v>1</v>
      </c>
      <c r="Q253" t="s">
        <v>8269</v>
      </c>
      <c r="R253" s="5">
        <f t="shared" si="15"/>
        <v>126</v>
      </c>
      <c r="S253" t="s">
        <v>8309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>
        <f t="shared" si="14"/>
        <v>85.44</v>
      </c>
      <c r="P254" t="b">
        <v>1</v>
      </c>
      <c r="Q254" t="s">
        <v>8269</v>
      </c>
      <c r="R254" s="5">
        <f t="shared" si="15"/>
        <v>185</v>
      </c>
      <c r="S254" t="s">
        <v>8309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>
        <f t="shared" si="14"/>
        <v>215.86</v>
      </c>
      <c r="P255" t="b">
        <v>1</v>
      </c>
      <c r="Q255" t="s">
        <v>8269</v>
      </c>
      <c r="R255" s="5">
        <f t="shared" si="15"/>
        <v>101</v>
      </c>
      <c r="S255" t="s">
        <v>8309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>
        <f t="shared" si="14"/>
        <v>89.39</v>
      </c>
      <c r="P256" t="b">
        <v>1</v>
      </c>
      <c r="Q256" t="s">
        <v>8269</v>
      </c>
      <c r="R256" s="5">
        <f t="shared" si="15"/>
        <v>117</v>
      </c>
      <c r="S256" t="s">
        <v>8309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>
        <f t="shared" si="14"/>
        <v>45.42</v>
      </c>
      <c r="P257" t="b">
        <v>1</v>
      </c>
      <c r="Q257" t="s">
        <v>8269</v>
      </c>
      <c r="R257" s="5">
        <f t="shared" si="15"/>
        <v>107</v>
      </c>
      <c r="S257" t="s">
        <v>8309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41349.769293981481</v>
      </c>
      <c r="K258">
        <v>1360866467</v>
      </c>
      <c r="L258" s="8">
        <f t="shared" si="13"/>
        <v>41319.769293981481</v>
      </c>
      <c r="M258" t="b">
        <v>1</v>
      </c>
      <c r="N258">
        <v>275</v>
      </c>
      <c r="O258">
        <f t="shared" si="14"/>
        <v>65.760000000000005</v>
      </c>
      <c r="P258" t="b">
        <v>1</v>
      </c>
      <c r="Q258" t="s">
        <v>8269</v>
      </c>
      <c r="R258" s="5">
        <f t="shared" si="15"/>
        <v>139</v>
      </c>
      <c r="S258" t="s">
        <v>8309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(((I259/60)/60/24)+DATE(1970,1,1))</f>
        <v>42509.626875000002</v>
      </c>
      <c r="K259">
        <v>1461078162</v>
      </c>
      <c r="L259" s="8">
        <f t="shared" ref="L259:L322" si="17">(((K259/60)/60/24)+DATE(1970,1,1))</f>
        <v>42479.626875000002</v>
      </c>
      <c r="M259" t="b">
        <v>1</v>
      </c>
      <c r="N259">
        <v>560</v>
      </c>
      <c r="O259">
        <f t="shared" ref="O259:O322" si="18">IF(N259&gt;0, ROUND(E259/N259, 2), 0)</f>
        <v>66.7</v>
      </c>
      <c r="P259" t="b">
        <v>1</v>
      </c>
      <c r="Q259" t="s">
        <v>8269</v>
      </c>
      <c r="R259" s="5">
        <f t="shared" ref="R259:R322" si="19">ROUND(E259/D259*100, 0)</f>
        <v>107</v>
      </c>
      <c r="S259" t="s">
        <v>8309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>
        <f t="shared" si="18"/>
        <v>83.35</v>
      </c>
      <c r="P260" t="b">
        <v>1</v>
      </c>
      <c r="Q260" t="s">
        <v>8269</v>
      </c>
      <c r="R260" s="5">
        <f t="shared" si="19"/>
        <v>191</v>
      </c>
      <c r="S260" t="s">
        <v>8309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>
        <f t="shared" si="18"/>
        <v>105.05</v>
      </c>
      <c r="P261" t="b">
        <v>1</v>
      </c>
      <c r="Q261" t="s">
        <v>8269</v>
      </c>
      <c r="R261" s="5">
        <f t="shared" si="19"/>
        <v>132</v>
      </c>
      <c r="S261" t="s">
        <v>8309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>
        <f t="shared" si="18"/>
        <v>120.91</v>
      </c>
      <c r="P262" t="b">
        <v>1</v>
      </c>
      <c r="Q262" t="s">
        <v>8269</v>
      </c>
      <c r="R262" s="5">
        <f t="shared" si="19"/>
        <v>106</v>
      </c>
      <c r="S262" t="s">
        <v>8309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>
        <f t="shared" si="18"/>
        <v>97.64</v>
      </c>
      <c r="P263" t="b">
        <v>1</v>
      </c>
      <c r="Q263" t="s">
        <v>8269</v>
      </c>
      <c r="R263" s="5">
        <f t="shared" si="19"/>
        <v>107</v>
      </c>
      <c r="S263" t="s">
        <v>8309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>
        <f t="shared" si="18"/>
        <v>41.38</v>
      </c>
      <c r="P264" t="b">
        <v>1</v>
      </c>
      <c r="Q264" t="s">
        <v>8269</v>
      </c>
      <c r="R264" s="5">
        <f t="shared" si="19"/>
        <v>240</v>
      </c>
      <c r="S264" t="s">
        <v>8309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>
        <f t="shared" si="18"/>
        <v>30.65</v>
      </c>
      <c r="P265" t="b">
        <v>1</v>
      </c>
      <c r="Q265" t="s">
        <v>8269</v>
      </c>
      <c r="R265" s="5">
        <f t="shared" si="19"/>
        <v>118</v>
      </c>
      <c r="S265" t="s">
        <v>8309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>
        <f t="shared" si="18"/>
        <v>64.95</v>
      </c>
      <c r="P266" t="b">
        <v>1</v>
      </c>
      <c r="Q266" t="s">
        <v>8269</v>
      </c>
      <c r="R266" s="5">
        <f t="shared" si="19"/>
        <v>118</v>
      </c>
      <c r="S266" t="s">
        <v>8309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>
        <f t="shared" si="18"/>
        <v>95.78</v>
      </c>
      <c r="P267" t="b">
        <v>1</v>
      </c>
      <c r="Q267" t="s">
        <v>8269</v>
      </c>
      <c r="R267" s="5">
        <f t="shared" si="19"/>
        <v>111</v>
      </c>
      <c r="S267" t="s">
        <v>8309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>
        <f t="shared" si="18"/>
        <v>40.42</v>
      </c>
      <c r="P268" t="b">
        <v>1</v>
      </c>
      <c r="Q268" t="s">
        <v>8269</v>
      </c>
      <c r="R268" s="5">
        <f t="shared" si="19"/>
        <v>146</v>
      </c>
      <c r="S268" t="s">
        <v>8309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>
        <f t="shared" si="18"/>
        <v>78.58</v>
      </c>
      <c r="P269" t="b">
        <v>1</v>
      </c>
      <c r="Q269" t="s">
        <v>8269</v>
      </c>
      <c r="R269" s="5">
        <f t="shared" si="19"/>
        <v>132</v>
      </c>
      <c r="S269" t="s">
        <v>8309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>
        <f t="shared" si="18"/>
        <v>50.18</v>
      </c>
      <c r="P270" t="b">
        <v>1</v>
      </c>
      <c r="Q270" t="s">
        <v>8269</v>
      </c>
      <c r="R270" s="5">
        <f t="shared" si="19"/>
        <v>111</v>
      </c>
      <c r="S270" t="s">
        <v>8309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>
        <f t="shared" si="18"/>
        <v>92.25</v>
      </c>
      <c r="P271" t="b">
        <v>1</v>
      </c>
      <c r="Q271" t="s">
        <v>8269</v>
      </c>
      <c r="R271" s="5">
        <f t="shared" si="19"/>
        <v>147</v>
      </c>
      <c r="S271" t="s">
        <v>8309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>
        <f t="shared" si="18"/>
        <v>57.54</v>
      </c>
      <c r="P272" t="b">
        <v>1</v>
      </c>
      <c r="Q272" t="s">
        <v>8269</v>
      </c>
      <c r="R272" s="5">
        <f t="shared" si="19"/>
        <v>153</v>
      </c>
      <c r="S272" t="s">
        <v>8309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>
        <f t="shared" si="18"/>
        <v>109.42</v>
      </c>
      <c r="P273" t="b">
        <v>1</v>
      </c>
      <c r="Q273" t="s">
        <v>8269</v>
      </c>
      <c r="R273" s="5">
        <f t="shared" si="19"/>
        <v>105</v>
      </c>
      <c r="S273" t="s">
        <v>8309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>
        <f t="shared" si="18"/>
        <v>81.89</v>
      </c>
      <c r="P274" t="b">
        <v>1</v>
      </c>
      <c r="Q274" t="s">
        <v>8269</v>
      </c>
      <c r="R274" s="5">
        <f t="shared" si="19"/>
        <v>177</v>
      </c>
      <c r="S274" t="s">
        <v>8309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>
        <f t="shared" si="18"/>
        <v>45.67</v>
      </c>
      <c r="P275" t="b">
        <v>1</v>
      </c>
      <c r="Q275" t="s">
        <v>8269</v>
      </c>
      <c r="R275" s="5">
        <f t="shared" si="19"/>
        <v>108</v>
      </c>
      <c r="S275" t="s">
        <v>8309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>
        <f t="shared" si="18"/>
        <v>55.22</v>
      </c>
      <c r="P276" t="b">
        <v>1</v>
      </c>
      <c r="Q276" t="s">
        <v>8269</v>
      </c>
      <c r="R276" s="5">
        <f t="shared" si="19"/>
        <v>156</v>
      </c>
      <c r="S276" t="s">
        <v>8309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>
        <f t="shared" si="18"/>
        <v>65.3</v>
      </c>
      <c r="P277" t="b">
        <v>1</v>
      </c>
      <c r="Q277" t="s">
        <v>8269</v>
      </c>
      <c r="R277" s="5">
        <f t="shared" si="19"/>
        <v>108</v>
      </c>
      <c r="S277" t="s">
        <v>8309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>
        <f t="shared" si="18"/>
        <v>95.23</v>
      </c>
      <c r="P278" t="b">
        <v>1</v>
      </c>
      <c r="Q278" t="s">
        <v>8269</v>
      </c>
      <c r="R278" s="5">
        <f t="shared" si="19"/>
        <v>148</v>
      </c>
      <c r="S278" t="s">
        <v>8309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>
        <f t="shared" si="18"/>
        <v>75.44</v>
      </c>
      <c r="P279" t="b">
        <v>1</v>
      </c>
      <c r="Q279" t="s">
        <v>8269</v>
      </c>
      <c r="R279" s="5">
        <f t="shared" si="19"/>
        <v>110</v>
      </c>
      <c r="S279" t="s">
        <v>8309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>
        <f t="shared" si="18"/>
        <v>97.82</v>
      </c>
      <c r="P280" t="b">
        <v>1</v>
      </c>
      <c r="Q280" t="s">
        <v>8269</v>
      </c>
      <c r="R280" s="5">
        <f t="shared" si="19"/>
        <v>150</v>
      </c>
      <c r="S280" t="s">
        <v>8309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>
        <f t="shared" si="18"/>
        <v>87.69</v>
      </c>
      <c r="P281" t="b">
        <v>1</v>
      </c>
      <c r="Q281" t="s">
        <v>8269</v>
      </c>
      <c r="R281" s="5">
        <f t="shared" si="19"/>
        <v>157</v>
      </c>
      <c r="S281" t="s">
        <v>8309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>
        <f t="shared" si="18"/>
        <v>54.75</v>
      </c>
      <c r="P282" t="b">
        <v>1</v>
      </c>
      <c r="Q282" t="s">
        <v>8269</v>
      </c>
      <c r="R282" s="5">
        <f t="shared" si="19"/>
        <v>156</v>
      </c>
      <c r="S282" t="s">
        <v>8309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>
        <f t="shared" si="18"/>
        <v>83.95</v>
      </c>
      <c r="P283" t="b">
        <v>1</v>
      </c>
      <c r="Q283" t="s">
        <v>8269</v>
      </c>
      <c r="R283" s="5">
        <f t="shared" si="19"/>
        <v>121</v>
      </c>
      <c r="S283" t="s">
        <v>8309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>
        <f t="shared" si="18"/>
        <v>254.39</v>
      </c>
      <c r="P284" t="b">
        <v>1</v>
      </c>
      <c r="Q284" t="s">
        <v>8269</v>
      </c>
      <c r="R284" s="5">
        <f t="shared" si="19"/>
        <v>101</v>
      </c>
      <c r="S284" t="s">
        <v>8309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>
        <f t="shared" si="18"/>
        <v>101.83</v>
      </c>
      <c r="P285" t="b">
        <v>1</v>
      </c>
      <c r="Q285" t="s">
        <v>8269</v>
      </c>
      <c r="R285" s="5">
        <f t="shared" si="19"/>
        <v>114</v>
      </c>
      <c r="S285" t="s">
        <v>8309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>
        <f t="shared" si="18"/>
        <v>55.07</v>
      </c>
      <c r="P286" t="b">
        <v>1</v>
      </c>
      <c r="Q286" t="s">
        <v>8269</v>
      </c>
      <c r="R286" s="5">
        <f t="shared" si="19"/>
        <v>105</v>
      </c>
      <c r="S286" t="s">
        <v>8309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>
        <f t="shared" si="18"/>
        <v>56.9</v>
      </c>
      <c r="P287" t="b">
        <v>1</v>
      </c>
      <c r="Q287" t="s">
        <v>8269</v>
      </c>
      <c r="R287" s="5">
        <f t="shared" si="19"/>
        <v>229</v>
      </c>
      <c r="S287" t="s">
        <v>8309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>
        <f t="shared" si="18"/>
        <v>121.28</v>
      </c>
      <c r="P288" t="b">
        <v>1</v>
      </c>
      <c r="Q288" t="s">
        <v>8269</v>
      </c>
      <c r="R288" s="5">
        <f t="shared" si="19"/>
        <v>109</v>
      </c>
      <c r="S288" t="s">
        <v>8309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>
        <f t="shared" si="18"/>
        <v>91.19</v>
      </c>
      <c r="P289" t="b">
        <v>1</v>
      </c>
      <c r="Q289" t="s">
        <v>8269</v>
      </c>
      <c r="R289" s="5">
        <f t="shared" si="19"/>
        <v>176</v>
      </c>
      <c r="S289" t="s">
        <v>8309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>
        <f t="shared" si="18"/>
        <v>115.45</v>
      </c>
      <c r="P290" t="b">
        <v>1</v>
      </c>
      <c r="Q290" t="s">
        <v>8269</v>
      </c>
      <c r="R290" s="5">
        <f t="shared" si="19"/>
        <v>103</v>
      </c>
      <c r="S290" t="s">
        <v>8309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>
        <f t="shared" si="18"/>
        <v>67.77</v>
      </c>
      <c r="P291" t="b">
        <v>1</v>
      </c>
      <c r="Q291" t="s">
        <v>8269</v>
      </c>
      <c r="R291" s="5">
        <f t="shared" si="19"/>
        <v>105</v>
      </c>
      <c r="S291" t="s">
        <v>8309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>
        <f t="shared" si="18"/>
        <v>28.58</v>
      </c>
      <c r="P292" t="b">
        <v>1</v>
      </c>
      <c r="Q292" t="s">
        <v>8269</v>
      </c>
      <c r="R292" s="5">
        <f t="shared" si="19"/>
        <v>107</v>
      </c>
      <c r="S292" t="s">
        <v>8309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>
        <f t="shared" si="18"/>
        <v>46.88</v>
      </c>
      <c r="P293" t="b">
        <v>1</v>
      </c>
      <c r="Q293" t="s">
        <v>8269</v>
      </c>
      <c r="R293" s="5">
        <f t="shared" si="19"/>
        <v>120</v>
      </c>
      <c r="S293" t="s">
        <v>8309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>
        <f t="shared" si="18"/>
        <v>154.41999999999999</v>
      </c>
      <c r="P294" t="b">
        <v>1</v>
      </c>
      <c r="Q294" t="s">
        <v>8269</v>
      </c>
      <c r="R294" s="5">
        <f t="shared" si="19"/>
        <v>102</v>
      </c>
      <c r="S294" t="s">
        <v>8309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>
        <f t="shared" si="18"/>
        <v>201.22</v>
      </c>
      <c r="P295" t="b">
        <v>1</v>
      </c>
      <c r="Q295" t="s">
        <v>8269</v>
      </c>
      <c r="R295" s="5">
        <f t="shared" si="19"/>
        <v>101</v>
      </c>
      <c r="S295" t="s">
        <v>8309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>
        <f t="shared" si="18"/>
        <v>100</v>
      </c>
      <c r="P296" t="b">
        <v>1</v>
      </c>
      <c r="Q296" t="s">
        <v>8269</v>
      </c>
      <c r="R296" s="5">
        <f t="shared" si="19"/>
        <v>100</v>
      </c>
      <c r="S296" t="s">
        <v>8309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>
        <f t="shared" si="18"/>
        <v>100.08</v>
      </c>
      <c r="P297" t="b">
        <v>1</v>
      </c>
      <c r="Q297" t="s">
        <v>8269</v>
      </c>
      <c r="R297" s="5">
        <f t="shared" si="19"/>
        <v>133</v>
      </c>
      <c r="S297" t="s">
        <v>8309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>
        <f t="shared" si="18"/>
        <v>230.09</v>
      </c>
      <c r="P298" t="b">
        <v>1</v>
      </c>
      <c r="Q298" t="s">
        <v>8269</v>
      </c>
      <c r="R298" s="5">
        <f t="shared" si="19"/>
        <v>119</v>
      </c>
      <c r="S298" t="s">
        <v>8309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>
        <f t="shared" si="18"/>
        <v>141.75</v>
      </c>
      <c r="P299" t="b">
        <v>1</v>
      </c>
      <c r="Q299" t="s">
        <v>8269</v>
      </c>
      <c r="R299" s="5">
        <f t="shared" si="19"/>
        <v>101</v>
      </c>
      <c r="S299" t="s">
        <v>8309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>
        <f t="shared" si="18"/>
        <v>56.34</v>
      </c>
      <c r="P300" t="b">
        <v>1</v>
      </c>
      <c r="Q300" t="s">
        <v>8269</v>
      </c>
      <c r="R300" s="5">
        <f t="shared" si="19"/>
        <v>109</v>
      </c>
      <c r="S300" t="s">
        <v>8309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>
        <f t="shared" si="18"/>
        <v>73.34</v>
      </c>
      <c r="P301" t="b">
        <v>1</v>
      </c>
      <c r="Q301" t="s">
        <v>8269</v>
      </c>
      <c r="R301" s="5">
        <f t="shared" si="19"/>
        <v>179</v>
      </c>
      <c r="S301" t="s">
        <v>8309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>
        <f t="shared" si="18"/>
        <v>85.34</v>
      </c>
      <c r="P302" t="b">
        <v>1</v>
      </c>
      <c r="Q302" t="s">
        <v>8269</v>
      </c>
      <c r="R302" s="5">
        <f t="shared" si="19"/>
        <v>102</v>
      </c>
      <c r="S302" t="s">
        <v>8309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>
        <f t="shared" si="18"/>
        <v>61.5</v>
      </c>
      <c r="P303" t="b">
        <v>1</v>
      </c>
      <c r="Q303" t="s">
        <v>8269</v>
      </c>
      <c r="R303" s="5">
        <f t="shared" si="19"/>
        <v>119</v>
      </c>
      <c r="S303" t="s">
        <v>8309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>
        <f t="shared" si="18"/>
        <v>93.02</v>
      </c>
      <c r="P304" t="b">
        <v>1</v>
      </c>
      <c r="Q304" t="s">
        <v>8269</v>
      </c>
      <c r="R304" s="5">
        <f t="shared" si="19"/>
        <v>100</v>
      </c>
      <c r="S304" t="s">
        <v>8309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>
        <f t="shared" si="18"/>
        <v>50.29</v>
      </c>
      <c r="P305" t="b">
        <v>1</v>
      </c>
      <c r="Q305" t="s">
        <v>8269</v>
      </c>
      <c r="R305" s="5">
        <f t="shared" si="19"/>
        <v>137</v>
      </c>
      <c r="S305" t="s">
        <v>8309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>
        <f t="shared" si="18"/>
        <v>106.43</v>
      </c>
      <c r="P306" t="b">
        <v>1</v>
      </c>
      <c r="Q306" t="s">
        <v>8269</v>
      </c>
      <c r="R306" s="5">
        <f t="shared" si="19"/>
        <v>232</v>
      </c>
      <c r="S306" t="s">
        <v>8309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>
        <f t="shared" si="18"/>
        <v>51.72</v>
      </c>
      <c r="P307" t="b">
        <v>1</v>
      </c>
      <c r="Q307" t="s">
        <v>8269</v>
      </c>
      <c r="R307" s="5">
        <f t="shared" si="19"/>
        <v>130</v>
      </c>
      <c r="S307" t="s">
        <v>8309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>
        <f t="shared" si="18"/>
        <v>36.61</v>
      </c>
      <c r="P308" t="b">
        <v>1</v>
      </c>
      <c r="Q308" t="s">
        <v>8269</v>
      </c>
      <c r="R308" s="5">
        <f t="shared" si="19"/>
        <v>293</v>
      </c>
      <c r="S308" t="s">
        <v>8309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>
        <f t="shared" si="18"/>
        <v>42.52</v>
      </c>
      <c r="P309" t="b">
        <v>1</v>
      </c>
      <c r="Q309" t="s">
        <v>8269</v>
      </c>
      <c r="R309" s="5">
        <f t="shared" si="19"/>
        <v>111</v>
      </c>
      <c r="S309" t="s">
        <v>8309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>
        <f t="shared" si="18"/>
        <v>62.71</v>
      </c>
      <c r="P310" t="b">
        <v>1</v>
      </c>
      <c r="Q310" t="s">
        <v>8269</v>
      </c>
      <c r="R310" s="5">
        <f t="shared" si="19"/>
        <v>106</v>
      </c>
      <c r="S310" t="s">
        <v>8309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>
        <f t="shared" si="18"/>
        <v>89.96</v>
      </c>
      <c r="P311" t="b">
        <v>1</v>
      </c>
      <c r="Q311" t="s">
        <v>8269</v>
      </c>
      <c r="R311" s="5">
        <f t="shared" si="19"/>
        <v>119</v>
      </c>
      <c r="S311" t="s">
        <v>8309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>
        <f t="shared" si="18"/>
        <v>28.92</v>
      </c>
      <c r="P312" t="b">
        <v>1</v>
      </c>
      <c r="Q312" t="s">
        <v>8269</v>
      </c>
      <c r="R312" s="5">
        <f t="shared" si="19"/>
        <v>104</v>
      </c>
      <c r="S312" t="s">
        <v>8309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>
        <f t="shared" si="18"/>
        <v>138.80000000000001</v>
      </c>
      <c r="P313" t="b">
        <v>1</v>
      </c>
      <c r="Q313" t="s">
        <v>8269</v>
      </c>
      <c r="R313" s="5">
        <f t="shared" si="19"/>
        <v>104</v>
      </c>
      <c r="S313" t="s">
        <v>8309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>
        <f t="shared" si="18"/>
        <v>61.3</v>
      </c>
      <c r="P314" t="b">
        <v>1</v>
      </c>
      <c r="Q314" t="s">
        <v>8269</v>
      </c>
      <c r="R314" s="5">
        <f t="shared" si="19"/>
        <v>112</v>
      </c>
      <c r="S314" t="s">
        <v>8309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>
        <f t="shared" si="18"/>
        <v>80.2</v>
      </c>
      <c r="P315" t="b">
        <v>1</v>
      </c>
      <c r="Q315" t="s">
        <v>8269</v>
      </c>
      <c r="R315" s="5">
        <f t="shared" si="19"/>
        <v>105</v>
      </c>
      <c r="S315" t="s">
        <v>8309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>
        <f t="shared" si="18"/>
        <v>32.1</v>
      </c>
      <c r="P316" t="b">
        <v>1</v>
      </c>
      <c r="Q316" t="s">
        <v>8269</v>
      </c>
      <c r="R316" s="5">
        <f t="shared" si="19"/>
        <v>385</v>
      </c>
      <c r="S316" t="s">
        <v>8309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>
        <f t="shared" si="18"/>
        <v>200.89</v>
      </c>
      <c r="P317" t="b">
        <v>1</v>
      </c>
      <c r="Q317" t="s">
        <v>8269</v>
      </c>
      <c r="R317" s="5">
        <f t="shared" si="19"/>
        <v>101</v>
      </c>
      <c r="S317" t="s">
        <v>8309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>
        <f t="shared" si="18"/>
        <v>108.01</v>
      </c>
      <c r="P318" t="b">
        <v>1</v>
      </c>
      <c r="Q318" t="s">
        <v>8269</v>
      </c>
      <c r="R318" s="5">
        <f t="shared" si="19"/>
        <v>114</v>
      </c>
      <c r="S318" t="s">
        <v>8309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>
        <f t="shared" si="18"/>
        <v>95.7</v>
      </c>
      <c r="P319" t="b">
        <v>1</v>
      </c>
      <c r="Q319" t="s">
        <v>8269</v>
      </c>
      <c r="R319" s="5">
        <f t="shared" si="19"/>
        <v>101</v>
      </c>
      <c r="S319" t="s">
        <v>8309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>
        <f t="shared" si="18"/>
        <v>49.88</v>
      </c>
      <c r="P320" t="b">
        <v>1</v>
      </c>
      <c r="Q320" t="s">
        <v>8269</v>
      </c>
      <c r="R320" s="5">
        <f t="shared" si="19"/>
        <v>283</v>
      </c>
      <c r="S320" t="s">
        <v>8309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>
        <f t="shared" si="18"/>
        <v>110.47</v>
      </c>
      <c r="P321" t="b">
        <v>1</v>
      </c>
      <c r="Q321" t="s">
        <v>8269</v>
      </c>
      <c r="R321" s="5">
        <f t="shared" si="19"/>
        <v>113</v>
      </c>
      <c r="S321" t="s">
        <v>8309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42360.958333333328</v>
      </c>
      <c r="K322">
        <v>1448284433</v>
      </c>
      <c r="L322" s="8">
        <f t="shared" si="17"/>
        <v>42331.551307870366</v>
      </c>
      <c r="M322" t="b">
        <v>1</v>
      </c>
      <c r="N322">
        <v>158</v>
      </c>
      <c r="O322">
        <f t="shared" si="18"/>
        <v>134.91</v>
      </c>
      <c r="P322" t="b">
        <v>1</v>
      </c>
      <c r="Q322" t="s">
        <v>8269</v>
      </c>
      <c r="R322" s="5">
        <f t="shared" si="19"/>
        <v>107</v>
      </c>
      <c r="S322" t="s">
        <v>8309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(((I323/60)/60/24)+DATE(1970,1,1))</f>
        <v>42682.488263888896</v>
      </c>
      <c r="K323">
        <v>1475577786</v>
      </c>
      <c r="L323" s="8">
        <f t="shared" ref="L323:L386" si="21">(((K323/60)/60/24)+DATE(1970,1,1))</f>
        <v>42647.446597222224</v>
      </c>
      <c r="M323" t="b">
        <v>1</v>
      </c>
      <c r="N323">
        <v>337</v>
      </c>
      <c r="O323">
        <f t="shared" ref="O323:O386" si="22">IF(N323&gt;0, ROUND(E323/N323, 2), 0)</f>
        <v>106.62</v>
      </c>
      <c r="P323" t="b">
        <v>1</v>
      </c>
      <c r="Q323" t="s">
        <v>8269</v>
      </c>
      <c r="R323" s="5">
        <f t="shared" ref="R323:R386" si="23">ROUND(E323/D323*100, 0)</f>
        <v>103</v>
      </c>
      <c r="S323" t="s">
        <v>8309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>
        <f t="shared" si="22"/>
        <v>145.04</v>
      </c>
      <c r="P324" t="b">
        <v>1</v>
      </c>
      <c r="Q324" t="s">
        <v>8269</v>
      </c>
      <c r="R324" s="5">
        <f t="shared" si="23"/>
        <v>108</v>
      </c>
      <c r="S324" t="s">
        <v>8309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>
        <f t="shared" si="22"/>
        <v>114.59</v>
      </c>
      <c r="P325" t="b">
        <v>1</v>
      </c>
      <c r="Q325" t="s">
        <v>8269</v>
      </c>
      <c r="R325" s="5">
        <f t="shared" si="23"/>
        <v>123</v>
      </c>
      <c r="S325" t="s">
        <v>8309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>
        <f t="shared" si="22"/>
        <v>105.32</v>
      </c>
      <c r="P326" t="b">
        <v>1</v>
      </c>
      <c r="Q326" t="s">
        <v>8269</v>
      </c>
      <c r="R326" s="5">
        <f t="shared" si="23"/>
        <v>102</v>
      </c>
      <c r="S326" t="s">
        <v>8309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>
        <f t="shared" si="22"/>
        <v>70.92</v>
      </c>
      <c r="P327" t="b">
        <v>1</v>
      </c>
      <c r="Q327" t="s">
        <v>8269</v>
      </c>
      <c r="R327" s="5">
        <f t="shared" si="23"/>
        <v>104</v>
      </c>
      <c r="S327" t="s">
        <v>8309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>
        <f t="shared" si="22"/>
        <v>147.16999999999999</v>
      </c>
      <c r="P328" t="b">
        <v>1</v>
      </c>
      <c r="Q328" t="s">
        <v>8269</v>
      </c>
      <c r="R328" s="5">
        <f t="shared" si="23"/>
        <v>113</v>
      </c>
      <c r="S328" t="s">
        <v>8309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>
        <f t="shared" si="22"/>
        <v>160.47</v>
      </c>
      <c r="P329" t="b">
        <v>1</v>
      </c>
      <c r="Q329" t="s">
        <v>8269</v>
      </c>
      <c r="R329" s="5">
        <f t="shared" si="23"/>
        <v>136</v>
      </c>
      <c r="S329" t="s">
        <v>8309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>
        <f t="shared" si="22"/>
        <v>156.05000000000001</v>
      </c>
      <c r="P330" t="b">
        <v>1</v>
      </c>
      <c r="Q330" t="s">
        <v>8269</v>
      </c>
      <c r="R330" s="5">
        <f t="shared" si="23"/>
        <v>104</v>
      </c>
      <c r="S330" t="s">
        <v>8309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>
        <f t="shared" si="22"/>
        <v>63.17</v>
      </c>
      <c r="P331" t="b">
        <v>1</v>
      </c>
      <c r="Q331" t="s">
        <v>8269</v>
      </c>
      <c r="R331" s="5">
        <f t="shared" si="23"/>
        <v>106</v>
      </c>
      <c r="S331" t="s">
        <v>8309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>
        <f t="shared" si="22"/>
        <v>104.82</v>
      </c>
      <c r="P332" t="b">
        <v>1</v>
      </c>
      <c r="Q332" t="s">
        <v>8269</v>
      </c>
      <c r="R332" s="5">
        <f t="shared" si="23"/>
        <v>102</v>
      </c>
      <c r="S332" t="s">
        <v>8309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>
        <f t="shared" si="22"/>
        <v>97.36</v>
      </c>
      <c r="P333" t="b">
        <v>1</v>
      </c>
      <c r="Q333" t="s">
        <v>8269</v>
      </c>
      <c r="R333" s="5">
        <f t="shared" si="23"/>
        <v>107</v>
      </c>
      <c r="S333" t="s">
        <v>8309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>
        <f t="shared" si="22"/>
        <v>203.63</v>
      </c>
      <c r="P334" t="b">
        <v>1</v>
      </c>
      <c r="Q334" t="s">
        <v>8269</v>
      </c>
      <c r="R334" s="5">
        <f t="shared" si="23"/>
        <v>113</v>
      </c>
      <c r="S334" t="s">
        <v>8309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>
        <f t="shared" si="22"/>
        <v>188.31</v>
      </c>
      <c r="P335" t="b">
        <v>1</v>
      </c>
      <c r="Q335" t="s">
        <v>8269</v>
      </c>
      <c r="R335" s="5">
        <f t="shared" si="23"/>
        <v>125</v>
      </c>
      <c r="S335" t="s">
        <v>8309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>
        <f t="shared" si="22"/>
        <v>146.65</v>
      </c>
      <c r="P336" t="b">
        <v>1</v>
      </c>
      <c r="Q336" t="s">
        <v>8269</v>
      </c>
      <c r="R336" s="5">
        <f t="shared" si="23"/>
        <v>101</v>
      </c>
      <c r="S336" t="s">
        <v>8309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>
        <f t="shared" si="22"/>
        <v>109.19</v>
      </c>
      <c r="P337" t="b">
        <v>1</v>
      </c>
      <c r="Q337" t="s">
        <v>8269</v>
      </c>
      <c r="R337" s="5">
        <f t="shared" si="23"/>
        <v>103</v>
      </c>
      <c r="S337" t="s">
        <v>8309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>
        <f t="shared" si="22"/>
        <v>59.25</v>
      </c>
      <c r="P338" t="b">
        <v>1</v>
      </c>
      <c r="Q338" t="s">
        <v>8269</v>
      </c>
      <c r="R338" s="5">
        <f t="shared" si="23"/>
        <v>117</v>
      </c>
      <c r="S338" t="s">
        <v>8309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>
        <f t="shared" si="22"/>
        <v>97.9</v>
      </c>
      <c r="P339" t="b">
        <v>1</v>
      </c>
      <c r="Q339" t="s">
        <v>8269</v>
      </c>
      <c r="R339" s="5">
        <f t="shared" si="23"/>
        <v>101</v>
      </c>
      <c r="S339" t="s">
        <v>8309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>
        <f t="shared" si="22"/>
        <v>70</v>
      </c>
      <c r="P340" t="b">
        <v>1</v>
      </c>
      <c r="Q340" t="s">
        <v>8269</v>
      </c>
      <c r="R340" s="5">
        <f t="shared" si="23"/>
        <v>110</v>
      </c>
      <c r="S340" t="s">
        <v>8309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>
        <f t="shared" si="22"/>
        <v>72.87</v>
      </c>
      <c r="P341" t="b">
        <v>1</v>
      </c>
      <c r="Q341" t="s">
        <v>8269</v>
      </c>
      <c r="R341" s="5">
        <f t="shared" si="23"/>
        <v>108</v>
      </c>
      <c r="S341" t="s">
        <v>8309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>
        <f t="shared" si="22"/>
        <v>146.35</v>
      </c>
      <c r="P342" t="b">
        <v>1</v>
      </c>
      <c r="Q342" t="s">
        <v>8269</v>
      </c>
      <c r="R342" s="5">
        <f t="shared" si="23"/>
        <v>125</v>
      </c>
      <c r="S342" t="s">
        <v>8309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>
        <f t="shared" si="22"/>
        <v>67.91</v>
      </c>
      <c r="P343" t="b">
        <v>1</v>
      </c>
      <c r="Q343" t="s">
        <v>8269</v>
      </c>
      <c r="R343" s="5">
        <f t="shared" si="23"/>
        <v>107</v>
      </c>
      <c r="S343" t="s">
        <v>8309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>
        <f t="shared" si="22"/>
        <v>169.85</v>
      </c>
      <c r="P344" t="b">
        <v>1</v>
      </c>
      <c r="Q344" t="s">
        <v>8269</v>
      </c>
      <c r="R344" s="5">
        <f t="shared" si="23"/>
        <v>100</v>
      </c>
      <c r="S344" t="s">
        <v>8309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>
        <f t="shared" si="22"/>
        <v>58.41</v>
      </c>
      <c r="P345" t="b">
        <v>1</v>
      </c>
      <c r="Q345" t="s">
        <v>8269</v>
      </c>
      <c r="R345" s="5">
        <f t="shared" si="23"/>
        <v>102</v>
      </c>
      <c r="S345" t="s">
        <v>8309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>
        <f t="shared" si="22"/>
        <v>119.99</v>
      </c>
      <c r="P346" t="b">
        <v>1</v>
      </c>
      <c r="Q346" t="s">
        <v>8269</v>
      </c>
      <c r="R346" s="5">
        <f t="shared" si="23"/>
        <v>102</v>
      </c>
      <c r="S346" t="s">
        <v>8309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>
        <f t="shared" si="22"/>
        <v>99.86</v>
      </c>
      <c r="P347" t="b">
        <v>1</v>
      </c>
      <c r="Q347" t="s">
        <v>8269</v>
      </c>
      <c r="R347" s="5">
        <f t="shared" si="23"/>
        <v>123</v>
      </c>
      <c r="S347" t="s">
        <v>8309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>
        <f t="shared" si="22"/>
        <v>90.58</v>
      </c>
      <c r="P348" t="b">
        <v>1</v>
      </c>
      <c r="Q348" t="s">
        <v>8269</v>
      </c>
      <c r="R348" s="5">
        <f t="shared" si="23"/>
        <v>170</v>
      </c>
      <c r="S348" t="s">
        <v>8309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>
        <f t="shared" si="22"/>
        <v>117.77</v>
      </c>
      <c r="P349" t="b">
        <v>1</v>
      </c>
      <c r="Q349" t="s">
        <v>8269</v>
      </c>
      <c r="R349" s="5">
        <f t="shared" si="23"/>
        <v>112</v>
      </c>
      <c r="S349" t="s">
        <v>8309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>
        <f t="shared" si="22"/>
        <v>86.55</v>
      </c>
      <c r="P350" t="b">
        <v>1</v>
      </c>
      <c r="Q350" t="s">
        <v>8269</v>
      </c>
      <c r="R350" s="5">
        <f t="shared" si="23"/>
        <v>103</v>
      </c>
      <c r="S350" t="s">
        <v>8309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>
        <f t="shared" si="22"/>
        <v>71.900000000000006</v>
      </c>
      <c r="P351" t="b">
        <v>1</v>
      </c>
      <c r="Q351" t="s">
        <v>8269</v>
      </c>
      <c r="R351" s="5">
        <f t="shared" si="23"/>
        <v>107</v>
      </c>
      <c r="S351" t="s">
        <v>8309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>
        <f t="shared" si="22"/>
        <v>129.82</v>
      </c>
      <c r="P352" t="b">
        <v>1</v>
      </c>
      <c r="Q352" t="s">
        <v>8269</v>
      </c>
      <c r="R352" s="5">
        <f t="shared" si="23"/>
        <v>115</v>
      </c>
      <c r="S352" t="s">
        <v>8309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>
        <f t="shared" si="22"/>
        <v>44.91</v>
      </c>
      <c r="P353" t="b">
        <v>1</v>
      </c>
      <c r="Q353" t="s">
        <v>8269</v>
      </c>
      <c r="R353" s="5">
        <f t="shared" si="23"/>
        <v>127</v>
      </c>
      <c r="S353" t="s">
        <v>8309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>
        <f t="shared" si="22"/>
        <v>40.76</v>
      </c>
      <c r="P354" t="b">
        <v>1</v>
      </c>
      <c r="Q354" t="s">
        <v>8269</v>
      </c>
      <c r="R354" s="5">
        <f t="shared" si="23"/>
        <v>117</v>
      </c>
      <c r="S354" t="s">
        <v>8309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>
        <f t="shared" si="22"/>
        <v>103.52</v>
      </c>
      <c r="P355" t="b">
        <v>1</v>
      </c>
      <c r="Q355" t="s">
        <v>8269</v>
      </c>
      <c r="R355" s="5">
        <f t="shared" si="23"/>
        <v>109</v>
      </c>
      <c r="S355" t="s">
        <v>8309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>
        <f t="shared" si="22"/>
        <v>125.45</v>
      </c>
      <c r="P356" t="b">
        <v>1</v>
      </c>
      <c r="Q356" t="s">
        <v>8269</v>
      </c>
      <c r="R356" s="5">
        <f t="shared" si="23"/>
        <v>104</v>
      </c>
      <c r="S356" t="s">
        <v>8309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>
        <f t="shared" si="22"/>
        <v>246.61</v>
      </c>
      <c r="P357" t="b">
        <v>1</v>
      </c>
      <c r="Q357" t="s">
        <v>8269</v>
      </c>
      <c r="R357" s="5">
        <f t="shared" si="23"/>
        <v>116</v>
      </c>
      <c r="S357" t="s">
        <v>8309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>
        <f t="shared" si="22"/>
        <v>79.400000000000006</v>
      </c>
      <c r="P358" t="b">
        <v>1</v>
      </c>
      <c r="Q358" t="s">
        <v>8269</v>
      </c>
      <c r="R358" s="5">
        <f t="shared" si="23"/>
        <v>103</v>
      </c>
      <c r="S358" t="s">
        <v>8309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>
        <f t="shared" si="22"/>
        <v>86.14</v>
      </c>
      <c r="P359" t="b">
        <v>1</v>
      </c>
      <c r="Q359" t="s">
        <v>8269</v>
      </c>
      <c r="R359" s="5">
        <f t="shared" si="23"/>
        <v>174</v>
      </c>
      <c r="S359" t="s">
        <v>8309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>
        <f t="shared" si="22"/>
        <v>193.05</v>
      </c>
      <c r="P360" t="b">
        <v>1</v>
      </c>
      <c r="Q360" t="s">
        <v>8269</v>
      </c>
      <c r="R360" s="5">
        <f t="shared" si="23"/>
        <v>103</v>
      </c>
      <c r="S360" t="s">
        <v>8309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>
        <f t="shared" si="22"/>
        <v>84.02</v>
      </c>
      <c r="P361" t="b">
        <v>1</v>
      </c>
      <c r="Q361" t="s">
        <v>8269</v>
      </c>
      <c r="R361" s="5">
        <f t="shared" si="23"/>
        <v>105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>
        <f t="shared" si="22"/>
        <v>139.83000000000001</v>
      </c>
      <c r="P362" t="b">
        <v>1</v>
      </c>
      <c r="Q362" t="s">
        <v>8269</v>
      </c>
      <c r="R362" s="5">
        <f t="shared" si="23"/>
        <v>101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>
        <f t="shared" si="22"/>
        <v>109.82</v>
      </c>
      <c r="P363" t="b">
        <v>1</v>
      </c>
      <c r="Q363" t="s">
        <v>8269</v>
      </c>
      <c r="R363" s="5">
        <f t="shared" si="23"/>
        <v>111</v>
      </c>
      <c r="S363" t="s">
        <v>8309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>
        <f t="shared" si="22"/>
        <v>139.53</v>
      </c>
      <c r="P364" t="b">
        <v>1</v>
      </c>
      <c r="Q364" t="s">
        <v>8269</v>
      </c>
      <c r="R364" s="5">
        <f t="shared" si="23"/>
        <v>124</v>
      </c>
      <c r="S364" t="s">
        <v>8309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>
        <f t="shared" si="22"/>
        <v>347.85</v>
      </c>
      <c r="P365" t="b">
        <v>1</v>
      </c>
      <c r="Q365" t="s">
        <v>8269</v>
      </c>
      <c r="R365" s="5">
        <f t="shared" si="23"/>
        <v>101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>
        <f t="shared" si="22"/>
        <v>68.239999999999995</v>
      </c>
      <c r="P366" t="b">
        <v>1</v>
      </c>
      <c r="Q366" t="s">
        <v>8269</v>
      </c>
      <c r="R366" s="5">
        <f t="shared" si="23"/>
        <v>110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>
        <f t="shared" si="22"/>
        <v>239.94</v>
      </c>
      <c r="P367" t="b">
        <v>1</v>
      </c>
      <c r="Q367" t="s">
        <v>8269</v>
      </c>
      <c r="R367" s="5">
        <f t="shared" si="23"/>
        <v>104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>
        <f t="shared" si="22"/>
        <v>287.31</v>
      </c>
      <c r="P368" t="b">
        <v>1</v>
      </c>
      <c r="Q368" t="s">
        <v>8269</v>
      </c>
      <c r="R368" s="5">
        <f t="shared" si="23"/>
        <v>101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>
        <f t="shared" si="22"/>
        <v>86.85</v>
      </c>
      <c r="P369" t="b">
        <v>1</v>
      </c>
      <c r="Q369" t="s">
        <v>8269</v>
      </c>
      <c r="R369" s="5">
        <f t="shared" si="23"/>
        <v>103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>
        <f t="shared" si="22"/>
        <v>81.849999999999994</v>
      </c>
      <c r="P370" t="b">
        <v>1</v>
      </c>
      <c r="Q370" t="s">
        <v>8269</v>
      </c>
      <c r="R370" s="5">
        <f t="shared" si="23"/>
        <v>104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>
        <f t="shared" si="22"/>
        <v>42.87</v>
      </c>
      <c r="P371" t="b">
        <v>1</v>
      </c>
      <c r="Q371" t="s">
        <v>8269</v>
      </c>
      <c r="R371" s="5">
        <f t="shared" si="23"/>
        <v>110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>
        <f t="shared" si="22"/>
        <v>709.42</v>
      </c>
      <c r="P372" t="b">
        <v>1</v>
      </c>
      <c r="Q372" t="s">
        <v>8269</v>
      </c>
      <c r="R372" s="5">
        <f t="shared" si="23"/>
        <v>122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>
        <f t="shared" si="22"/>
        <v>161.26</v>
      </c>
      <c r="P373" t="b">
        <v>1</v>
      </c>
      <c r="Q373" t="s">
        <v>8269</v>
      </c>
      <c r="R373" s="5">
        <f t="shared" si="23"/>
        <v>114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>
        <f t="shared" si="22"/>
        <v>41.78</v>
      </c>
      <c r="P374" t="b">
        <v>1</v>
      </c>
      <c r="Q374" t="s">
        <v>8269</v>
      </c>
      <c r="R374" s="5">
        <f t="shared" si="23"/>
        <v>125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>
        <f t="shared" si="22"/>
        <v>89.89</v>
      </c>
      <c r="P375" t="b">
        <v>1</v>
      </c>
      <c r="Q375" t="s">
        <v>8269</v>
      </c>
      <c r="R375" s="5">
        <f t="shared" si="23"/>
        <v>107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>
        <f t="shared" si="22"/>
        <v>45.05</v>
      </c>
      <c r="P376" t="b">
        <v>1</v>
      </c>
      <c r="Q376" t="s">
        <v>8269</v>
      </c>
      <c r="R376" s="5">
        <f t="shared" si="23"/>
        <v>131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>
        <f t="shared" si="22"/>
        <v>42.86</v>
      </c>
      <c r="P377" t="b">
        <v>1</v>
      </c>
      <c r="Q377" t="s">
        <v>8269</v>
      </c>
      <c r="R377" s="5">
        <f t="shared" si="23"/>
        <v>120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>
        <f t="shared" si="22"/>
        <v>54.08</v>
      </c>
      <c r="P378" t="b">
        <v>1</v>
      </c>
      <c r="Q378" t="s">
        <v>8269</v>
      </c>
      <c r="R378" s="5">
        <f t="shared" si="23"/>
        <v>106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>
        <f t="shared" si="22"/>
        <v>103.22</v>
      </c>
      <c r="P379" t="b">
        <v>1</v>
      </c>
      <c r="Q379" t="s">
        <v>8269</v>
      </c>
      <c r="R379" s="5">
        <f t="shared" si="23"/>
        <v>114</v>
      </c>
      <c r="S379" t="s">
        <v>8309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>
        <f t="shared" si="22"/>
        <v>40.4</v>
      </c>
      <c r="P380" t="b">
        <v>1</v>
      </c>
      <c r="Q380" t="s">
        <v>8269</v>
      </c>
      <c r="R380" s="5">
        <f t="shared" si="23"/>
        <v>112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>
        <f t="shared" si="22"/>
        <v>116.86</v>
      </c>
      <c r="P381" t="b">
        <v>1</v>
      </c>
      <c r="Q381" t="s">
        <v>8269</v>
      </c>
      <c r="R381" s="5">
        <f t="shared" si="23"/>
        <v>116</v>
      </c>
      <c r="S381" t="s">
        <v>8309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>
        <f t="shared" si="22"/>
        <v>115.51</v>
      </c>
      <c r="P382" t="b">
        <v>1</v>
      </c>
      <c r="Q382" t="s">
        <v>8269</v>
      </c>
      <c r="R382" s="5">
        <f t="shared" si="23"/>
        <v>142</v>
      </c>
      <c r="S382" t="s">
        <v>8309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>
        <f t="shared" si="22"/>
        <v>104.31</v>
      </c>
      <c r="P383" t="b">
        <v>1</v>
      </c>
      <c r="Q383" t="s">
        <v>8269</v>
      </c>
      <c r="R383" s="5">
        <f t="shared" si="23"/>
        <v>105</v>
      </c>
      <c r="S383" t="s">
        <v>8309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>
        <f t="shared" si="22"/>
        <v>69.77</v>
      </c>
      <c r="P384" t="b">
        <v>1</v>
      </c>
      <c r="Q384" t="s">
        <v>8269</v>
      </c>
      <c r="R384" s="5">
        <f t="shared" si="23"/>
        <v>256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>
        <f t="shared" si="22"/>
        <v>43.02</v>
      </c>
      <c r="P385" t="b">
        <v>1</v>
      </c>
      <c r="Q385" t="s">
        <v>8269</v>
      </c>
      <c r="R385" s="5">
        <f t="shared" si="23"/>
        <v>207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42010.781793981485</v>
      </c>
      <c r="K386">
        <v>1417977947</v>
      </c>
      <c r="L386" s="8">
        <f t="shared" si="21"/>
        <v>41980.781793981485</v>
      </c>
      <c r="M386" t="b">
        <v>0</v>
      </c>
      <c r="N386">
        <v>383</v>
      </c>
      <c r="O386">
        <f t="shared" si="22"/>
        <v>58.54</v>
      </c>
      <c r="P386" t="b">
        <v>1</v>
      </c>
      <c r="Q386" t="s">
        <v>8269</v>
      </c>
      <c r="R386" s="5">
        <f t="shared" si="23"/>
        <v>112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(((I387/60)/60/24)+DATE(1970,1,1))</f>
        <v>41964.626168981486</v>
      </c>
      <c r="K387">
        <v>1413986501</v>
      </c>
      <c r="L387" s="8">
        <f t="shared" ref="L387:L450" si="25">(((K387/60)/60/24)+DATE(1970,1,1))</f>
        <v>41934.584502314814</v>
      </c>
      <c r="M387" t="b">
        <v>0</v>
      </c>
      <c r="N387">
        <v>237</v>
      </c>
      <c r="O387">
        <f t="shared" ref="O387:O450" si="26">IF(N387&gt;0, ROUND(E387/N387, 2), 0)</f>
        <v>111.8</v>
      </c>
      <c r="P387" t="b">
        <v>1</v>
      </c>
      <c r="Q387" t="s">
        <v>8269</v>
      </c>
      <c r="R387" s="5">
        <f t="shared" ref="R387:R450" si="27">ROUND(E387/D387*100, 0)</f>
        <v>106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>
        <f t="shared" si="26"/>
        <v>46.23</v>
      </c>
      <c r="P388" t="b">
        <v>1</v>
      </c>
      <c r="Q388" t="s">
        <v>8269</v>
      </c>
      <c r="R388" s="5">
        <f t="shared" si="27"/>
        <v>100</v>
      </c>
      <c r="S388" t="s">
        <v>8309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>
        <f t="shared" si="26"/>
        <v>144.69</v>
      </c>
      <c r="P389" t="b">
        <v>1</v>
      </c>
      <c r="Q389" t="s">
        <v>8269</v>
      </c>
      <c r="R389" s="5">
        <f t="shared" si="27"/>
        <v>214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>
        <f t="shared" si="26"/>
        <v>88.85</v>
      </c>
      <c r="P390" t="b">
        <v>1</v>
      </c>
      <c r="Q390" t="s">
        <v>8269</v>
      </c>
      <c r="R390" s="5">
        <f t="shared" si="27"/>
        <v>126</v>
      </c>
      <c r="S390" t="s">
        <v>8309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>
        <f t="shared" si="26"/>
        <v>81.75</v>
      </c>
      <c r="P391" t="b">
        <v>1</v>
      </c>
      <c r="Q391" t="s">
        <v>8269</v>
      </c>
      <c r="R391" s="5">
        <f t="shared" si="27"/>
        <v>182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>
        <f t="shared" si="26"/>
        <v>71.430000000000007</v>
      </c>
      <c r="P392" t="b">
        <v>1</v>
      </c>
      <c r="Q392" t="s">
        <v>8269</v>
      </c>
      <c r="R392" s="5">
        <f t="shared" si="27"/>
        <v>100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>
        <f t="shared" si="26"/>
        <v>104.26</v>
      </c>
      <c r="P393" t="b">
        <v>1</v>
      </c>
      <c r="Q393" t="s">
        <v>8269</v>
      </c>
      <c r="R393" s="5">
        <f t="shared" si="27"/>
        <v>101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>
        <f t="shared" si="26"/>
        <v>90.62</v>
      </c>
      <c r="P394" t="b">
        <v>1</v>
      </c>
      <c r="Q394" t="s">
        <v>8269</v>
      </c>
      <c r="R394" s="5">
        <f t="shared" si="27"/>
        <v>101</v>
      </c>
      <c r="S394" t="s">
        <v>8309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>
        <f t="shared" si="26"/>
        <v>157.33000000000001</v>
      </c>
      <c r="P395" t="b">
        <v>1</v>
      </c>
      <c r="Q395" t="s">
        <v>8269</v>
      </c>
      <c r="R395" s="5">
        <f t="shared" si="27"/>
        <v>110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>
        <f t="shared" si="26"/>
        <v>105.18</v>
      </c>
      <c r="P396" t="b">
        <v>1</v>
      </c>
      <c r="Q396" t="s">
        <v>8269</v>
      </c>
      <c r="R396" s="5">
        <f t="shared" si="27"/>
        <v>112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>
        <f t="shared" si="26"/>
        <v>58.72</v>
      </c>
      <c r="P397" t="b">
        <v>1</v>
      </c>
      <c r="Q397" t="s">
        <v>8269</v>
      </c>
      <c r="R397" s="5">
        <f t="shared" si="27"/>
        <v>108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>
        <f t="shared" si="26"/>
        <v>81.63</v>
      </c>
      <c r="P398" t="b">
        <v>1</v>
      </c>
      <c r="Q398" t="s">
        <v>8269</v>
      </c>
      <c r="R398" s="5">
        <f t="shared" si="27"/>
        <v>107</v>
      </c>
      <c r="S398" t="s">
        <v>8309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>
        <f t="shared" si="26"/>
        <v>56.46</v>
      </c>
      <c r="P399" t="b">
        <v>1</v>
      </c>
      <c r="Q399" t="s">
        <v>8269</v>
      </c>
      <c r="R399" s="5">
        <f t="shared" si="27"/>
        <v>104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>
        <f t="shared" si="26"/>
        <v>140.1</v>
      </c>
      <c r="P400" t="b">
        <v>1</v>
      </c>
      <c r="Q400" t="s">
        <v>8269</v>
      </c>
      <c r="R400" s="5">
        <f t="shared" si="27"/>
        <v>125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>
        <f t="shared" si="26"/>
        <v>224.85</v>
      </c>
      <c r="P401" t="b">
        <v>1</v>
      </c>
      <c r="Q401" t="s">
        <v>8269</v>
      </c>
      <c r="R401" s="5">
        <f t="shared" si="27"/>
        <v>107</v>
      </c>
      <c r="S401" t="s">
        <v>8309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>
        <f t="shared" si="26"/>
        <v>181.13</v>
      </c>
      <c r="P402" t="b">
        <v>1</v>
      </c>
      <c r="Q402" t="s">
        <v>8269</v>
      </c>
      <c r="R402" s="5">
        <f t="shared" si="27"/>
        <v>112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>
        <f t="shared" si="26"/>
        <v>711.04</v>
      </c>
      <c r="P403" t="b">
        <v>1</v>
      </c>
      <c r="Q403" t="s">
        <v>8269</v>
      </c>
      <c r="R403" s="5">
        <f t="shared" si="27"/>
        <v>104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>
        <f t="shared" si="26"/>
        <v>65.88</v>
      </c>
      <c r="P404" t="b">
        <v>1</v>
      </c>
      <c r="Q404" t="s">
        <v>8269</v>
      </c>
      <c r="R404" s="5">
        <f t="shared" si="27"/>
        <v>142</v>
      </c>
      <c r="S404" t="s">
        <v>8309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>
        <f t="shared" si="26"/>
        <v>75.19</v>
      </c>
      <c r="P405" t="b">
        <v>1</v>
      </c>
      <c r="Q405" t="s">
        <v>8269</v>
      </c>
      <c r="R405" s="5">
        <f t="shared" si="27"/>
        <v>105</v>
      </c>
      <c r="S405" t="s">
        <v>8309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>
        <f t="shared" si="26"/>
        <v>133.13999999999999</v>
      </c>
      <c r="P406" t="b">
        <v>1</v>
      </c>
      <c r="Q406" t="s">
        <v>8269</v>
      </c>
      <c r="R406" s="5">
        <f t="shared" si="27"/>
        <v>103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>
        <f t="shared" si="26"/>
        <v>55.2</v>
      </c>
      <c r="P407" t="b">
        <v>1</v>
      </c>
      <c r="Q407" t="s">
        <v>8269</v>
      </c>
      <c r="R407" s="5">
        <f t="shared" si="27"/>
        <v>108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>
        <f t="shared" si="26"/>
        <v>86.16</v>
      </c>
      <c r="P408" t="b">
        <v>1</v>
      </c>
      <c r="Q408" t="s">
        <v>8269</v>
      </c>
      <c r="R408" s="5">
        <f t="shared" si="27"/>
        <v>108</v>
      </c>
      <c r="S408" t="s">
        <v>8309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>
        <f t="shared" si="26"/>
        <v>92.32</v>
      </c>
      <c r="P409" t="b">
        <v>1</v>
      </c>
      <c r="Q409" t="s">
        <v>8269</v>
      </c>
      <c r="R409" s="5">
        <f t="shared" si="27"/>
        <v>102</v>
      </c>
      <c r="S409" t="s">
        <v>8309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>
        <f t="shared" si="26"/>
        <v>160.16</v>
      </c>
      <c r="P410" t="b">
        <v>1</v>
      </c>
      <c r="Q410" t="s">
        <v>8269</v>
      </c>
      <c r="R410" s="5">
        <f t="shared" si="27"/>
        <v>101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>
        <f t="shared" si="26"/>
        <v>45.6</v>
      </c>
      <c r="P411" t="b">
        <v>1</v>
      </c>
      <c r="Q411" t="s">
        <v>8269</v>
      </c>
      <c r="R411" s="5">
        <f t="shared" si="27"/>
        <v>137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>
        <f t="shared" si="26"/>
        <v>183.29</v>
      </c>
      <c r="P412" t="b">
        <v>1</v>
      </c>
      <c r="Q412" t="s">
        <v>8269</v>
      </c>
      <c r="R412" s="5">
        <f t="shared" si="27"/>
        <v>128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>
        <f t="shared" si="26"/>
        <v>125.79</v>
      </c>
      <c r="P413" t="b">
        <v>1</v>
      </c>
      <c r="Q413" t="s">
        <v>8269</v>
      </c>
      <c r="R413" s="5">
        <f t="shared" si="27"/>
        <v>101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>
        <f t="shared" si="26"/>
        <v>57.65</v>
      </c>
      <c r="P414" t="b">
        <v>1</v>
      </c>
      <c r="Q414" t="s">
        <v>8269</v>
      </c>
      <c r="R414" s="5">
        <f t="shared" si="27"/>
        <v>127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>
        <f t="shared" si="26"/>
        <v>78.66</v>
      </c>
      <c r="P415" t="b">
        <v>1</v>
      </c>
      <c r="Q415" t="s">
        <v>8269</v>
      </c>
      <c r="R415" s="5">
        <f t="shared" si="27"/>
        <v>105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>
        <f t="shared" si="26"/>
        <v>91.48</v>
      </c>
      <c r="P416" t="b">
        <v>1</v>
      </c>
      <c r="Q416" t="s">
        <v>8269</v>
      </c>
      <c r="R416" s="5">
        <f t="shared" si="27"/>
        <v>103</v>
      </c>
      <c r="S416" t="s">
        <v>8309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>
        <f t="shared" si="26"/>
        <v>68.099999999999994</v>
      </c>
      <c r="P417" t="b">
        <v>1</v>
      </c>
      <c r="Q417" t="s">
        <v>8269</v>
      </c>
      <c r="R417" s="5">
        <f t="shared" si="27"/>
        <v>102</v>
      </c>
      <c r="S417" t="s">
        <v>8309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>
        <f t="shared" si="26"/>
        <v>48.09</v>
      </c>
      <c r="P418" t="b">
        <v>1</v>
      </c>
      <c r="Q418" t="s">
        <v>8269</v>
      </c>
      <c r="R418" s="5">
        <f t="shared" si="27"/>
        <v>120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>
        <f t="shared" si="26"/>
        <v>202.42</v>
      </c>
      <c r="P419" t="b">
        <v>1</v>
      </c>
      <c r="Q419" t="s">
        <v>8269</v>
      </c>
      <c r="R419" s="5">
        <f t="shared" si="27"/>
        <v>100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>
        <f t="shared" si="26"/>
        <v>216.75</v>
      </c>
      <c r="P420" t="b">
        <v>1</v>
      </c>
      <c r="Q420" t="s">
        <v>8269</v>
      </c>
      <c r="R420" s="5">
        <f t="shared" si="27"/>
        <v>101</v>
      </c>
      <c r="S420" t="s">
        <v>8309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>
        <f t="shared" si="26"/>
        <v>110.07</v>
      </c>
      <c r="P421" t="b">
        <v>1</v>
      </c>
      <c r="Q421" t="s">
        <v>8269</v>
      </c>
      <c r="R421" s="5">
        <f t="shared" si="27"/>
        <v>100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>
        <f t="shared" si="26"/>
        <v>4.83</v>
      </c>
      <c r="P422" t="b">
        <v>0</v>
      </c>
      <c r="Q422" t="s">
        <v>8270</v>
      </c>
      <c r="R422" s="5">
        <f t="shared" si="27"/>
        <v>0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>
        <f t="shared" si="26"/>
        <v>50.17</v>
      </c>
      <c r="P423" t="b">
        <v>0</v>
      </c>
      <c r="Q423" t="s">
        <v>8270</v>
      </c>
      <c r="R423" s="5">
        <f t="shared" si="27"/>
        <v>2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>
        <f t="shared" si="26"/>
        <v>35.83</v>
      </c>
      <c r="P424" t="b">
        <v>0</v>
      </c>
      <c r="Q424" t="s">
        <v>8270</v>
      </c>
      <c r="R424" s="5">
        <f t="shared" si="27"/>
        <v>1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>
        <f t="shared" si="26"/>
        <v>11.77</v>
      </c>
      <c r="P425" t="b">
        <v>0</v>
      </c>
      <c r="Q425" t="s">
        <v>8270</v>
      </c>
      <c r="R425" s="5">
        <f t="shared" si="27"/>
        <v>1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>
        <f t="shared" si="26"/>
        <v>40.78</v>
      </c>
      <c r="P426" t="b">
        <v>0</v>
      </c>
      <c r="Q426" t="s">
        <v>8270</v>
      </c>
      <c r="R426" s="5">
        <f t="shared" si="27"/>
        <v>7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>
        <f t="shared" si="26"/>
        <v>3</v>
      </c>
      <c r="P427" t="b">
        <v>0</v>
      </c>
      <c r="Q427" t="s">
        <v>8270</v>
      </c>
      <c r="R427" s="5">
        <f t="shared" si="27"/>
        <v>0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>
        <f t="shared" si="26"/>
        <v>16.63</v>
      </c>
      <c r="P428" t="b">
        <v>0</v>
      </c>
      <c r="Q428" t="s">
        <v>8270</v>
      </c>
      <c r="R428" s="5">
        <f t="shared" si="27"/>
        <v>1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>
        <f t="shared" si="26"/>
        <v>0</v>
      </c>
      <c r="P429" t="b">
        <v>0</v>
      </c>
      <c r="Q429" t="s">
        <v>8270</v>
      </c>
      <c r="R429" s="5">
        <f t="shared" si="27"/>
        <v>0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>
        <f t="shared" si="26"/>
        <v>52</v>
      </c>
      <c r="P430" t="b">
        <v>0</v>
      </c>
      <c r="Q430" t="s">
        <v>8270</v>
      </c>
      <c r="R430" s="5">
        <f t="shared" si="27"/>
        <v>6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>
        <f t="shared" si="26"/>
        <v>0</v>
      </c>
      <c r="P431" t="b">
        <v>0</v>
      </c>
      <c r="Q431" t="s">
        <v>8270</v>
      </c>
      <c r="R431" s="5">
        <f t="shared" si="27"/>
        <v>0</v>
      </c>
      <c r="S431" t="s">
        <v>8309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>
        <f t="shared" si="26"/>
        <v>4.8</v>
      </c>
      <c r="P432" t="b">
        <v>0</v>
      </c>
      <c r="Q432" t="s">
        <v>8270</v>
      </c>
      <c r="R432" s="5">
        <f t="shared" si="27"/>
        <v>2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>
        <f t="shared" si="26"/>
        <v>51.88</v>
      </c>
      <c r="P433" t="b">
        <v>0</v>
      </c>
      <c r="Q433" t="s">
        <v>8270</v>
      </c>
      <c r="R433" s="5">
        <f t="shared" si="27"/>
        <v>14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>
        <f t="shared" si="26"/>
        <v>71.25</v>
      </c>
      <c r="P434" t="b">
        <v>0</v>
      </c>
      <c r="Q434" t="s">
        <v>8270</v>
      </c>
      <c r="R434" s="5">
        <f t="shared" si="27"/>
        <v>10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>
        <f t="shared" si="26"/>
        <v>0</v>
      </c>
      <c r="P435" t="b">
        <v>0</v>
      </c>
      <c r="Q435" t="s">
        <v>8270</v>
      </c>
      <c r="R435" s="5">
        <f t="shared" si="27"/>
        <v>0</v>
      </c>
      <c r="S435" t="s">
        <v>8309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>
        <f t="shared" si="26"/>
        <v>62.5</v>
      </c>
      <c r="P436" t="b">
        <v>0</v>
      </c>
      <c r="Q436" t="s">
        <v>8270</v>
      </c>
      <c r="R436" s="5">
        <f t="shared" si="27"/>
        <v>5</v>
      </c>
      <c r="S436" t="s">
        <v>8309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>
        <f t="shared" si="26"/>
        <v>1</v>
      </c>
      <c r="P437" t="b">
        <v>0</v>
      </c>
      <c r="Q437" t="s">
        <v>8270</v>
      </c>
      <c r="R437" s="5">
        <f t="shared" si="27"/>
        <v>0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>
        <f t="shared" si="26"/>
        <v>0</v>
      </c>
      <c r="P438" t="b">
        <v>0</v>
      </c>
      <c r="Q438" t="s">
        <v>8270</v>
      </c>
      <c r="R438" s="5">
        <f t="shared" si="27"/>
        <v>0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>
        <f t="shared" si="26"/>
        <v>0</v>
      </c>
      <c r="P439" t="b">
        <v>0</v>
      </c>
      <c r="Q439" t="s">
        <v>8270</v>
      </c>
      <c r="R439" s="5">
        <f t="shared" si="27"/>
        <v>0</v>
      </c>
      <c r="S439" t="s">
        <v>8309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>
        <f t="shared" si="26"/>
        <v>170.55</v>
      </c>
      <c r="P440" t="b">
        <v>0</v>
      </c>
      <c r="Q440" t="s">
        <v>8270</v>
      </c>
      <c r="R440" s="5">
        <f t="shared" si="27"/>
        <v>9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>
        <f t="shared" si="26"/>
        <v>0</v>
      </c>
      <c r="P441" t="b">
        <v>0</v>
      </c>
      <c r="Q441" t="s">
        <v>8270</v>
      </c>
      <c r="R441" s="5">
        <f t="shared" si="27"/>
        <v>0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>
        <f t="shared" si="26"/>
        <v>5</v>
      </c>
      <c r="P442" t="b">
        <v>0</v>
      </c>
      <c r="Q442" t="s">
        <v>8270</v>
      </c>
      <c r="R442" s="5">
        <f t="shared" si="27"/>
        <v>0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>
        <f t="shared" si="26"/>
        <v>0</v>
      </c>
      <c r="P443" t="b">
        <v>0</v>
      </c>
      <c r="Q443" t="s">
        <v>8270</v>
      </c>
      <c r="R443" s="5">
        <f t="shared" si="27"/>
        <v>0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>
        <f t="shared" si="26"/>
        <v>393.59</v>
      </c>
      <c r="P444" t="b">
        <v>0</v>
      </c>
      <c r="Q444" t="s">
        <v>8270</v>
      </c>
      <c r="R444" s="5">
        <f t="shared" si="27"/>
        <v>39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>
        <f t="shared" si="26"/>
        <v>5</v>
      </c>
      <c r="P445" t="b">
        <v>0</v>
      </c>
      <c r="Q445" t="s">
        <v>8270</v>
      </c>
      <c r="R445" s="5">
        <f t="shared" si="27"/>
        <v>0</v>
      </c>
      <c r="S445" t="s">
        <v>8309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>
        <f t="shared" si="26"/>
        <v>50</v>
      </c>
      <c r="P446" t="b">
        <v>0</v>
      </c>
      <c r="Q446" t="s">
        <v>8270</v>
      </c>
      <c r="R446" s="5">
        <f t="shared" si="27"/>
        <v>5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>
        <f t="shared" si="26"/>
        <v>1</v>
      </c>
      <c r="P447" t="b">
        <v>0</v>
      </c>
      <c r="Q447" t="s">
        <v>8270</v>
      </c>
      <c r="R447" s="5">
        <f t="shared" si="27"/>
        <v>0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>
        <f t="shared" si="26"/>
        <v>47.88</v>
      </c>
      <c r="P448" t="b">
        <v>0</v>
      </c>
      <c r="Q448" t="s">
        <v>8270</v>
      </c>
      <c r="R448" s="5">
        <f t="shared" si="27"/>
        <v>7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>
        <f t="shared" si="26"/>
        <v>5</v>
      </c>
      <c r="P449" t="b">
        <v>0</v>
      </c>
      <c r="Q449" t="s">
        <v>8270</v>
      </c>
      <c r="R449" s="5">
        <f t="shared" si="27"/>
        <v>0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41773.758043981477</v>
      </c>
      <c r="K450">
        <v>1398363095</v>
      </c>
      <c r="L450" s="8">
        <f t="shared" si="25"/>
        <v>41753.758043981477</v>
      </c>
      <c r="M450" t="b">
        <v>0</v>
      </c>
      <c r="N450">
        <v>4</v>
      </c>
      <c r="O450">
        <f t="shared" si="26"/>
        <v>20.5</v>
      </c>
      <c r="P450" t="b">
        <v>0</v>
      </c>
      <c r="Q450" t="s">
        <v>8270</v>
      </c>
      <c r="R450" s="5">
        <f t="shared" si="27"/>
        <v>3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(((I451/60)/60/24)+DATE(1970,1,1))</f>
        <v>41564.568113425928</v>
      </c>
      <c r="K451">
        <v>1379425085</v>
      </c>
      <c r="L451" s="8">
        <f t="shared" ref="L451:L514" si="29">(((K451/60)/60/24)+DATE(1970,1,1))</f>
        <v>41534.568113425928</v>
      </c>
      <c r="M451" t="b">
        <v>0</v>
      </c>
      <c r="N451">
        <v>5</v>
      </c>
      <c r="O451">
        <f t="shared" ref="O451:O514" si="30">IF(N451&gt;0, ROUND(E451/N451, 2), 0)</f>
        <v>9</v>
      </c>
      <c r="P451" t="b">
        <v>0</v>
      </c>
      <c r="Q451" t="s">
        <v>8270</v>
      </c>
      <c r="R451" s="5">
        <f t="shared" ref="R451:R514" si="31">ROUND(E451/D451*100, 0)</f>
        <v>2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>
        <f t="shared" si="30"/>
        <v>56.57</v>
      </c>
      <c r="P452" t="b">
        <v>0</v>
      </c>
      <c r="Q452" t="s">
        <v>8270</v>
      </c>
      <c r="R452" s="5">
        <f t="shared" si="31"/>
        <v>1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>
        <f t="shared" si="30"/>
        <v>0</v>
      </c>
      <c r="P453" t="b">
        <v>0</v>
      </c>
      <c r="Q453" t="s">
        <v>8270</v>
      </c>
      <c r="R453" s="5">
        <f t="shared" si="31"/>
        <v>0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>
        <f t="shared" si="30"/>
        <v>40</v>
      </c>
      <c r="P454" t="b">
        <v>0</v>
      </c>
      <c r="Q454" t="s">
        <v>8270</v>
      </c>
      <c r="R454" s="5">
        <f t="shared" si="31"/>
        <v>64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>
        <f t="shared" si="30"/>
        <v>13</v>
      </c>
      <c r="P455" t="b">
        <v>0</v>
      </c>
      <c r="Q455" t="s">
        <v>8270</v>
      </c>
      <c r="R455" s="5">
        <f t="shared" si="31"/>
        <v>0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>
        <f t="shared" si="30"/>
        <v>16.399999999999999</v>
      </c>
      <c r="P456" t="b">
        <v>0</v>
      </c>
      <c r="Q456" t="s">
        <v>8270</v>
      </c>
      <c r="R456" s="5">
        <f t="shared" si="31"/>
        <v>1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>
        <f t="shared" si="30"/>
        <v>22.5</v>
      </c>
      <c r="P457" t="b">
        <v>0</v>
      </c>
      <c r="Q457" t="s">
        <v>8270</v>
      </c>
      <c r="R457" s="5">
        <f t="shared" si="31"/>
        <v>0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>
        <f t="shared" si="30"/>
        <v>20.329999999999998</v>
      </c>
      <c r="P458" t="b">
        <v>0</v>
      </c>
      <c r="Q458" t="s">
        <v>8270</v>
      </c>
      <c r="R458" s="5">
        <f t="shared" si="31"/>
        <v>1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>
        <f t="shared" si="30"/>
        <v>0</v>
      </c>
      <c r="P459" t="b">
        <v>0</v>
      </c>
      <c r="Q459" t="s">
        <v>8270</v>
      </c>
      <c r="R459" s="5">
        <f t="shared" si="31"/>
        <v>0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>
        <f t="shared" si="30"/>
        <v>16.760000000000002</v>
      </c>
      <c r="P460" t="b">
        <v>0</v>
      </c>
      <c r="Q460" t="s">
        <v>8270</v>
      </c>
      <c r="R460" s="5">
        <f t="shared" si="31"/>
        <v>8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>
        <f t="shared" si="30"/>
        <v>25</v>
      </c>
      <c r="P461" t="b">
        <v>0</v>
      </c>
      <c r="Q461" t="s">
        <v>8270</v>
      </c>
      <c r="R461" s="5">
        <f t="shared" si="31"/>
        <v>0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>
        <f t="shared" si="30"/>
        <v>12.5</v>
      </c>
      <c r="P462" t="b">
        <v>0</v>
      </c>
      <c r="Q462" t="s">
        <v>8270</v>
      </c>
      <c r="R462" s="5">
        <f t="shared" si="31"/>
        <v>0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>
        <f t="shared" si="30"/>
        <v>0</v>
      </c>
      <c r="P463" t="b">
        <v>0</v>
      </c>
      <c r="Q463" t="s">
        <v>8270</v>
      </c>
      <c r="R463" s="5">
        <f t="shared" si="31"/>
        <v>0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>
        <f t="shared" si="30"/>
        <v>0</v>
      </c>
      <c r="P464" t="b">
        <v>0</v>
      </c>
      <c r="Q464" t="s">
        <v>8270</v>
      </c>
      <c r="R464" s="5">
        <f t="shared" si="31"/>
        <v>0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>
        <f t="shared" si="30"/>
        <v>113.64</v>
      </c>
      <c r="P465" t="b">
        <v>0</v>
      </c>
      <c r="Q465" t="s">
        <v>8270</v>
      </c>
      <c r="R465" s="5">
        <f t="shared" si="31"/>
        <v>2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>
        <f t="shared" si="30"/>
        <v>1</v>
      </c>
      <c r="P466" t="b">
        <v>0</v>
      </c>
      <c r="Q466" t="s">
        <v>8270</v>
      </c>
      <c r="R466" s="5">
        <f t="shared" si="31"/>
        <v>0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>
        <f t="shared" si="30"/>
        <v>17.25</v>
      </c>
      <c r="P467" t="b">
        <v>0</v>
      </c>
      <c r="Q467" t="s">
        <v>8270</v>
      </c>
      <c r="R467" s="5">
        <f t="shared" si="31"/>
        <v>27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>
        <f t="shared" si="30"/>
        <v>15.2</v>
      </c>
      <c r="P468" t="b">
        <v>0</v>
      </c>
      <c r="Q468" t="s">
        <v>8270</v>
      </c>
      <c r="R468" s="5">
        <f t="shared" si="31"/>
        <v>1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>
        <f t="shared" si="30"/>
        <v>110.64</v>
      </c>
      <c r="P469" t="b">
        <v>0</v>
      </c>
      <c r="Q469" t="s">
        <v>8270</v>
      </c>
      <c r="R469" s="5">
        <f t="shared" si="31"/>
        <v>22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>
        <f t="shared" si="30"/>
        <v>0</v>
      </c>
      <c r="P470" t="b">
        <v>0</v>
      </c>
      <c r="Q470" t="s">
        <v>8270</v>
      </c>
      <c r="R470" s="5">
        <f t="shared" si="31"/>
        <v>0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>
        <f t="shared" si="30"/>
        <v>0</v>
      </c>
      <c r="P471" t="b">
        <v>0</v>
      </c>
      <c r="Q471" t="s">
        <v>8270</v>
      </c>
      <c r="R471" s="5">
        <f t="shared" si="31"/>
        <v>0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>
        <f t="shared" si="30"/>
        <v>25.5</v>
      </c>
      <c r="P472" t="b">
        <v>0</v>
      </c>
      <c r="Q472" t="s">
        <v>8270</v>
      </c>
      <c r="R472" s="5">
        <f t="shared" si="31"/>
        <v>1</v>
      </c>
      <c r="S472" t="s">
        <v>8309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>
        <f t="shared" si="30"/>
        <v>38.479999999999997</v>
      </c>
      <c r="P473" t="b">
        <v>0</v>
      </c>
      <c r="Q473" t="s">
        <v>8270</v>
      </c>
      <c r="R473" s="5">
        <f t="shared" si="31"/>
        <v>12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>
        <f t="shared" si="30"/>
        <v>28.2</v>
      </c>
      <c r="P474" t="b">
        <v>0</v>
      </c>
      <c r="Q474" t="s">
        <v>8270</v>
      </c>
      <c r="R474" s="5">
        <f t="shared" si="31"/>
        <v>18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>
        <f t="shared" si="30"/>
        <v>61.5</v>
      </c>
      <c r="P475" t="b">
        <v>0</v>
      </c>
      <c r="Q475" t="s">
        <v>8270</v>
      </c>
      <c r="R475" s="5">
        <f t="shared" si="31"/>
        <v>3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>
        <f t="shared" si="30"/>
        <v>1</v>
      </c>
      <c r="P476" t="b">
        <v>0</v>
      </c>
      <c r="Q476" t="s">
        <v>8270</v>
      </c>
      <c r="R476" s="5">
        <f t="shared" si="31"/>
        <v>0</v>
      </c>
      <c r="S476" t="s">
        <v>8309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>
        <f t="shared" si="30"/>
        <v>0</v>
      </c>
      <c r="P477" t="b">
        <v>0</v>
      </c>
      <c r="Q477" t="s">
        <v>8270</v>
      </c>
      <c r="R477" s="5">
        <f t="shared" si="31"/>
        <v>0</v>
      </c>
      <c r="S477" t="s">
        <v>8309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>
        <f t="shared" si="30"/>
        <v>39.57</v>
      </c>
      <c r="P478" t="b">
        <v>0</v>
      </c>
      <c r="Q478" t="s">
        <v>8270</v>
      </c>
      <c r="R478" s="5">
        <f t="shared" si="31"/>
        <v>2</v>
      </c>
      <c r="S478" t="s">
        <v>8309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>
        <f t="shared" si="30"/>
        <v>0</v>
      </c>
      <c r="P479" t="b">
        <v>0</v>
      </c>
      <c r="Q479" t="s">
        <v>8270</v>
      </c>
      <c r="R479" s="5">
        <f t="shared" si="31"/>
        <v>0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>
        <f t="shared" si="30"/>
        <v>0</v>
      </c>
      <c r="P480" t="b">
        <v>0</v>
      </c>
      <c r="Q480" t="s">
        <v>8270</v>
      </c>
      <c r="R480" s="5">
        <f t="shared" si="31"/>
        <v>0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>
        <f t="shared" si="30"/>
        <v>88.8</v>
      </c>
      <c r="P481" t="b">
        <v>0</v>
      </c>
      <c r="Q481" t="s">
        <v>8270</v>
      </c>
      <c r="R481" s="5">
        <f t="shared" si="31"/>
        <v>33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>
        <f t="shared" si="30"/>
        <v>55.46</v>
      </c>
      <c r="P482" t="b">
        <v>0</v>
      </c>
      <c r="Q482" t="s">
        <v>8270</v>
      </c>
      <c r="R482" s="5">
        <f t="shared" si="31"/>
        <v>19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>
        <f t="shared" si="30"/>
        <v>87.14</v>
      </c>
      <c r="P483" t="b">
        <v>0</v>
      </c>
      <c r="Q483" t="s">
        <v>8270</v>
      </c>
      <c r="R483" s="5">
        <f t="shared" si="31"/>
        <v>6</v>
      </c>
      <c r="S483" t="s">
        <v>8309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>
        <f t="shared" si="30"/>
        <v>10</v>
      </c>
      <c r="P484" t="b">
        <v>0</v>
      </c>
      <c r="Q484" t="s">
        <v>8270</v>
      </c>
      <c r="R484" s="5">
        <f t="shared" si="31"/>
        <v>0</v>
      </c>
      <c r="S484" t="s">
        <v>8309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>
        <f t="shared" si="30"/>
        <v>51.22</v>
      </c>
      <c r="P485" t="b">
        <v>0</v>
      </c>
      <c r="Q485" t="s">
        <v>8270</v>
      </c>
      <c r="R485" s="5">
        <f t="shared" si="31"/>
        <v>50</v>
      </c>
      <c r="S485" t="s">
        <v>8309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>
        <f t="shared" si="30"/>
        <v>13.55</v>
      </c>
      <c r="P486" t="b">
        <v>0</v>
      </c>
      <c r="Q486" t="s">
        <v>8270</v>
      </c>
      <c r="R486" s="5">
        <f t="shared" si="31"/>
        <v>0</v>
      </c>
      <c r="S486" t="s">
        <v>8309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>
        <f t="shared" si="30"/>
        <v>66.52</v>
      </c>
      <c r="P487" t="b">
        <v>0</v>
      </c>
      <c r="Q487" t="s">
        <v>8270</v>
      </c>
      <c r="R487" s="5">
        <f t="shared" si="31"/>
        <v>22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>
        <f t="shared" si="30"/>
        <v>50</v>
      </c>
      <c r="P488" t="b">
        <v>0</v>
      </c>
      <c r="Q488" t="s">
        <v>8270</v>
      </c>
      <c r="R488" s="5">
        <f t="shared" si="31"/>
        <v>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>
        <f t="shared" si="30"/>
        <v>0</v>
      </c>
      <c r="P489" t="b">
        <v>0</v>
      </c>
      <c r="Q489" t="s">
        <v>8270</v>
      </c>
      <c r="R489" s="5">
        <f t="shared" si="31"/>
        <v>0</v>
      </c>
      <c r="S489" t="s">
        <v>8309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>
        <f t="shared" si="30"/>
        <v>0</v>
      </c>
      <c r="P490" t="b">
        <v>0</v>
      </c>
      <c r="Q490" t="s">
        <v>8270</v>
      </c>
      <c r="R490" s="5">
        <f t="shared" si="31"/>
        <v>0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>
        <f t="shared" si="30"/>
        <v>71.67</v>
      </c>
      <c r="P491" t="b">
        <v>0</v>
      </c>
      <c r="Q491" t="s">
        <v>8270</v>
      </c>
      <c r="R491" s="5">
        <f t="shared" si="31"/>
        <v>0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>
        <f t="shared" si="30"/>
        <v>0</v>
      </c>
      <c r="P492" t="b">
        <v>0</v>
      </c>
      <c r="Q492" t="s">
        <v>8270</v>
      </c>
      <c r="R492" s="5">
        <f t="shared" si="31"/>
        <v>0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>
        <f t="shared" si="30"/>
        <v>0</v>
      </c>
      <c r="P493" t="b">
        <v>0</v>
      </c>
      <c r="Q493" t="s">
        <v>8270</v>
      </c>
      <c r="R493" s="5">
        <f t="shared" si="31"/>
        <v>0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>
        <f t="shared" si="30"/>
        <v>0</v>
      </c>
      <c r="P494" t="b">
        <v>0</v>
      </c>
      <c r="Q494" t="s">
        <v>8270</v>
      </c>
      <c r="R494" s="5">
        <f t="shared" si="31"/>
        <v>0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>
        <f t="shared" si="30"/>
        <v>0</v>
      </c>
      <c r="P495" t="b">
        <v>0</v>
      </c>
      <c r="Q495" t="s">
        <v>8270</v>
      </c>
      <c r="R495" s="5">
        <f t="shared" si="31"/>
        <v>0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>
        <f t="shared" si="30"/>
        <v>10.33</v>
      </c>
      <c r="P496" t="b">
        <v>0</v>
      </c>
      <c r="Q496" t="s">
        <v>8270</v>
      </c>
      <c r="R496" s="5">
        <f t="shared" si="31"/>
        <v>0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>
        <f t="shared" si="30"/>
        <v>0</v>
      </c>
      <c r="P497" t="b">
        <v>0</v>
      </c>
      <c r="Q497" t="s">
        <v>8270</v>
      </c>
      <c r="R497" s="5">
        <f t="shared" si="31"/>
        <v>0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>
        <f t="shared" si="30"/>
        <v>1</v>
      </c>
      <c r="P498" t="b">
        <v>0</v>
      </c>
      <c r="Q498" t="s">
        <v>8270</v>
      </c>
      <c r="R498" s="5">
        <f t="shared" si="31"/>
        <v>0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>
        <f t="shared" si="30"/>
        <v>10</v>
      </c>
      <c r="P499" t="b">
        <v>0</v>
      </c>
      <c r="Q499" t="s">
        <v>8270</v>
      </c>
      <c r="R499" s="5">
        <f t="shared" si="31"/>
        <v>1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>
        <f t="shared" si="30"/>
        <v>136.09</v>
      </c>
      <c r="P500" t="b">
        <v>0</v>
      </c>
      <c r="Q500" t="s">
        <v>8270</v>
      </c>
      <c r="R500" s="5">
        <f t="shared" si="31"/>
        <v>5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>
        <f t="shared" si="30"/>
        <v>73.459999999999994</v>
      </c>
      <c r="P501" t="b">
        <v>0</v>
      </c>
      <c r="Q501" t="s">
        <v>8270</v>
      </c>
      <c r="R501" s="5">
        <f t="shared" si="31"/>
        <v>10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>
        <f t="shared" si="30"/>
        <v>53.75</v>
      </c>
      <c r="P502" t="b">
        <v>0</v>
      </c>
      <c r="Q502" t="s">
        <v>8270</v>
      </c>
      <c r="R502" s="5">
        <f t="shared" si="31"/>
        <v>3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>
        <f t="shared" si="30"/>
        <v>0</v>
      </c>
      <c r="P503" t="b">
        <v>0</v>
      </c>
      <c r="Q503" t="s">
        <v>8270</v>
      </c>
      <c r="R503" s="5">
        <f t="shared" si="31"/>
        <v>0</v>
      </c>
      <c r="S503" t="s">
        <v>8309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>
        <f t="shared" si="30"/>
        <v>57.5</v>
      </c>
      <c r="P504" t="b">
        <v>0</v>
      </c>
      <c r="Q504" t="s">
        <v>8270</v>
      </c>
      <c r="R504" s="5">
        <f t="shared" si="31"/>
        <v>1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>
        <f t="shared" si="30"/>
        <v>12.67</v>
      </c>
      <c r="P505" t="b">
        <v>0</v>
      </c>
      <c r="Q505" t="s">
        <v>8270</v>
      </c>
      <c r="R505" s="5">
        <f t="shared" si="31"/>
        <v>2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>
        <f t="shared" si="30"/>
        <v>67</v>
      </c>
      <c r="P506" t="b">
        <v>0</v>
      </c>
      <c r="Q506" t="s">
        <v>8270</v>
      </c>
      <c r="R506" s="5">
        <f t="shared" si="31"/>
        <v>1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>
        <f t="shared" si="30"/>
        <v>3.71</v>
      </c>
      <c r="P507" t="b">
        <v>0</v>
      </c>
      <c r="Q507" t="s">
        <v>8270</v>
      </c>
      <c r="R507" s="5">
        <f t="shared" si="31"/>
        <v>0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>
        <f t="shared" si="30"/>
        <v>250</v>
      </c>
      <c r="P508" t="b">
        <v>0</v>
      </c>
      <c r="Q508" t="s">
        <v>8270</v>
      </c>
      <c r="R508" s="5">
        <f t="shared" si="31"/>
        <v>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>
        <f t="shared" si="30"/>
        <v>64</v>
      </c>
      <c r="P509" t="b">
        <v>0</v>
      </c>
      <c r="Q509" t="s">
        <v>8270</v>
      </c>
      <c r="R509" s="5">
        <f t="shared" si="31"/>
        <v>3</v>
      </c>
      <c r="S509" t="s">
        <v>8309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>
        <f t="shared" si="30"/>
        <v>133.33000000000001</v>
      </c>
      <c r="P510" t="b">
        <v>0</v>
      </c>
      <c r="Q510" t="s">
        <v>8270</v>
      </c>
      <c r="R510" s="5">
        <f t="shared" si="31"/>
        <v>1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>
        <f t="shared" si="30"/>
        <v>10</v>
      </c>
      <c r="P511" t="b">
        <v>0</v>
      </c>
      <c r="Q511" t="s">
        <v>8270</v>
      </c>
      <c r="R511" s="5">
        <f t="shared" si="31"/>
        <v>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>
        <f t="shared" si="30"/>
        <v>0</v>
      </c>
      <c r="P512" t="b">
        <v>0</v>
      </c>
      <c r="Q512" t="s">
        <v>8270</v>
      </c>
      <c r="R512" s="5">
        <f t="shared" si="31"/>
        <v>0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>
        <f t="shared" si="30"/>
        <v>30</v>
      </c>
      <c r="P513" t="b">
        <v>0</v>
      </c>
      <c r="Q513" t="s">
        <v>8270</v>
      </c>
      <c r="R513" s="5">
        <f t="shared" si="31"/>
        <v>3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42694.783877314811</v>
      </c>
      <c r="K514">
        <v>1475776127</v>
      </c>
      <c r="L514" s="8">
        <f t="shared" si="29"/>
        <v>42649.742210648154</v>
      </c>
      <c r="M514" t="b">
        <v>0</v>
      </c>
      <c r="N514">
        <v>2</v>
      </c>
      <c r="O514">
        <f t="shared" si="30"/>
        <v>5.5</v>
      </c>
      <c r="P514" t="b">
        <v>0</v>
      </c>
      <c r="Q514" t="s">
        <v>8270</v>
      </c>
      <c r="R514" s="5">
        <f t="shared" si="31"/>
        <v>0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(((I515/60)/60/24)+DATE(1970,1,1))</f>
        <v>42597.291666666672</v>
      </c>
      <c r="K515">
        <v>1467387705</v>
      </c>
      <c r="L515" s="8">
        <f t="shared" ref="L515:L578" si="33">(((K515/60)/60/24)+DATE(1970,1,1))</f>
        <v>42552.653993055559</v>
      </c>
      <c r="M515" t="b">
        <v>0</v>
      </c>
      <c r="N515">
        <v>68</v>
      </c>
      <c r="O515">
        <f t="shared" ref="O515:O578" si="34">IF(N515&gt;0, ROUND(E515/N515, 2), 0)</f>
        <v>102.38</v>
      </c>
      <c r="P515" t="b">
        <v>0</v>
      </c>
      <c r="Q515" t="s">
        <v>8270</v>
      </c>
      <c r="R515" s="5">
        <f t="shared" ref="R515:R578" si="35">ROUND(E515/D515*100, 0)</f>
        <v>14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>
        <f t="shared" si="34"/>
        <v>16.670000000000002</v>
      </c>
      <c r="P516" t="b">
        <v>0</v>
      </c>
      <c r="Q516" t="s">
        <v>8270</v>
      </c>
      <c r="R516" s="5">
        <f t="shared" si="35"/>
        <v>3</v>
      </c>
      <c r="S516" t="s">
        <v>8309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>
        <f t="shared" si="34"/>
        <v>725.03</v>
      </c>
      <c r="P517" t="b">
        <v>0</v>
      </c>
      <c r="Q517" t="s">
        <v>8270</v>
      </c>
      <c r="R517" s="5">
        <f t="shared" si="35"/>
        <v>25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>
        <f t="shared" si="34"/>
        <v>0</v>
      </c>
      <c r="P518" t="b">
        <v>0</v>
      </c>
      <c r="Q518" t="s">
        <v>8270</v>
      </c>
      <c r="R518" s="5">
        <f t="shared" si="35"/>
        <v>0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>
        <f t="shared" si="34"/>
        <v>68.33</v>
      </c>
      <c r="P519" t="b">
        <v>0</v>
      </c>
      <c r="Q519" t="s">
        <v>8270</v>
      </c>
      <c r="R519" s="5">
        <f t="shared" si="35"/>
        <v>1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>
        <f t="shared" si="34"/>
        <v>0</v>
      </c>
      <c r="P520" t="b">
        <v>0</v>
      </c>
      <c r="Q520" t="s">
        <v>8270</v>
      </c>
      <c r="R520" s="5">
        <f t="shared" si="35"/>
        <v>0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>
        <f t="shared" si="34"/>
        <v>39.229999999999997</v>
      </c>
      <c r="P521" t="b">
        <v>0</v>
      </c>
      <c r="Q521" t="s">
        <v>8270</v>
      </c>
      <c r="R521" s="5">
        <f t="shared" si="35"/>
        <v>23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>
        <f t="shared" si="34"/>
        <v>150.15</v>
      </c>
      <c r="P522" t="b">
        <v>1</v>
      </c>
      <c r="Q522" t="s">
        <v>8271</v>
      </c>
      <c r="R522" s="5">
        <f t="shared" si="35"/>
        <v>102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>
        <f t="shared" si="34"/>
        <v>93.43</v>
      </c>
      <c r="P523" t="b">
        <v>1</v>
      </c>
      <c r="Q523" t="s">
        <v>8271</v>
      </c>
      <c r="R523" s="5">
        <f t="shared" si="35"/>
        <v>105</v>
      </c>
      <c r="S523" t="s">
        <v>8316</v>
      </c>
      <c r="T523" t="s">
        <v>8317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>
        <f t="shared" si="34"/>
        <v>110.97</v>
      </c>
      <c r="P524" t="b">
        <v>1</v>
      </c>
      <c r="Q524" t="s">
        <v>8271</v>
      </c>
      <c r="R524" s="5">
        <f t="shared" si="35"/>
        <v>115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>
        <f t="shared" si="34"/>
        <v>71.790000000000006</v>
      </c>
      <c r="P525" t="b">
        <v>1</v>
      </c>
      <c r="Q525" t="s">
        <v>8271</v>
      </c>
      <c r="R525" s="5">
        <f t="shared" si="35"/>
        <v>121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>
        <f t="shared" si="34"/>
        <v>29.26</v>
      </c>
      <c r="P526" t="b">
        <v>1</v>
      </c>
      <c r="Q526" t="s">
        <v>8271</v>
      </c>
      <c r="R526" s="5">
        <f t="shared" si="35"/>
        <v>109</v>
      </c>
      <c r="S526" t="s">
        <v>8316</v>
      </c>
      <c r="T526" t="s">
        <v>8317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>
        <f t="shared" si="34"/>
        <v>1000</v>
      </c>
      <c r="P527" t="b">
        <v>1</v>
      </c>
      <c r="Q527" t="s">
        <v>8271</v>
      </c>
      <c r="R527" s="5">
        <f t="shared" si="35"/>
        <v>100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>
        <f t="shared" si="34"/>
        <v>74.349999999999994</v>
      </c>
      <c r="P528" t="b">
        <v>1</v>
      </c>
      <c r="Q528" t="s">
        <v>8271</v>
      </c>
      <c r="R528" s="5">
        <f t="shared" si="35"/>
        <v>114</v>
      </c>
      <c r="S528" t="s">
        <v>8316</v>
      </c>
      <c r="T528" t="s">
        <v>8317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>
        <f t="shared" si="34"/>
        <v>63.83</v>
      </c>
      <c r="P529" t="b">
        <v>1</v>
      </c>
      <c r="Q529" t="s">
        <v>8271</v>
      </c>
      <c r="R529" s="5">
        <f t="shared" si="35"/>
        <v>101</v>
      </c>
      <c r="S529" t="s">
        <v>8316</v>
      </c>
      <c r="T529" t="s">
        <v>8317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>
        <f t="shared" si="34"/>
        <v>44.33</v>
      </c>
      <c r="P530" t="b">
        <v>1</v>
      </c>
      <c r="Q530" t="s">
        <v>8271</v>
      </c>
      <c r="R530" s="5">
        <f t="shared" si="35"/>
        <v>116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>
        <f t="shared" si="34"/>
        <v>86.94</v>
      </c>
      <c r="P531" t="b">
        <v>1</v>
      </c>
      <c r="Q531" t="s">
        <v>8271</v>
      </c>
      <c r="R531" s="5">
        <f t="shared" si="35"/>
        <v>130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>
        <f t="shared" si="34"/>
        <v>126.55</v>
      </c>
      <c r="P532" t="b">
        <v>1</v>
      </c>
      <c r="Q532" t="s">
        <v>8271</v>
      </c>
      <c r="R532" s="5">
        <f t="shared" si="35"/>
        <v>108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>
        <f t="shared" si="34"/>
        <v>129.03</v>
      </c>
      <c r="P533" t="b">
        <v>1</v>
      </c>
      <c r="Q533" t="s">
        <v>8271</v>
      </c>
      <c r="R533" s="5">
        <f t="shared" si="35"/>
        <v>100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>
        <f t="shared" si="34"/>
        <v>71.239999999999995</v>
      </c>
      <c r="P534" t="b">
        <v>1</v>
      </c>
      <c r="Q534" t="s">
        <v>8271</v>
      </c>
      <c r="R534" s="5">
        <f t="shared" si="35"/>
        <v>123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>
        <f t="shared" si="34"/>
        <v>117.88</v>
      </c>
      <c r="P535" t="b">
        <v>1</v>
      </c>
      <c r="Q535" t="s">
        <v>8271</v>
      </c>
      <c r="R535" s="5">
        <f t="shared" si="35"/>
        <v>100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>
        <f t="shared" si="34"/>
        <v>327.08</v>
      </c>
      <c r="P536" t="b">
        <v>1</v>
      </c>
      <c r="Q536" t="s">
        <v>8271</v>
      </c>
      <c r="R536" s="5">
        <f t="shared" si="35"/>
        <v>105</v>
      </c>
      <c r="S536" t="s">
        <v>8316</v>
      </c>
      <c r="T536" t="s">
        <v>8317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>
        <f t="shared" si="34"/>
        <v>34.75</v>
      </c>
      <c r="P537" t="b">
        <v>1</v>
      </c>
      <c r="Q537" t="s">
        <v>8271</v>
      </c>
      <c r="R537" s="5">
        <f t="shared" si="35"/>
        <v>103</v>
      </c>
      <c r="S537" t="s">
        <v>8316</v>
      </c>
      <c r="T537" t="s">
        <v>8317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>
        <f t="shared" si="34"/>
        <v>100.06</v>
      </c>
      <c r="P538" t="b">
        <v>1</v>
      </c>
      <c r="Q538" t="s">
        <v>8271</v>
      </c>
      <c r="R538" s="5">
        <f t="shared" si="35"/>
        <v>118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>
        <f t="shared" si="34"/>
        <v>40.85</v>
      </c>
      <c r="P539" t="b">
        <v>1</v>
      </c>
      <c r="Q539" t="s">
        <v>8271</v>
      </c>
      <c r="R539" s="5">
        <f t="shared" si="35"/>
        <v>121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>
        <f t="shared" si="34"/>
        <v>252.02</v>
      </c>
      <c r="P540" t="b">
        <v>1</v>
      </c>
      <c r="Q540" t="s">
        <v>8271</v>
      </c>
      <c r="R540" s="5">
        <f t="shared" si="35"/>
        <v>302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>
        <f t="shared" si="34"/>
        <v>25.16</v>
      </c>
      <c r="P541" t="b">
        <v>1</v>
      </c>
      <c r="Q541" t="s">
        <v>8271</v>
      </c>
      <c r="R541" s="5">
        <f t="shared" si="35"/>
        <v>101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>
        <f t="shared" si="34"/>
        <v>1</v>
      </c>
      <c r="P542" t="b">
        <v>0</v>
      </c>
      <c r="Q542" t="s">
        <v>8272</v>
      </c>
      <c r="R542" s="5">
        <f t="shared" si="35"/>
        <v>0</v>
      </c>
      <c r="S542" t="s">
        <v>8318</v>
      </c>
      <c r="T542" t="s">
        <v>8319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>
        <f t="shared" si="34"/>
        <v>25</v>
      </c>
      <c r="P543" t="b">
        <v>0</v>
      </c>
      <c r="Q543" t="s">
        <v>8272</v>
      </c>
      <c r="R543" s="5">
        <f t="shared" si="35"/>
        <v>1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>
        <f t="shared" si="34"/>
        <v>1</v>
      </c>
      <c r="P544" t="b">
        <v>0</v>
      </c>
      <c r="Q544" t="s">
        <v>8272</v>
      </c>
      <c r="R544" s="5">
        <f t="shared" si="35"/>
        <v>0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>
        <f t="shared" si="34"/>
        <v>35</v>
      </c>
      <c r="P545" t="b">
        <v>0</v>
      </c>
      <c r="Q545" t="s">
        <v>8272</v>
      </c>
      <c r="R545" s="5">
        <f t="shared" si="35"/>
        <v>0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>
        <f t="shared" si="34"/>
        <v>3</v>
      </c>
      <c r="P546" t="b">
        <v>0</v>
      </c>
      <c r="Q546" t="s">
        <v>8272</v>
      </c>
      <c r="R546" s="5">
        <f t="shared" si="35"/>
        <v>1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>
        <f t="shared" si="34"/>
        <v>402.71</v>
      </c>
      <c r="P547" t="b">
        <v>0</v>
      </c>
      <c r="Q547" t="s">
        <v>8272</v>
      </c>
      <c r="R547" s="5">
        <f t="shared" si="35"/>
        <v>27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>
        <f t="shared" si="34"/>
        <v>26</v>
      </c>
      <c r="P548" t="b">
        <v>0</v>
      </c>
      <c r="Q548" t="s">
        <v>8272</v>
      </c>
      <c r="R548" s="5">
        <f t="shared" si="35"/>
        <v>0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>
        <f t="shared" si="34"/>
        <v>0</v>
      </c>
      <c r="P549" t="b">
        <v>0</v>
      </c>
      <c r="Q549" t="s">
        <v>8272</v>
      </c>
      <c r="R549" s="5">
        <f t="shared" si="35"/>
        <v>0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>
        <f t="shared" si="34"/>
        <v>9</v>
      </c>
      <c r="P550" t="b">
        <v>0</v>
      </c>
      <c r="Q550" t="s">
        <v>8272</v>
      </c>
      <c r="R550" s="5">
        <f t="shared" si="35"/>
        <v>0</v>
      </c>
      <c r="S550" t="s">
        <v>8318</v>
      </c>
      <c r="T550" t="s">
        <v>8319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>
        <f t="shared" si="34"/>
        <v>8.5</v>
      </c>
      <c r="P551" t="b">
        <v>0</v>
      </c>
      <c r="Q551" t="s">
        <v>8272</v>
      </c>
      <c r="R551" s="5">
        <f t="shared" si="35"/>
        <v>3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>
        <f t="shared" si="34"/>
        <v>8.75</v>
      </c>
      <c r="P552" t="b">
        <v>0</v>
      </c>
      <c r="Q552" t="s">
        <v>8272</v>
      </c>
      <c r="R552" s="5">
        <f t="shared" si="35"/>
        <v>1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>
        <f t="shared" si="34"/>
        <v>135.04</v>
      </c>
      <c r="P553" t="b">
        <v>0</v>
      </c>
      <c r="Q553" t="s">
        <v>8272</v>
      </c>
      <c r="R553" s="5">
        <f t="shared" si="35"/>
        <v>5</v>
      </c>
      <c r="S553" t="s">
        <v>8318</v>
      </c>
      <c r="T553" t="s">
        <v>8319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>
        <f t="shared" si="34"/>
        <v>0</v>
      </c>
      <c r="P554" t="b">
        <v>0</v>
      </c>
      <c r="Q554" t="s">
        <v>8272</v>
      </c>
      <c r="R554" s="5">
        <f t="shared" si="35"/>
        <v>0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>
        <f t="shared" si="34"/>
        <v>20.5</v>
      </c>
      <c r="P555" t="b">
        <v>0</v>
      </c>
      <c r="Q555" t="s">
        <v>8272</v>
      </c>
      <c r="R555" s="5">
        <f t="shared" si="35"/>
        <v>0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>
        <f t="shared" si="34"/>
        <v>64.36</v>
      </c>
      <c r="P556" t="b">
        <v>0</v>
      </c>
      <c r="Q556" t="s">
        <v>8272</v>
      </c>
      <c r="R556" s="5">
        <f t="shared" si="35"/>
        <v>37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>
        <f t="shared" si="34"/>
        <v>0</v>
      </c>
      <c r="P557" t="b">
        <v>0</v>
      </c>
      <c r="Q557" t="s">
        <v>8272</v>
      </c>
      <c r="R557" s="5">
        <f t="shared" si="35"/>
        <v>0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>
        <f t="shared" si="34"/>
        <v>200</v>
      </c>
      <c r="P558" t="b">
        <v>0</v>
      </c>
      <c r="Q558" t="s">
        <v>8272</v>
      </c>
      <c r="R558" s="5">
        <f t="shared" si="35"/>
        <v>3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>
        <f t="shared" si="34"/>
        <v>68.3</v>
      </c>
      <c r="P559" t="b">
        <v>0</v>
      </c>
      <c r="Q559" t="s">
        <v>8272</v>
      </c>
      <c r="R559" s="5">
        <f t="shared" si="35"/>
        <v>1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>
        <f t="shared" si="34"/>
        <v>0</v>
      </c>
      <c r="P560" t="b">
        <v>0</v>
      </c>
      <c r="Q560" t="s">
        <v>8272</v>
      </c>
      <c r="R560" s="5">
        <f t="shared" si="35"/>
        <v>0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>
        <f t="shared" si="34"/>
        <v>50</v>
      </c>
      <c r="P561" t="b">
        <v>0</v>
      </c>
      <c r="Q561" t="s">
        <v>8272</v>
      </c>
      <c r="R561" s="5">
        <f t="shared" si="35"/>
        <v>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>
        <f t="shared" si="34"/>
        <v>4</v>
      </c>
      <c r="P562" t="b">
        <v>0</v>
      </c>
      <c r="Q562" t="s">
        <v>8272</v>
      </c>
      <c r="R562" s="5">
        <f t="shared" si="35"/>
        <v>0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>
        <f t="shared" si="34"/>
        <v>27.5</v>
      </c>
      <c r="P563" t="b">
        <v>0</v>
      </c>
      <c r="Q563" t="s">
        <v>8272</v>
      </c>
      <c r="R563" s="5">
        <f t="shared" si="35"/>
        <v>0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>
        <f t="shared" si="34"/>
        <v>0</v>
      </c>
      <c r="P564" t="b">
        <v>0</v>
      </c>
      <c r="Q564" t="s">
        <v>8272</v>
      </c>
      <c r="R564" s="5">
        <f t="shared" si="35"/>
        <v>0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>
        <f t="shared" si="34"/>
        <v>34</v>
      </c>
      <c r="P565" t="b">
        <v>0</v>
      </c>
      <c r="Q565" t="s">
        <v>8272</v>
      </c>
      <c r="R565" s="5">
        <f t="shared" si="35"/>
        <v>0</v>
      </c>
      <c r="S565" t="s">
        <v>8318</v>
      </c>
      <c r="T565" t="s">
        <v>8319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>
        <f t="shared" si="34"/>
        <v>1</v>
      </c>
      <c r="P566" t="b">
        <v>0</v>
      </c>
      <c r="Q566" t="s">
        <v>8272</v>
      </c>
      <c r="R566" s="5">
        <f t="shared" si="35"/>
        <v>0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>
        <f t="shared" si="34"/>
        <v>0</v>
      </c>
      <c r="P567" t="b">
        <v>0</v>
      </c>
      <c r="Q567" t="s">
        <v>8272</v>
      </c>
      <c r="R567" s="5">
        <f t="shared" si="35"/>
        <v>0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>
        <f t="shared" si="34"/>
        <v>1</v>
      </c>
      <c r="P568" t="b">
        <v>0</v>
      </c>
      <c r="Q568" t="s">
        <v>8272</v>
      </c>
      <c r="R568" s="5">
        <f t="shared" si="35"/>
        <v>0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>
        <f t="shared" si="34"/>
        <v>0</v>
      </c>
      <c r="P569" t="b">
        <v>0</v>
      </c>
      <c r="Q569" t="s">
        <v>8272</v>
      </c>
      <c r="R569" s="5">
        <f t="shared" si="35"/>
        <v>0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>
        <f t="shared" si="34"/>
        <v>49</v>
      </c>
      <c r="P570" t="b">
        <v>0</v>
      </c>
      <c r="Q570" t="s">
        <v>8272</v>
      </c>
      <c r="R570" s="5">
        <f t="shared" si="35"/>
        <v>1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>
        <f t="shared" si="34"/>
        <v>20</v>
      </c>
      <c r="P571" t="b">
        <v>0</v>
      </c>
      <c r="Q571" t="s">
        <v>8272</v>
      </c>
      <c r="R571" s="5">
        <f t="shared" si="35"/>
        <v>1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>
        <f t="shared" si="34"/>
        <v>142</v>
      </c>
      <c r="P572" t="b">
        <v>0</v>
      </c>
      <c r="Q572" t="s">
        <v>8272</v>
      </c>
      <c r="R572" s="5">
        <f t="shared" si="35"/>
        <v>0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>
        <f t="shared" si="34"/>
        <v>53</v>
      </c>
      <c r="P573" t="b">
        <v>0</v>
      </c>
      <c r="Q573" t="s">
        <v>8272</v>
      </c>
      <c r="R573" s="5">
        <f t="shared" si="35"/>
        <v>0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>
        <f t="shared" si="34"/>
        <v>0</v>
      </c>
      <c r="P574" t="b">
        <v>0</v>
      </c>
      <c r="Q574" t="s">
        <v>8272</v>
      </c>
      <c r="R574" s="5">
        <f t="shared" si="35"/>
        <v>0</v>
      </c>
      <c r="S574" t="s">
        <v>8318</v>
      </c>
      <c r="T574" t="s">
        <v>8319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>
        <f t="shared" si="34"/>
        <v>38.44</v>
      </c>
      <c r="P575" t="b">
        <v>0</v>
      </c>
      <c r="Q575" t="s">
        <v>8272</v>
      </c>
      <c r="R575" s="5">
        <f t="shared" si="35"/>
        <v>0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>
        <f t="shared" si="34"/>
        <v>20</v>
      </c>
      <c r="P576" t="b">
        <v>0</v>
      </c>
      <c r="Q576" t="s">
        <v>8272</v>
      </c>
      <c r="R576" s="5">
        <f t="shared" si="35"/>
        <v>1</v>
      </c>
      <c r="S576" t="s">
        <v>8318</v>
      </c>
      <c r="T576" t="s">
        <v>8319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>
        <f t="shared" si="34"/>
        <v>64.75</v>
      </c>
      <c r="P577" t="b">
        <v>0</v>
      </c>
      <c r="Q577" t="s">
        <v>8272</v>
      </c>
      <c r="R577" s="5">
        <f t="shared" si="35"/>
        <v>0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42091.43</v>
      </c>
      <c r="K578">
        <v>1422357552</v>
      </c>
      <c r="L578" s="8">
        <f t="shared" si="33"/>
        <v>42031.471666666665</v>
      </c>
      <c r="M578" t="b">
        <v>0</v>
      </c>
      <c r="N578">
        <v>1</v>
      </c>
      <c r="O578">
        <f t="shared" si="34"/>
        <v>1</v>
      </c>
      <c r="P578" t="b">
        <v>0</v>
      </c>
      <c r="Q578" t="s">
        <v>8272</v>
      </c>
      <c r="R578" s="5">
        <f t="shared" si="35"/>
        <v>0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(((I579/60)/60/24)+DATE(1970,1,1))</f>
        <v>42510.589143518519</v>
      </c>
      <c r="K579">
        <v>1458569302</v>
      </c>
      <c r="L579" s="8">
        <f t="shared" ref="L579:L642" si="37">(((K579/60)/60/24)+DATE(1970,1,1))</f>
        <v>42450.589143518519</v>
      </c>
      <c r="M579" t="b">
        <v>0</v>
      </c>
      <c r="N579">
        <v>1</v>
      </c>
      <c r="O579">
        <f t="shared" ref="O579:O642" si="38">IF(N579&gt;0, ROUND(E579/N579, 2), 0)</f>
        <v>10</v>
      </c>
      <c r="P579" t="b">
        <v>0</v>
      </c>
      <c r="Q579" t="s">
        <v>8272</v>
      </c>
      <c r="R579" s="5">
        <f t="shared" ref="R579:R642" si="39">ROUND(E579/D579*100, 0)</f>
        <v>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>
        <f t="shared" si="38"/>
        <v>2</v>
      </c>
      <c r="P580" t="b">
        <v>0</v>
      </c>
      <c r="Q580" t="s">
        <v>8272</v>
      </c>
      <c r="R580" s="5">
        <f t="shared" si="39"/>
        <v>0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>
        <f t="shared" si="38"/>
        <v>35</v>
      </c>
      <c r="P581" t="b">
        <v>0</v>
      </c>
      <c r="Q581" t="s">
        <v>8272</v>
      </c>
      <c r="R581" s="5">
        <f t="shared" si="39"/>
        <v>1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>
        <f t="shared" si="38"/>
        <v>1</v>
      </c>
      <c r="P582" t="b">
        <v>0</v>
      </c>
      <c r="Q582" t="s">
        <v>8272</v>
      </c>
      <c r="R582" s="5">
        <f t="shared" si="39"/>
        <v>0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>
        <f t="shared" si="38"/>
        <v>0</v>
      </c>
      <c r="P583" t="b">
        <v>0</v>
      </c>
      <c r="Q583" t="s">
        <v>8272</v>
      </c>
      <c r="R583" s="5">
        <f t="shared" si="39"/>
        <v>0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>
        <f t="shared" si="38"/>
        <v>0</v>
      </c>
      <c r="P584" t="b">
        <v>0</v>
      </c>
      <c r="Q584" t="s">
        <v>8272</v>
      </c>
      <c r="R584" s="5">
        <f t="shared" si="39"/>
        <v>0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>
        <f t="shared" si="38"/>
        <v>1</v>
      </c>
      <c r="P585" t="b">
        <v>0</v>
      </c>
      <c r="Q585" t="s">
        <v>8272</v>
      </c>
      <c r="R585" s="5">
        <f t="shared" si="39"/>
        <v>0</v>
      </c>
      <c r="S585" t="s">
        <v>8318</v>
      </c>
      <c r="T585" t="s">
        <v>8319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>
        <f t="shared" si="38"/>
        <v>5</v>
      </c>
      <c r="P586" t="b">
        <v>0</v>
      </c>
      <c r="Q586" t="s">
        <v>8272</v>
      </c>
      <c r="R586" s="5">
        <f t="shared" si="39"/>
        <v>1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>
        <f t="shared" si="38"/>
        <v>0</v>
      </c>
      <c r="P587" t="b">
        <v>0</v>
      </c>
      <c r="Q587" t="s">
        <v>8272</v>
      </c>
      <c r="R587" s="5">
        <f t="shared" si="39"/>
        <v>0</v>
      </c>
      <c r="S587" t="s">
        <v>8318</v>
      </c>
      <c r="T587" t="s">
        <v>8319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>
        <f t="shared" si="38"/>
        <v>14</v>
      </c>
      <c r="P588" t="b">
        <v>0</v>
      </c>
      <c r="Q588" t="s">
        <v>8272</v>
      </c>
      <c r="R588" s="5">
        <f t="shared" si="39"/>
        <v>1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>
        <f t="shared" si="38"/>
        <v>389.29</v>
      </c>
      <c r="P589" t="b">
        <v>0</v>
      </c>
      <c r="Q589" t="s">
        <v>8272</v>
      </c>
      <c r="R589" s="5">
        <f t="shared" si="39"/>
        <v>9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>
        <f t="shared" si="38"/>
        <v>150.5</v>
      </c>
      <c r="P590" t="b">
        <v>0</v>
      </c>
      <c r="Q590" t="s">
        <v>8272</v>
      </c>
      <c r="R590" s="5">
        <f t="shared" si="39"/>
        <v>3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>
        <f t="shared" si="38"/>
        <v>1</v>
      </c>
      <c r="P591" t="b">
        <v>0</v>
      </c>
      <c r="Q591" t="s">
        <v>8272</v>
      </c>
      <c r="R591" s="5">
        <f t="shared" si="39"/>
        <v>0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>
        <f t="shared" si="38"/>
        <v>24.78</v>
      </c>
      <c r="P592" t="b">
        <v>0</v>
      </c>
      <c r="Q592" t="s">
        <v>8272</v>
      </c>
      <c r="R592" s="5">
        <f t="shared" si="39"/>
        <v>4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>
        <f t="shared" si="38"/>
        <v>30.5</v>
      </c>
      <c r="P593" t="b">
        <v>0</v>
      </c>
      <c r="Q593" t="s">
        <v>8272</v>
      </c>
      <c r="R593" s="5">
        <f t="shared" si="39"/>
        <v>0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>
        <f t="shared" si="38"/>
        <v>250</v>
      </c>
      <c r="P594" t="b">
        <v>0</v>
      </c>
      <c r="Q594" t="s">
        <v>8272</v>
      </c>
      <c r="R594" s="5">
        <f t="shared" si="39"/>
        <v>3</v>
      </c>
      <c r="S594" t="s">
        <v>8318</v>
      </c>
      <c r="T594" t="s">
        <v>8319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>
        <f t="shared" si="38"/>
        <v>16.43</v>
      </c>
      <c r="P595" t="b">
        <v>0</v>
      </c>
      <c r="Q595" t="s">
        <v>8272</v>
      </c>
      <c r="R595" s="5">
        <f t="shared" si="39"/>
        <v>23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>
        <f t="shared" si="38"/>
        <v>13</v>
      </c>
      <c r="P596" t="b">
        <v>0</v>
      </c>
      <c r="Q596" t="s">
        <v>8272</v>
      </c>
      <c r="R596" s="5">
        <f t="shared" si="39"/>
        <v>0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>
        <f t="shared" si="38"/>
        <v>53.25</v>
      </c>
      <c r="P597" t="b">
        <v>0</v>
      </c>
      <c r="Q597" t="s">
        <v>8272</v>
      </c>
      <c r="R597" s="5">
        <f t="shared" si="39"/>
        <v>0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>
        <f t="shared" si="38"/>
        <v>3</v>
      </c>
      <c r="P598" t="b">
        <v>0</v>
      </c>
      <c r="Q598" t="s">
        <v>8272</v>
      </c>
      <c r="R598" s="5">
        <f t="shared" si="39"/>
        <v>0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>
        <f t="shared" si="38"/>
        <v>10</v>
      </c>
      <c r="P599" t="b">
        <v>0</v>
      </c>
      <c r="Q599" t="s">
        <v>8272</v>
      </c>
      <c r="R599" s="5">
        <f t="shared" si="39"/>
        <v>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>
        <f t="shared" si="38"/>
        <v>121.43</v>
      </c>
      <c r="P600" t="b">
        <v>0</v>
      </c>
      <c r="Q600" t="s">
        <v>8272</v>
      </c>
      <c r="R600" s="5">
        <f t="shared" si="39"/>
        <v>34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>
        <f t="shared" si="38"/>
        <v>15.5</v>
      </c>
      <c r="P601" t="b">
        <v>0</v>
      </c>
      <c r="Q601" t="s">
        <v>8272</v>
      </c>
      <c r="R601" s="5">
        <f t="shared" si="39"/>
        <v>0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>
        <f t="shared" si="38"/>
        <v>100</v>
      </c>
      <c r="P602" t="b">
        <v>0</v>
      </c>
      <c r="Q602" t="s">
        <v>8272</v>
      </c>
      <c r="R602" s="5">
        <f t="shared" si="39"/>
        <v>2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>
        <f t="shared" si="38"/>
        <v>23.33</v>
      </c>
      <c r="P603" t="b">
        <v>0</v>
      </c>
      <c r="Q603" t="s">
        <v>8272</v>
      </c>
      <c r="R603" s="5">
        <f t="shared" si="39"/>
        <v>1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>
        <f t="shared" si="38"/>
        <v>0</v>
      </c>
      <c r="P604" t="b">
        <v>0</v>
      </c>
      <c r="Q604" t="s">
        <v>8272</v>
      </c>
      <c r="R604" s="5">
        <f t="shared" si="39"/>
        <v>0</v>
      </c>
      <c r="S604" t="s">
        <v>8318</v>
      </c>
      <c r="T604" t="s">
        <v>8319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>
        <f t="shared" si="38"/>
        <v>45.39</v>
      </c>
      <c r="P605" t="b">
        <v>0</v>
      </c>
      <c r="Q605" t="s">
        <v>8272</v>
      </c>
      <c r="R605" s="5">
        <f t="shared" si="39"/>
        <v>4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>
        <f t="shared" si="38"/>
        <v>0</v>
      </c>
      <c r="P606" t="b">
        <v>0</v>
      </c>
      <c r="Q606" t="s">
        <v>8272</v>
      </c>
      <c r="R606" s="5">
        <f t="shared" si="39"/>
        <v>0</v>
      </c>
      <c r="S606" t="s">
        <v>8318</v>
      </c>
      <c r="T606" t="s">
        <v>8319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>
        <f t="shared" si="38"/>
        <v>16.38</v>
      </c>
      <c r="P607" t="b">
        <v>0</v>
      </c>
      <c r="Q607" t="s">
        <v>8272</v>
      </c>
      <c r="R607" s="5">
        <f t="shared" si="39"/>
        <v>3</v>
      </c>
      <c r="S607" t="s">
        <v>8318</v>
      </c>
      <c r="T607" t="s">
        <v>8319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>
        <f t="shared" si="38"/>
        <v>10</v>
      </c>
      <c r="P608" t="b">
        <v>0</v>
      </c>
      <c r="Q608" t="s">
        <v>8272</v>
      </c>
      <c r="R608" s="5">
        <f t="shared" si="39"/>
        <v>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>
        <f t="shared" si="38"/>
        <v>0</v>
      </c>
      <c r="P609" t="b">
        <v>0</v>
      </c>
      <c r="Q609" t="s">
        <v>8272</v>
      </c>
      <c r="R609" s="5">
        <f t="shared" si="39"/>
        <v>0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>
        <f t="shared" si="38"/>
        <v>292.2</v>
      </c>
      <c r="P610" t="b">
        <v>0</v>
      </c>
      <c r="Q610" t="s">
        <v>8272</v>
      </c>
      <c r="R610" s="5">
        <f t="shared" si="39"/>
        <v>1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>
        <f t="shared" si="38"/>
        <v>5</v>
      </c>
      <c r="P611" t="b">
        <v>0</v>
      </c>
      <c r="Q611" t="s">
        <v>8272</v>
      </c>
      <c r="R611" s="5">
        <f t="shared" si="39"/>
        <v>1</v>
      </c>
      <c r="S611" t="s">
        <v>8318</v>
      </c>
      <c r="T611" t="s">
        <v>8319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>
        <f t="shared" si="38"/>
        <v>0</v>
      </c>
      <c r="P612" t="b">
        <v>0</v>
      </c>
      <c r="Q612" t="s">
        <v>8272</v>
      </c>
      <c r="R612" s="5">
        <f t="shared" si="39"/>
        <v>0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>
        <f t="shared" si="38"/>
        <v>0</v>
      </c>
      <c r="P613" t="b">
        <v>0</v>
      </c>
      <c r="Q613" t="s">
        <v>8272</v>
      </c>
      <c r="R613" s="5">
        <f t="shared" si="39"/>
        <v>0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>
        <f t="shared" si="38"/>
        <v>0</v>
      </c>
      <c r="P614" t="b">
        <v>0</v>
      </c>
      <c r="Q614" t="s">
        <v>8272</v>
      </c>
      <c r="R614" s="5">
        <f t="shared" si="39"/>
        <v>0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>
        <f t="shared" si="38"/>
        <v>105.93</v>
      </c>
      <c r="P615" t="b">
        <v>0</v>
      </c>
      <c r="Q615" t="s">
        <v>8272</v>
      </c>
      <c r="R615" s="5">
        <f t="shared" si="39"/>
        <v>21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>
        <f t="shared" si="38"/>
        <v>0</v>
      </c>
      <c r="P616" t="b">
        <v>0</v>
      </c>
      <c r="Q616" t="s">
        <v>8272</v>
      </c>
      <c r="R616" s="5">
        <f t="shared" si="39"/>
        <v>0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>
        <f t="shared" si="38"/>
        <v>0</v>
      </c>
      <c r="P617" t="b">
        <v>0</v>
      </c>
      <c r="Q617" t="s">
        <v>8272</v>
      </c>
      <c r="R617" s="5">
        <f t="shared" si="39"/>
        <v>0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>
        <f t="shared" si="38"/>
        <v>0</v>
      </c>
      <c r="P618" t="b">
        <v>0</v>
      </c>
      <c r="Q618" t="s">
        <v>8272</v>
      </c>
      <c r="R618" s="5">
        <f t="shared" si="39"/>
        <v>0</v>
      </c>
      <c r="S618" t="s">
        <v>8318</v>
      </c>
      <c r="T618" t="s">
        <v>8319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>
        <f t="shared" si="38"/>
        <v>20</v>
      </c>
      <c r="P619" t="b">
        <v>0</v>
      </c>
      <c r="Q619" t="s">
        <v>8272</v>
      </c>
      <c r="R619" s="5">
        <f t="shared" si="39"/>
        <v>3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>
        <f t="shared" si="38"/>
        <v>0</v>
      </c>
      <c r="P620" t="b">
        <v>0</v>
      </c>
      <c r="Q620" t="s">
        <v>8272</v>
      </c>
      <c r="R620" s="5">
        <f t="shared" si="39"/>
        <v>0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>
        <f t="shared" si="38"/>
        <v>1</v>
      </c>
      <c r="P621" t="b">
        <v>0</v>
      </c>
      <c r="Q621" t="s">
        <v>8272</v>
      </c>
      <c r="R621" s="5">
        <f t="shared" si="39"/>
        <v>0</v>
      </c>
      <c r="S621" t="s">
        <v>8318</v>
      </c>
      <c r="T621" t="s">
        <v>8319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>
        <f t="shared" si="38"/>
        <v>300</v>
      </c>
      <c r="P622" t="b">
        <v>0</v>
      </c>
      <c r="Q622" t="s">
        <v>8272</v>
      </c>
      <c r="R622" s="5">
        <f t="shared" si="39"/>
        <v>1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>
        <f t="shared" si="38"/>
        <v>87</v>
      </c>
      <c r="P623" t="b">
        <v>0</v>
      </c>
      <c r="Q623" t="s">
        <v>8272</v>
      </c>
      <c r="R623" s="5">
        <f t="shared" si="39"/>
        <v>1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>
        <f t="shared" si="38"/>
        <v>37.89</v>
      </c>
      <c r="P624" t="b">
        <v>0</v>
      </c>
      <c r="Q624" t="s">
        <v>8272</v>
      </c>
      <c r="R624" s="5">
        <f t="shared" si="39"/>
        <v>6</v>
      </c>
      <c r="S624" t="s">
        <v>8318</v>
      </c>
      <c r="T624" t="s">
        <v>8319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>
        <f t="shared" si="38"/>
        <v>0</v>
      </c>
      <c r="P625" t="b">
        <v>0</v>
      </c>
      <c r="Q625" t="s">
        <v>8272</v>
      </c>
      <c r="R625" s="5">
        <f t="shared" si="39"/>
        <v>0</v>
      </c>
      <c r="S625" t="s">
        <v>8318</v>
      </c>
      <c r="T625" t="s">
        <v>8319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>
        <f t="shared" si="38"/>
        <v>0</v>
      </c>
      <c r="P626" t="b">
        <v>0</v>
      </c>
      <c r="Q626" t="s">
        <v>8272</v>
      </c>
      <c r="R626" s="5">
        <f t="shared" si="39"/>
        <v>0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>
        <f t="shared" si="38"/>
        <v>0</v>
      </c>
      <c r="P627" t="b">
        <v>0</v>
      </c>
      <c r="Q627" t="s">
        <v>8272</v>
      </c>
      <c r="R627" s="5">
        <f t="shared" si="39"/>
        <v>0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>
        <f t="shared" si="38"/>
        <v>111.41</v>
      </c>
      <c r="P628" t="b">
        <v>0</v>
      </c>
      <c r="Q628" t="s">
        <v>8272</v>
      </c>
      <c r="R628" s="5">
        <f t="shared" si="39"/>
        <v>17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>
        <f t="shared" si="38"/>
        <v>90</v>
      </c>
      <c r="P629" t="b">
        <v>0</v>
      </c>
      <c r="Q629" t="s">
        <v>8272</v>
      </c>
      <c r="R629" s="5">
        <f t="shared" si="39"/>
        <v>0</v>
      </c>
      <c r="S629" t="s">
        <v>8318</v>
      </c>
      <c r="T629" t="s">
        <v>8319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>
        <f t="shared" si="38"/>
        <v>0</v>
      </c>
      <c r="P630" t="b">
        <v>0</v>
      </c>
      <c r="Q630" t="s">
        <v>8272</v>
      </c>
      <c r="R630" s="5">
        <f t="shared" si="39"/>
        <v>0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>
        <f t="shared" si="38"/>
        <v>116.67</v>
      </c>
      <c r="P631" t="b">
        <v>0</v>
      </c>
      <c r="Q631" t="s">
        <v>8272</v>
      </c>
      <c r="R631" s="5">
        <f t="shared" si="39"/>
        <v>0</v>
      </c>
      <c r="S631" t="s">
        <v>8318</v>
      </c>
      <c r="T631" t="s">
        <v>8319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>
        <f t="shared" si="38"/>
        <v>10</v>
      </c>
      <c r="P632" t="b">
        <v>0</v>
      </c>
      <c r="Q632" t="s">
        <v>8272</v>
      </c>
      <c r="R632" s="5">
        <f t="shared" si="39"/>
        <v>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>
        <f t="shared" si="38"/>
        <v>76.67</v>
      </c>
      <c r="P633" t="b">
        <v>0</v>
      </c>
      <c r="Q633" t="s">
        <v>8272</v>
      </c>
      <c r="R633" s="5">
        <f t="shared" si="39"/>
        <v>1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>
        <f t="shared" si="38"/>
        <v>0</v>
      </c>
      <c r="P634" t="b">
        <v>0</v>
      </c>
      <c r="Q634" t="s">
        <v>8272</v>
      </c>
      <c r="R634" s="5">
        <f t="shared" si="39"/>
        <v>0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>
        <f t="shared" si="38"/>
        <v>49.8</v>
      </c>
      <c r="P635" t="b">
        <v>0</v>
      </c>
      <c r="Q635" t="s">
        <v>8272</v>
      </c>
      <c r="R635" s="5">
        <f t="shared" si="39"/>
        <v>12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>
        <f t="shared" si="38"/>
        <v>1</v>
      </c>
      <c r="P636" t="b">
        <v>0</v>
      </c>
      <c r="Q636" t="s">
        <v>8272</v>
      </c>
      <c r="R636" s="5">
        <f t="shared" si="39"/>
        <v>0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>
        <f t="shared" si="38"/>
        <v>2</v>
      </c>
      <c r="P637" t="b">
        <v>0</v>
      </c>
      <c r="Q637" t="s">
        <v>8272</v>
      </c>
      <c r="R637" s="5">
        <f t="shared" si="39"/>
        <v>0</v>
      </c>
      <c r="S637" t="s">
        <v>8318</v>
      </c>
      <c r="T637" t="s">
        <v>8319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>
        <f t="shared" si="38"/>
        <v>4</v>
      </c>
      <c r="P638" t="b">
        <v>0</v>
      </c>
      <c r="Q638" t="s">
        <v>8272</v>
      </c>
      <c r="R638" s="5">
        <f t="shared" si="39"/>
        <v>0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>
        <f t="shared" si="38"/>
        <v>0</v>
      </c>
      <c r="P639" t="b">
        <v>0</v>
      </c>
      <c r="Q639" t="s">
        <v>8272</v>
      </c>
      <c r="R639" s="5">
        <f t="shared" si="39"/>
        <v>0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>
        <f t="shared" si="38"/>
        <v>3</v>
      </c>
      <c r="P640" t="b">
        <v>0</v>
      </c>
      <c r="Q640" t="s">
        <v>8272</v>
      </c>
      <c r="R640" s="5">
        <f t="shared" si="39"/>
        <v>0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>
        <f t="shared" si="38"/>
        <v>1</v>
      </c>
      <c r="P641" t="b">
        <v>0</v>
      </c>
      <c r="Q641" t="s">
        <v>8272</v>
      </c>
      <c r="R641" s="5">
        <f t="shared" si="39"/>
        <v>0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42698.958333333328</v>
      </c>
      <c r="K642">
        <v>1478685915</v>
      </c>
      <c r="L642" s="8">
        <f t="shared" si="37"/>
        <v>42683.420312500006</v>
      </c>
      <c r="M642" t="b">
        <v>0</v>
      </c>
      <c r="N642">
        <v>2</v>
      </c>
      <c r="O642">
        <f t="shared" si="38"/>
        <v>50.5</v>
      </c>
      <c r="P642" t="b">
        <v>1</v>
      </c>
      <c r="Q642" t="s">
        <v>8273</v>
      </c>
      <c r="R642" s="5">
        <f t="shared" si="39"/>
        <v>144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(((I643/60)/60/24)+DATE(1970,1,1))</f>
        <v>42229.57</v>
      </c>
      <c r="K643">
        <v>1436881248</v>
      </c>
      <c r="L643" s="8">
        <f t="shared" ref="L643:L706" si="41">(((K643/60)/60/24)+DATE(1970,1,1))</f>
        <v>42199.57</v>
      </c>
      <c r="M643" t="b">
        <v>0</v>
      </c>
      <c r="N643">
        <v>315</v>
      </c>
      <c r="O643">
        <f t="shared" ref="O643:O706" si="42">IF(N643&gt;0, ROUND(E643/N643, 2), 0)</f>
        <v>151.32</v>
      </c>
      <c r="P643" t="b">
        <v>1</v>
      </c>
      <c r="Q643" t="s">
        <v>8273</v>
      </c>
      <c r="R643" s="5">
        <f t="shared" ref="R643:R706" si="43">ROUND(E643/D643*100, 0)</f>
        <v>119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>
        <f t="shared" si="42"/>
        <v>134.36000000000001</v>
      </c>
      <c r="P644" t="b">
        <v>1</v>
      </c>
      <c r="Q644" t="s">
        <v>8273</v>
      </c>
      <c r="R644" s="5">
        <f t="shared" si="43"/>
        <v>1460</v>
      </c>
      <c r="S644" t="s">
        <v>8318</v>
      </c>
      <c r="T644" t="s">
        <v>8320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>
        <f t="shared" si="42"/>
        <v>174.03</v>
      </c>
      <c r="P645" t="b">
        <v>1</v>
      </c>
      <c r="Q645" t="s">
        <v>8273</v>
      </c>
      <c r="R645" s="5">
        <f t="shared" si="43"/>
        <v>106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>
        <f t="shared" si="42"/>
        <v>73.489999999999995</v>
      </c>
      <c r="P646" t="b">
        <v>1</v>
      </c>
      <c r="Q646" t="s">
        <v>8273</v>
      </c>
      <c r="R646" s="5">
        <f t="shared" si="43"/>
        <v>300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>
        <f t="shared" si="42"/>
        <v>23.52</v>
      </c>
      <c r="P647" t="b">
        <v>1</v>
      </c>
      <c r="Q647" t="s">
        <v>8273</v>
      </c>
      <c r="R647" s="5">
        <f t="shared" si="43"/>
        <v>279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>
        <f t="shared" si="42"/>
        <v>39.07</v>
      </c>
      <c r="P648" t="b">
        <v>1</v>
      </c>
      <c r="Q648" t="s">
        <v>8273</v>
      </c>
      <c r="R648" s="5">
        <f t="shared" si="43"/>
        <v>132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>
        <f t="shared" si="42"/>
        <v>125.94</v>
      </c>
      <c r="P649" t="b">
        <v>1</v>
      </c>
      <c r="Q649" t="s">
        <v>8273</v>
      </c>
      <c r="R649" s="5">
        <f t="shared" si="43"/>
        <v>107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>
        <f t="shared" si="42"/>
        <v>1644</v>
      </c>
      <c r="P650" t="b">
        <v>1</v>
      </c>
      <c r="Q650" t="s">
        <v>8273</v>
      </c>
      <c r="R650" s="5">
        <f t="shared" si="43"/>
        <v>127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>
        <f t="shared" si="42"/>
        <v>42.67</v>
      </c>
      <c r="P651" t="b">
        <v>1</v>
      </c>
      <c r="Q651" t="s">
        <v>8273</v>
      </c>
      <c r="R651" s="5">
        <f t="shared" si="43"/>
        <v>140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>
        <f t="shared" si="42"/>
        <v>35.130000000000003</v>
      </c>
      <c r="P652" t="b">
        <v>1</v>
      </c>
      <c r="Q652" t="s">
        <v>8273</v>
      </c>
      <c r="R652" s="5">
        <f t="shared" si="43"/>
        <v>112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>
        <f t="shared" si="42"/>
        <v>239.35</v>
      </c>
      <c r="P653" t="b">
        <v>1</v>
      </c>
      <c r="Q653" t="s">
        <v>8273</v>
      </c>
      <c r="R653" s="5">
        <f t="shared" si="43"/>
        <v>101</v>
      </c>
      <c r="S653" t="s">
        <v>8318</v>
      </c>
      <c r="T653" t="s">
        <v>8320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>
        <f t="shared" si="42"/>
        <v>107.64</v>
      </c>
      <c r="P654" t="b">
        <v>1</v>
      </c>
      <c r="Q654" t="s">
        <v>8273</v>
      </c>
      <c r="R654" s="5">
        <f t="shared" si="43"/>
        <v>100</v>
      </c>
      <c r="S654" t="s">
        <v>8318</v>
      </c>
      <c r="T654" t="s">
        <v>8320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>
        <f t="shared" si="42"/>
        <v>95.83</v>
      </c>
      <c r="P655" t="b">
        <v>1</v>
      </c>
      <c r="Q655" t="s">
        <v>8273</v>
      </c>
      <c r="R655" s="5">
        <f t="shared" si="43"/>
        <v>141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>
        <f t="shared" si="42"/>
        <v>31.66</v>
      </c>
      <c r="P656" t="b">
        <v>1</v>
      </c>
      <c r="Q656" t="s">
        <v>8273</v>
      </c>
      <c r="R656" s="5">
        <f t="shared" si="43"/>
        <v>267</v>
      </c>
      <c r="S656" t="s">
        <v>8318</v>
      </c>
      <c r="T656" t="s">
        <v>8320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>
        <f t="shared" si="42"/>
        <v>42.89</v>
      </c>
      <c r="P657" t="b">
        <v>1</v>
      </c>
      <c r="Q657" t="s">
        <v>8273</v>
      </c>
      <c r="R657" s="5">
        <f t="shared" si="43"/>
        <v>147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>
        <f t="shared" si="42"/>
        <v>122.74</v>
      </c>
      <c r="P658" t="b">
        <v>1</v>
      </c>
      <c r="Q658" t="s">
        <v>8273</v>
      </c>
      <c r="R658" s="5">
        <f t="shared" si="43"/>
        <v>214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>
        <f t="shared" si="42"/>
        <v>190.45</v>
      </c>
      <c r="P659" t="b">
        <v>1</v>
      </c>
      <c r="Q659" t="s">
        <v>8273</v>
      </c>
      <c r="R659" s="5">
        <f t="shared" si="43"/>
        <v>126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>
        <f t="shared" si="42"/>
        <v>109.34</v>
      </c>
      <c r="P660" t="b">
        <v>1</v>
      </c>
      <c r="Q660" t="s">
        <v>8273</v>
      </c>
      <c r="R660" s="5">
        <f t="shared" si="43"/>
        <v>104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>
        <f t="shared" si="42"/>
        <v>143.66999999999999</v>
      </c>
      <c r="P661" t="b">
        <v>1</v>
      </c>
      <c r="Q661" t="s">
        <v>8273</v>
      </c>
      <c r="R661" s="5">
        <f t="shared" si="43"/>
        <v>101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>
        <f t="shared" si="42"/>
        <v>84.94</v>
      </c>
      <c r="P662" t="b">
        <v>0</v>
      </c>
      <c r="Q662" t="s">
        <v>8273</v>
      </c>
      <c r="R662" s="5">
        <f t="shared" si="43"/>
        <v>3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>
        <f t="shared" si="42"/>
        <v>10.56</v>
      </c>
      <c r="P663" t="b">
        <v>0</v>
      </c>
      <c r="Q663" t="s">
        <v>8273</v>
      </c>
      <c r="R663" s="5">
        <f t="shared" si="43"/>
        <v>1</v>
      </c>
      <c r="S663" t="s">
        <v>8318</v>
      </c>
      <c r="T663" t="s">
        <v>8320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>
        <f t="shared" si="42"/>
        <v>39</v>
      </c>
      <c r="P664" t="b">
        <v>0</v>
      </c>
      <c r="Q664" t="s">
        <v>8273</v>
      </c>
      <c r="R664" s="5">
        <f t="shared" si="43"/>
        <v>0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>
        <f t="shared" si="42"/>
        <v>100</v>
      </c>
      <c r="P665" t="b">
        <v>0</v>
      </c>
      <c r="Q665" t="s">
        <v>8273</v>
      </c>
      <c r="R665" s="5">
        <f t="shared" si="43"/>
        <v>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>
        <f t="shared" si="42"/>
        <v>31.17</v>
      </c>
      <c r="P666" t="b">
        <v>0</v>
      </c>
      <c r="Q666" t="s">
        <v>8273</v>
      </c>
      <c r="R666" s="5">
        <f t="shared" si="43"/>
        <v>8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>
        <f t="shared" si="42"/>
        <v>155.33000000000001</v>
      </c>
      <c r="P667" t="b">
        <v>0</v>
      </c>
      <c r="Q667" t="s">
        <v>8273</v>
      </c>
      <c r="R667" s="5">
        <f t="shared" si="43"/>
        <v>19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>
        <f t="shared" si="42"/>
        <v>2</v>
      </c>
      <c r="P668" t="b">
        <v>0</v>
      </c>
      <c r="Q668" t="s">
        <v>8273</v>
      </c>
      <c r="R668" s="5">
        <f t="shared" si="43"/>
        <v>0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>
        <f t="shared" si="42"/>
        <v>178.93</v>
      </c>
      <c r="P669" t="b">
        <v>0</v>
      </c>
      <c r="Q669" t="s">
        <v>8273</v>
      </c>
      <c r="R669" s="5">
        <f t="shared" si="43"/>
        <v>10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>
        <f t="shared" si="42"/>
        <v>27.36</v>
      </c>
      <c r="P670" t="b">
        <v>0</v>
      </c>
      <c r="Q670" t="s">
        <v>8273</v>
      </c>
      <c r="R670" s="5">
        <f t="shared" si="43"/>
        <v>5</v>
      </c>
      <c r="S670" t="s">
        <v>8318</v>
      </c>
      <c r="T670" t="s">
        <v>8320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>
        <f t="shared" si="42"/>
        <v>1536.25</v>
      </c>
      <c r="P671" t="b">
        <v>0</v>
      </c>
      <c r="Q671" t="s">
        <v>8273</v>
      </c>
      <c r="R671" s="5">
        <f t="shared" si="43"/>
        <v>22</v>
      </c>
      <c r="S671" t="s">
        <v>8318</v>
      </c>
      <c r="T671" t="s">
        <v>8320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>
        <f t="shared" si="42"/>
        <v>85</v>
      </c>
      <c r="P672" t="b">
        <v>0</v>
      </c>
      <c r="Q672" t="s">
        <v>8273</v>
      </c>
      <c r="R672" s="5">
        <f t="shared" si="43"/>
        <v>29</v>
      </c>
      <c r="S672" t="s">
        <v>8318</v>
      </c>
      <c r="T672" t="s">
        <v>8320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>
        <f t="shared" si="42"/>
        <v>788.53</v>
      </c>
      <c r="P673" t="b">
        <v>0</v>
      </c>
      <c r="Q673" t="s">
        <v>8273</v>
      </c>
      <c r="R673" s="5">
        <f t="shared" si="43"/>
        <v>39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>
        <f t="shared" si="42"/>
        <v>50.3</v>
      </c>
      <c r="P674" t="b">
        <v>0</v>
      </c>
      <c r="Q674" t="s">
        <v>8273</v>
      </c>
      <c r="R674" s="5">
        <f t="shared" si="43"/>
        <v>22</v>
      </c>
      <c r="S674" t="s">
        <v>8318</v>
      </c>
      <c r="T674" t="s">
        <v>8320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>
        <f t="shared" si="42"/>
        <v>68.33</v>
      </c>
      <c r="P675" t="b">
        <v>0</v>
      </c>
      <c r="Q675" t="s">
        <v>8273</v>
      </c>
      <c r="R675" s="5">
        <f t="shared" si="43"/>
        <v>0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>
        <f t="shared" si="42"/>
        <v>7.5</v>
      </c>
      <c r="P676" t="b">
        <v>0</v>
      </c>
      <c r="Q676" t="s">
        <v>8273</v>
      </c>
      <c r="R676" s="5">
        <f t="shared" si="43"/>
        <v>0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>
        <f t="shared" si="42"/>
        <v>34.270000000000003</v>
      </c>
      <c r="P677" t="b">
        <v>0</v>
      </c>
      <c r="Q677" t="s">
        <v>8273</v>
      </c>
      <c r="R677" s="5">
        <f t="shared" si="43"/>
        <v>15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>
        <f t="shared" si="42"/>
        <v>61.29</v>
      </c>
      <c r="P678" t="b">
        <v>0</v>
      </c>
      <c r="Q678" t="s">
        <v>8273</v>
      </c>
      <c r="R678" s="5">
        <f t="shared" si="43"/>
        <v>1</v>
      </c>
      <c r="S678" t="s">
        <v>8318</v>
      </c>
      <c r="T678" t="s">
        <v>8320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>
        <f t="shared" si="42"/>
        <v>133.25</v>
      </c>
      <c r="P679" t="b">
        <v>0</v>
      </c>
      <c r="Q679" t="s">
        <v>8273</v>
      </c>
      <c r="R679" s="5">
        <f t="shared" si="43"/>
        <v>26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>
        <f t="shared" si="42"/>
        <v>65.180000000000007</v>
      </c>
      <c r="P680" t="b">
        <v>0</v>
      </c>
      <c r="Q680" t="s">
        <v>8273</v>
      </c>
      <c r="R680" s="5">
        <f t="shared" si="43"/>
        <v>4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>
        <f t="shared" si="42"/>
        <v>93.9</v>
      </c>
      <c r="P681" t="b">
        <v>0</v>
      </c>
      <c r="Q681" t="s">
        <v>8273</v>
      </c>
      <c r="R681" s="5">
        <f t="shared" si="43"/>
        <v>15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>
        <f t="shared" si="42"/>
        <v>150.65</v>
      </c>
      <c r="P682" t="b">
        <v>0</v>
      </c>
      <c r="Q682" t="s">
        <v>8273</v>
      </c>
      <c r="R682" s="5">
        <f t="shared" si="43"/>
        <v>26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>
        <f t="shared" si="42"/>
        <v>1</v>
      </c>
      <c r="P683" t="b">
        <v>0</v>
      </c>
      <c r="Q683" t="s">
        <v>8273</v>
      </c>
      <c r="R683" s="5">
        <f t="shared" si="43"/>
        <v>0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>
        <f t="shared" si="42"/>
        <v>13.25</v>
      </c>
      <c r="P684" t="b">
        <v>0</v>
      </c>
      <c r="Q684" t="s">
        <v>8273</v>
      </c>
      <c r="R684" s="5">
        <f t="shared" si="43"/>
        <v>0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>
        <f t="shared" si="42"/>
        <v>99.33</v>
      </c>
      <c r="P685" t="b">
        <v>0</v>
      </c>
      <c r="Q685" t="s">
        <v>8273</v>
      </c>
      <c r="R685" s="5">
        <f t="shared" si="43"/>
        <v>1</v>
      </c>
      <c r="S685" t="s">
        <v>8318</v>
      </c>
      <c r="T685" t="s">
        <v>8320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>
        <f t="shared" si="42"/>
        <v>177.39</v>
      </c>
      <c r="P686" t="b">
        <v>0</v>
      </c>
      <c r="Q686" t="s">
        <v>8273</v>
      </c>
      <c r="R686" s="5">
        <f t="shared" si="43"/>
        <v>7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>
        <f t="shared" si="42"/>
        <v>55.3</v>
      </c>
      <c r="P687" t="b">
        <v>0</v>
      </c>
      <c r="Q687" t="s">
        <v>8273</v>
      </c>
      <c r="R687" s="5">
        <f t="shared" si="43"/>
        <v>28</v>
      </c>
      <c r="S687" t="s">
        <v>8318</v>
      </c>
      <c r="T687" t="s">
        <v>8320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>
        <f t="shared" si="42"/>
        <v>0</v>
      </c>
      <c r="P688" t="b">
        <v>0</v>
      </c>
      <c r="Q688" t="s">
        <v>8273</v>
      </c>
      <c r="R688" s="5">
        <f t="shared" si="43"/>
        <v>0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>
        <f t="shared" si="42"/>
        <v>591.66999999999996</v>
      </c>
      <c r="P689" t="b">
        <v>0</v>
      </c>
      <c r="Q689" t="s">
        <v>8273</v>
      </c>
      <c r="R689" s="5">
        <f t="shared" si="43"/>
        <v>4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>
        <f t="shared" si="42"/>
        <v>405.5</v>
      </c>
      <c r="P690" t="b">
        <v>0</v>
      </c>
      <c r="Q690" t="s">
        <v>8273</v>
      </c>
      <c r="R690" s="5">
        <f t="shared" si="43"/>
        <v>73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>
        <f t="shared" si="42"/>
        <v>343.15</v>
      </c>
      <c r="P691" t="b">
        <v>0</v>
      </c>
      <c r="Q691" t="s">
        <v>8273</v>
      </c>
      <c r="R691" s="5">
        <f t="shared" si="43"/>
        <v>58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>
        <f t="shared" si="42"/>
        <v>72.59</v>
      </c>
      <c r="P692" t="b">
        <v>0</v>
      </c>
      <c r="Q692" t="s">
        <v>8273</v>
      </c>
      <c r="R692" s="5">
        <f t="shared" si="43"/>
        <v>12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>
        <f t="shared" si="42"/>
        <v>26</v>
      </c>
      <c r="P693" t="b">
        <v>0</v>
      </c>
      <c r="Q693" t="s">
        <v>8273</v>
      </c>
      <c r="R693" s="5">
        <f t="shared" si="43"/>
        <v>1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>
        <f t="shared" si="42"/>
        <v>6.5</v>
      </c>
      <c r="P694" t="b">
        <v>0</v>
      </c>
      <c r="Q694" t="s">
        <v>8273</v>
      </c>
      <c r="R694" s="5">
        <f t="shared" si="43"/>
        <v>7</v>
      </c>
      <c r="S694" t="s">
        <v>8318</v>
      </c>
      <c r="T694" t="s">
        <v>8320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>
        <f t="shared" si="42"/>
        <v>119.39</v>
      </c>
      <c r="P695" t="b">
        <v>0</v>
      </c>
      <c r="Q695" t="s">
        <v>8273</v>
      </c>
      <c r="R695" s="5">
        <f t="shared" si="43"/>
        <v>35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>
        <f t="shared" si="42"/>
        <v>84.29</v>
      </c>
      <c r="P696" t="b">
        <v>0</v>
      </c>
      <c r="Q696" t="s">
        <v>8273</v>
      </c>
      <c r="R696" s="5">
        <f t="shared" si="43"/>
        <v>0</v>
      </c>
      <c r="S696" t="s">
        <v>8318</v>
      </c>
      <c r="T696" t="s">
        <v>8320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>
        <f t="shared" si="42"/>
        <v>90.86</v>
      </c>
      <c r="P697" t="b">
        <v>0</v>
      </c>
      <c r="Q697" t="s">
        <v>8273</v>
      </c>
      <c r="R697" s="5">
        <f t="shared" si="43"/>
        <v>1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>
        <f t="shared" si="42"/>
        <v>1</v>
      </c>
      <c r="P698" t="b">
        <v>0</v>
      </c>
      <c r="Q698" t="s">
        <v>8273</v>
      </c>
      <c r="R698" s="5">
        <f t="shared" si="43"/>
        <v>0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>
        <f t="shared" si="42"/>
        <v>20.34</v>
      </c>
      <c r="P699" t="b">
        <v>0</v>
      </c>
      <c r="Q699" t="s">
        <v>8273</v>
      </c>
      <c r="R699" s="5">
        <f t="shared" si="43"/>
        <v>46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>
        <f t="shared" si="42"/>
        <v>530.69000000000005</v>
      </c>
      <c r="P700" t="b">
        <v>0</v>
      </c>
      <c r="Q700" t="s">
        <v>8273</v>
      </c>
      <c r="R700" s="5">
        <f t="shared" si="43"/>
        <v>15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>
        <f t="shared" si="42"/>
        <v>120.39</v>
      </c>
      <c r="P701" t="b">
        <v>0</v>
      </c>
      <c r="Q701" t="s">
        <v>8273</v>
      </c>
      <c r="R701" s="5">
        <f t="shared" si="43"/>
        <v>82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>
        <f t="shared" si="42"/>
        <v>13</v>
      </c>
      <c r="P702" t="b">
        <v>0</v>
      </c>
      <c r="Q702" t="s">
        <v>8273</v>
      </c>
      <c r="R702" s="5">
        <f t="shared" si="43"/>
        <v>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>
        <f t="shared" si="42"/>
        <v>291.33</v>
      </c>
      <c r="P703" t="b">
        <v>0</v>
      </c>
      <c r="Q703" t="s">
        <v>8273</v>
      </c>
      <c r="R703" s="5">
        <f t="shared" si="43"/>
        <v>27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>
        <f t="shared" si="42"/>
        <v>124.92</v>
      </c>
      <c r="P704" t="b">
        <v>0</v>
      </c>
      <c r="Q704" t="s">
        <v>8273</v>
      </c>
      <c r="R704" s="5">
        <f t="shared" si="43"/>
        <v>31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>
        <f t="shared" si="42"/>
        <v>119.57</v>
      </c>
      <c r="P705" t="b">
        <v>0</v>
      </c>
      <c r="Q705" t="s">
        <v>8273</v>
      </c>
      <c r="R705" s="5">
        <f t="shared" si="43"/>
        <v>6</v>
      </c>
      <c r="S705" t="s">
        <v>8318</v>
      </c>
      <c r="T705" t="s">
        <v>8320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42786.192916666667</v>
      </c>
      <c r="K706">
        <v>1482381468</v>
      </c>
      <c r="L706" s="8">
        <f t="shared" si="41"/>
        <v>42726.192916666667</v>
      </c>
      <c r="M706" t="b">
        <v>0</v>
      </c>
      <c r="N706">
        <v>4</v>
      </c>
      <c r="O706">
        <f t="shared" si="42"/>
        <v>120.25</v>
      </c>
      <c r="P706" t="b">
        <v>0</v>
      </c>
      <c r="Q706" t="s">
        <v>8273</v>
      </c>
      <c r="R706" s="5">
        <f t="shared" si="43"/>
        <v>1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(((I707/60)/60/24)+DATE(1970,1,1))</f>
        <v>42756.491643518515</v>
      </c>
      <c r="K707">
        <v>1482407278</v>
      </c>
      <c r="L707" s="8">
        <f t="shared" ref="L707:L770" si="45">(((K707/60)/60/24)+DATE(1970,1,1))</f>
        <v>42726.491643518515</v>
      </c>
      <c r="M707" t="b">
        <v>0</v>
      </c>
      <c r="N707">
        <v>5</v>
      </c>
      <c r="O707">
        <f t="shared" ref="O707:O770" si="46">IF(N707&gt;0, ROUND(E707/N707, 2), 0)</f>
        <v>195.4</v>
      </c>
      <c r="P707" t="b">
        <v>0</v>
      </c>
      <c r="Q707" t="s">
        <v>8273</v>
      </c>
      <c r="R707" s="5">
        <f t="shared" ref="R707:R770" si="47">ROUND(E707/D707*100, 0)</f>
        <v>1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>
        <f t="shared" si="46"/>
        <v>0</v>
      </c>
      <c r="P708" t="b">
        <v>0</v>
      </c>
      <c r="Q708" t="s">
        <v>8273</v>
      </c>
      <c r="R708" s="5">
        <f t="shared" si="47"/>
        <v>0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>
        <f t="shared" si="46"/>
        <v>117.7</v>
      </c>
      <c r="P709" t="b">
        <v>0</v>
      </c>
      <c r="Q709" t="s">
        <v>8273</v>
      </c>
      <c r="R709" s="5">
        <f t="shared" si="47"/>
        <v>79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>
        <f t="shared" si="46"/>
        <v>23.95</v>
      </c>
      <c r="P710" t="b">
        <v>0</v>
      </c>
      <c r="Q710" t="s">
        <v>8273</v>
      </c>
      <c r="R710" s="5">
        <f t="shared" si="47"/>
        <v>22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>
        <f t="shared" si="46"/>
        <v>30.5</v>
      </c>
      <c r="P711" t="b">
        <v>0</v>
      </c>
      <c r="Q711" t="s">
        <v>8273</v>
      </c>
      <c r="R711" s="5">
        <f t="shared" si="47"/>
        <v>0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>
        <f t="shared" si="46"/>
        <v>0</v>
      </c>
      <c r="P712" t="b">
        <v>0</v>
      </c>
      <c r="Q712" t="s">
        <v>8273</v>
      </c>
      <c r="R712" s="5">
        <f t="shared" si="47"/>
        <v>0</v>
      </c>
      <c r="S712" t="s">
        <v>8318</v>
      </c>
      <c r="T712" t="s">
        <v>8320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>
        <f t="shared" si="46"/>
        <v>99.97</v>
      </c>
      <c r="P713" t="b">
        <v>0</v>
      </c>
      <c r="Q713" t="s">
        <v>8273</v>
      </c>
      <c r="R713" s="5">
        <f t="shared" si="47"/>
        <v>34</v>
      </c>
      <c r="S713" t="s">
        <v>8318</v>
      </c>
      <c r="T713" t="s">
        <v>8320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>
        <f t="shared" si="46"/>
        <v>26.25</v>
      </c>
      <c r="P714" t="b">
        <v>0</v>
      </c>
      <c r="Q714" t="s">
        <v>8273</v>
      </c>
      <c r="R714" s="5">
        <f t="shared" si="47"/>
        <v>0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>
        <f t="shared" si="46"/>
        <v>199</v>
      </c>
      <c r="P715" t="b">
        <v>0</v>
      </c>
      <c r="Q715" t="s">
        <v>8273</v>
      </c>
      <c r="R715" s="5">
        <f t="shared" si="47"/>
        <v>1</v>
      </c>
      <c r="S715" t="s">
        <v>8318</v>
      </c>
      <c r="T715" t="s">
        <v>8320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>
        <f t="shared" si="46"/>
        <v>80.319999999999993</v>
      </c>
      <c r="P716" t="b">
        <v>0</v>
      </c>
      <c r="Q716" t="s">
        <v>8273</v>
      </c>
      <c r="R716" s="5">
        <f t="shared" si="47"/>
        <v>15</v>
      </c>
      <c r="S716" t="s">
        <v>8318</v>
      </c>
      <c r="T716" t="s">
        <v>8320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>
        <f t="shared" si="46"/>
        <v>115.75</v>
      </c>
      <c r="P717" t="b">
        <v>0</v>
      </c>
      <c r="Q717" t="s">
        <v>8273</v>
      </c>
      <c r="R717" s="5">
        <f t="shared" si="47"/>
        <v>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>
        <f t="shared" si="46"/>
        <v>44.69</v>
      </c>
      <c r="P718" t="b">
        <v>0</v>
      </c>
      <c r="Q718" t="s">
        <v>8273</v>
      </c>
      <c r="R718" s="5">
        <f t="shared" si="47"/>
        <v>10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>
        <f t="shared" si="46"/>
        <v>76.25</v>
      </c>
      <c r="P719" t="b">
        <v>0</v>
      </c>
      <c r="Q719" t="s">
        <v>8273</v>
      </c>
      <c r="R719" s="5">
        <f t="shared" si="47"/>
        <v>0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>
        <f t="shared" si="46"/>
        <v>22.5</v>
      </c>
      <c r="P720" t="b">
        <v>0</v>
      </c>
      <c r="Q720" t="s">
        <v>8273</v>
      </c>
      <c r="R720" s="5">
        <f t="shared" si="47"/>
        <v>1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>
        <f t="shared" si="46"/>
        <v>19.399999999999999</v>
      </c>
      <c r="P721" t="b">
        <v>0</v>
      </c>
      <c r="Q721" t="s">
        <v>8273</v>
      </c>
      <c r="R721" s="5">
        <f t="shared" si="47"/>
        <v>1</v>
      </c>
      <c r="S721" t="s">
        <v>8318</v>
      </c>
      <c r="T721" t="s">
        <v>8320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>
        <f t="shared" si="46"/>
        <v>66.709999999999994</v>
      </c>
      <c r="P722" t="b">
        <v>1</v>
      </c>
      <c r="Q722" t="s">
        <v>8274</v>
      </c>
      <c r="R722" s="5">
        <f t="shared" si="47"/>
        <v>144</v>
      </c>
      <c r="S722" t="s">
        <v>8321</v>
      </c>
      <c r="T722" t="s">
        <v>8322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>
        <f t="shared" si="46"/>
        <v>84.14</v>
      </c>
      <c r="P723" t="b">
        <v>1</v>
      </c>
      <c r="Q723" t="s">
        <v>8274</v>
      </c>
      <c r="R723" s="5">
        <f t="shared" si="47"/>
        <v>122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>
        <f t="shared" si="46"/>
        <v>215.73</v>
      </c>
      <c r="P724" t="b">
        <v>1</v>
      </c>
      <c r="Q724" t="s">
        <v>8274</v>
      </c>
      <c r="R724" s="5">
        <f t="shared" si="47"/>
        <v>132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>
        <f t="shared" si="46"/>
        <v>54.69</v>
      </c>
      <c r="P725" t="b">
        <v>1</v>
      </c>
      <c r="Q725" t="s">
        <v>8274</v>
      </c>
      <c r="R725" s="5">
        <f t="shared" si="47"/>
        <v>109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>
        <f t="shared" si="46"/>
        <v>51.63</v>
      </c>
      <c r="P726" t="b">
        <v>1</v>
      </c>
      <c r="Q726" t="s">
        <v>8274</v>
      </c>
      <c r="R726" s="5">
        <f t="shared" si="47"/>
        <v>105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>
        <f t="shared" si="46"/>
        <v>143.36000000000001</v>
      </c>
      <c r="P727" t="b">
        <v>1</v>
      </c>
      <c r="Q727" t="s">
        <v>8274</v>
      </c>
      <c r="R727" s="5">
        <f t="shared" si="47"/>
        <v>100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>
        <f t="shared" si="46"/>
        <v>72.430000000000007</v>
      </c>
      <c r="P728" t="b">
        <v>1</v>
      </c>
      <c r="Q728" t="s">
        <v>8274</v>
      </c>
      <c r="R728" s="5">
        <f t="shared" si="47"/>
        <v>101</v>
      </c>
      <c r="S728" t="s">
        <v>8321</v>
      </c>
      <c r="T728" t="s">
        <v>8322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>
        <f t="shared" si="46"/>
        <v>36.53</v>
      </c>
      <c r="P729" t="b">
        <v>1</v>
      </c>
      <c r="Q729" t="s">
        <v>8274</v>
      </c>
      <c r="R729" s="5">
        <f t="shared" si="47"/>
        <v>156</v>
      </c>
      <c r="S729" t="s">
        <v>8321</v>
      </c>
      <c r="T729" t="s">
        <v>8322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>
        <f t="shared" si="46"/>
        <v>60.9</v>
      </c>
      <c r="P730" t="b">
        <v>1</v>
      </c>
      <c r="Q730" t="s">
        <v>8274</v>
      </c>
      <c r="R730" s="5">
        <f t="shared" si="47"/>
        <v>106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>
        <f t="shared" si="46"/>
        <v>43.55</v>
      </c>
      <c r="P731" t="b">
        <v>1</v>
      </c>
      <c r="Q731" t="s">
        <v>8274</v>
      </c>
      <c r="R731" s="5">
        <f t="shared" si="47"/>
        <v>131</v>
      </c>
      <c r="S731" t="s">
        <v>8321</v>
      </c>
      <c r="T731" t="s">
        <v>8322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>
        <f t="shared" si="46"/>
        <v>99.77</v>
      </c>
      <c r="P732" t="b">
        <v>1</v>
      </c>
      <c r="Q732" t="s">
        <v>8274</v>
      </c>
      <c r="R732" s="5">
        <f t="shared" si="47"/>
        <v>132</v>
      </c>
      <c r="S732" t="s">
        <v>8321</v>
      </c>
      <c r="T732" t="s">
        <v>8322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>
        <f t="shared" si="46"/>
        <v>88.73</v>
      </c>
      <c r="P733" t="b">
        <v>1</v>
      </c>
      <c r="Q733" t="s">
        <v>8274</v>
      </c>
      <c r="R733" s="5">
        <f t="shared" si="47"/>
        <v>126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>
        <f t="shared" si="46"/>
        <v>4.92</v>
      </c>
      <c r="P734" t="b">
        <v>1</v>
      </c>
      <c r="Q734" t="s">
        <v>8274</v>
      </c>
      <c r="R734" s="5">
        <f t="shared" si="47"/>
        <v>160</v>
      </c>
      <c r="S734" t="s">
        <v>8321</v>
      </c>
      <c r="T734" t="s">
        <v>8322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>
        <f t="shared" si="46"/>
        <v>17.82</v>
      </c>
      <c r="P735" t="b">
        <v>1</v>
      </c>
      <c r="Q735" t="s">
        <v>8274</v>
      </c>
      <c r="R735" s="5">
        <f t="shared" si="47"/>
        <v>120</v>
      </c>
      <c r="S735" t="s">
        <v>8321</v>
      </c>
      <c r="T735" t="s">
        <v>8322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>
        <f t="shared" si="46"/>
        <v>187.19</v>
      </c>
      <c r="P736" t="b">
        <v>1</v>
      </c>
      <c r="Q736" t="s">
        <v>8274</v>
      </c>
      <c r="R736" s="5">
        <f t="shared" si="47"/>
        <v>126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>
        <f t="shared" si="46"/>
        <v>234.81</v>
      </c>
      <c r="P737" t="b">
        <v>1</v>
      </c>
      <c r="Q737" t="s">
        <v>8274</v>
      </c>
      <c r="R737" s="5">
        <f t="shared" si="47"/>
        <v>114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>
        <f t="shared" si="46"/>
        <v>105.05</v>
      </c>
      <c r="P738" t="b">
        <v>1</v>
      </c>
      <c r="Q738" t="s">
        <v>8274</v>
      </c>
      <c r="R738" s="5">
        <f t="shared" si="47"/>
        <v>315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>
        <f t="shared" si="46"/>
        <v>56.67</v>
      </c>
      <c r="P739" t="b">
        <v>1</v>
      </c>
      <c r="Q739" t="s">
        <v>8274</v>
      </c>
      <c r="R739" s="5">
        <f t="shared" si="47"/>
        <v>122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>
        <f t="shared" si="46"/>
        <v>39.049999999999997</v>
      </c>
      <c r="P740" t="b">
        <v>1</v>
      </c>
      <c r="Q740" t="s">
        <v>8274</v>
      </c>
      <c r="R740" s="5">
        <f t="shared" si="47"/>
        <v>107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>
        <f t="shared" si="46"/>
        <v>68.349999999999994</v>
      </c>
      <c r="P741" t="b">
        <v>1</v>
      </c>
      <c r="Q741" t="s">
        <v>8274</v>
      </c>
      <c r="R741" s="5">
        <f t="shared" si="47"/>
        <v>158</v>
      </c>
      <c r="S741" t="s">
        <v>8321</v>
      </c>
      <c r="T741" t="s">
        <v>8322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>
        <f t="shared" si="46"/>
        <v>169.58</v>
      </c>
      <c r="P742" t="b">
        <v>1</v>
      </c>
      <c r="Q742" t="s">
        <v>8274</v>
      </c>
      <c r="R742" s="5">
        <f t="shared" si="47"/>
        <v>107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>
        <f t="shared" si="46"/>
        <v>141.41999999999999</v>
      </c>
      <c r="P743" t="b">
        <v>1</v>
      </c>
      <c r="Q743" t="s">
        <v>8274</v>
      </c>
      <c r="R743" s="5">
        <f t="shared" si="47"/>
        <v>102</v>
      </c>
      <c r="S743" t="s">
        <v>8321</v>
      </c>
      <c r="T743" t="s">
        <v>8322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>
        <f t="shared" si="46"/>
        <v>67.39</v>
      </c>
      <c r="P744" t="b">
        <v>1</v>
      </c>
      <c r="Q744" t="s">
        <v>8274</v>
      </c>
      <c r="R744" s="5">
        <f t="shared" si="47"/>
        <v>111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>
        <f t="shared" si="46"/>
        <v>54.27</v>
      </c>
      <c r="P745" t="b">
        <v>1</v>
      </c>
      <c r="Q745" t="s">
        <v>8274</v>
      </c>
      <c r="R745" s="5">
        <f t="shared" si="47"/>
        <v>148</v>
      </c>
      <c r="S745" t="s">
        <v>8321</v>
      </c>
      <c r="T745" t="s">
        <v>8322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>
        <f t="shared" si="46"/>
        <v>82.52</v>
      </c>
      <c r="P746" t="b">
        <v>1</v>
      </c>
      <c r="Q746" t="s">
        <v>8274</v>
      </c>
      <c r="R746" s="5">
        <f t="shared" si="47"/>
        <v>102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>
        <f t="shared" si="46"/>
        <v>53.73</v>
      </c>
      <c r="P747" t="b">
        <v>1</v>
      </c>
      <c r="Q747" t="s">
        <v>8274</v>
      </c>
      <c r="R747" s="5">
        <f t="shared" si="47"/>
        <v>179</v>
      </c>
      <c r="S747" t="s">
        <v>8321</v>
      </c>
      <c r="T747" t="s">
        <v>8322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>
        <f t="shared" si="46"/>
        <v>34.21</v>
      </c>
      <c r="P748" t="b">
        <v>1</v>
      </c>
      <c r="Q748" t="s">
        <v>8274</v>
      </c>
      <c r="R748" s="5">
        <f t="shared" si="47"/>
        <v>111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>
        <f t="shared" si="46"/>
        <v>127.33</v>
      </c>
      <c r="P749" t="b">
        <v>1</v>
      </c>
      <c r="Q749" t="s">
        <v>8274</v>
      </c>
      <c r="R749" s="5">
        <f t="shared" si="47"/>
        <v>100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>
        <f t="shared" si="46"/>
        <v>45.57</v>
      </c>
      <c r="P750" t="b">
        <v>1</v>
      </c>
      <c r="Q750" t="s">
        <v>8274</v>
      </c>
      <c r="R750" s="5">
        <f t="shared" si="47"/>
        <v>100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>
        <f t="shared" si="46"/>
        <v>95.96</v>
      </c>
      <c r="P751" t="b">
        <v>1</v>
      </c>
      <c r="Q751" t="s">
        <v>8274</v>
      </c>
      <c r="R751" s="5">
        <f t="shared" si="47"/>
        <v>106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>
        <f t="shared" si="46"/>
        <v>77.27</v>
      </c>
      <c r="P752" t="b">
        <v>1</v>
      </c>
      <c r="Q752" t="s">
        <v>8274</v>
      </c>
      <c r="R752" s="5">
        <f t="shared" si="47"/>
        <v>103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>
        <f t="shared" si="46"/>
        <v>57.34</v>
      </c>
      <c r="P753" t="b">
        <v>1</v>
      </c>
      <c r="Q753" t="s">
        <v>8274</v>
      </c>
      <c r="R753" s="5">
        <f t="shared" si="47"/>
        <v>119</v>
      </c>
      <c r="S753" t="s">
        <v>8321</v>
      </c>
      <c r="T753" t="s">
        <v>8322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>
        <f t="shared" si="46"/>
        <v>53.19</v>
      </c>
      <c r="P754" t="b">
        <v>1</v>
      </c>
      <c r="Q754" t="s">
        <v>8274</v>
      </c>
      <c r="R754" s="5">
        <f t="shared" si="47"/>
        <v>112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>
        <f t="shared" si="46"/>
        <v>492.31</v>
      </c>
      <c r="P755" t="b">
        <v>1</v>
      </c>
      <c r="Q755" t="s">
        <v>8274</v>
      </c>
      <c r="R755" s="5">
        <f t="shared" si="47"/>
        <v>128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>
        <f t="shared" si="46"/>
        <v>42.35</v>
      </c>
      <c r="P756" t="b">
        <v>1</v>
      </c>
      <c r="Q756" t="s">
        <v>8274</v>
      </c>
      <c r="R756" s="5">
        <f t="shared" si="47"/>
        <v>104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>
        <f t="shared" si="46"/>
        <v>37.47</v>
      </c>
      <c r="P757" t="b">
        <v>1</v>
      </c>
      <c r="Q757" t="s">
        <v>8274</v>
      </c>
      <c r="R757" s="5">
        <f t="shared" si="47"/>
        <v>102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>
        <f t="shared" si="46"/>
        <v>37.450000000000003</v>
      </c>
      <c r="P758" t="b">
        <v>1</v>
      </c>
      <c r="Q758" t="s">
        <v>8274</v>
      </c>
      <c r="R758" s="5">
        <f t="shared" si="47"/>
        <v>118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>
        <f t="shared" si="46"/>
        <v>33.06</v>
      </c>
      <c r="P759" t="b">
        <v>1</v>
      </c>
      <c r="Q759" t="s">
        <v>8274</v>
      </c>
      <c r="R759" s="5">
        <f t="shared" si="47"/>
        <v>238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>
        <f t="shared" si="46"/>
        <v>134.21</v>
      </c>
      <c r="P760" t="b">
        <v>1</v>
      </c>
      <c r="Q760" t="s">
        <v>8274</v>
      </c>
      <c r="R760" s="5">
        <f t="shared" si="47"/>
        <v>102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>
        <f t="shared" si="46"/>
        <v>51.47</v>
      </c>
      <c r="P761" t="b">
        <v>1</v>
      </c>
      <c r="Q761" t="s">
        <v>8274</v>
      </c>
      <c r="R761" s="5">
        <f t="shared" si="47"/>
        <v>102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>
        <f t="shared" si="46"/>
        <v>0</v>
      </c>
      <c r="P762" t="b">
        <v>0</v>
      </c>
      <c r="Q762" t="s">
        <v>8275</v>
      </c>
      <c r="R762" s="5">
        <f t="shared" si="47"/>
        <v>0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>
        <f t="shared" si="46"/>
        <v>39.17</v>
      </c>
      <c r="P763" t="b">
        <v>0</v>
      </c>
      <c r="Q763" t="s">
        <v>8275</v>
      </c>
      <c r="R763" s="5">
        <f t="shared" si="47"/>
        <v>5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>
        <f t="shared" si="46"/>
        <v>0</v>
      </c>
      <c r="P764" t="b">
        <v>0</v>
      </c>
      <c r="Q764" t="s">
        <v>8275</v>
      </c>
      <c r="R764" s="5">
        <f t="shared" si="47"/>
        <v>0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>
        <f t="shared" si="46"/>
        <v>5</v>
      </c>
      <c r="P765" t="b">
        <v>0</v>
      </c>
      <c r="Q765" t="s">
        <v>8275</v>
      </c>
      <c r="R765" s="5">
        <f t="shared" si="47"/>
        <v>0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>
        <f t="shared" si="46"/>
        <v>0</v>
      </c>
      <c r="P766" t="b">
        <v>0</v>
      </c>
      <c r="Q766" t="s">
        <v>8275</v>
      </c>
      <c r="R766" s="5">
        <f t="shared" si="47"/>
        <v>0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>
        <f t="shared" si="46"/>
        <v>57.3</v>
      </c>
      <c r="P767" t="b">
        <v>0</v>
      </c>
      <c r="Q767" t="s">
        <v>8275</v>
      </c>
      <c r="R767" s="5">
        <f t="shared" si="47"/>
        <v>36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>
        <f t="shared" si="46"/>
        <v>0</v>
      </c>
      <c r="P768" t="b">
        <v>0</v>
      </c>
      <c r="Q768" t="s">
        <v>8275</v>
      </c>
      <c r="R768" s="5">
        <f t="shared" si="47"/>
        <v>0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>
        <f t="shared" si="46"/>
        <v>59</v>
      </c>
      <c r="P769" t="b">
        <v>0</v>
      </c>
      <c r="Q769" t="s">
        <v>8275</v>
      </c>
      <c r="R769" s="5">
        <f t="shared" si="47"/>
        <v>4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41624.207060185188</v>
      </c>
      <c r="K770">
        <v>1384577890</v>
      </c>
      <c r="L770" s="8">
        <f t="shared" si="45"/>
        <v>41594.207060185188</v>
      </c>
      <c r="M770" t="b">
        <v>0</v>
      </c>
      <c r="N770">
        <v>0</v>
      </c>
      <c r="O770">
        <f t="shared" si="46"/>
        <v>0</v>
      </c>
      <c r="P770" t="b">
        <v>0</v>
      </c>
      <c r="Q770" t="s">
        <v>8275</v>
      </c>
      <c r="R770" s="5">
        <f t="shared" si="47"/>
        <v>0</v>
      </c>
      <c r="S770" t="s">
        <v>8321</v>
      </c>
      <c r="T770" t="s">
        <v>8323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(((I771/60)/60/24)+DATE(1970,1,1))</f>
        <v>41634.996458333335</v>
      </c>
      <c r="K771">
        <v>1385510094</v>
      </c>
      <c r="L771" s="8">
        <f t="shared" ref="L771:L834" si="49">(((K771/60)/60/24)+DATE(1970,1,1))</f>
        <v>41604.996458333335</v>
      </c>
      <c r="M771" t="b">
        <v>0</v>
      </c>
      <c r="N771">
        <v>52</v>
      </c>
      <c r="O771">
        <f t="shared" ref="O771:O834" si="50">IF(N771&gt;0, ROUND(E771/N771, 2), 0)</f>
        <v>31.85</v>
      </c>
      <c r="P771" t="b">
        <v>0</v>
      </c>
      <c r="Q771" t="s">
        <v>8275</v>
      </c>
      <c r="R771" s="5">
        <f t="shared" ref="R771:R834" si="51">ROUND(E771/D771*100, 0)</f>
        <v>41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>
        <f t="shared" si="50"/>
        <v>0</v>
      </c>
      <c r="P772" t="b">
        <v>0</v>
      </c>
      <c r="Q772" t="s">
        <v>8275</v>
      </c>
      <c r="R772" s="5">
        <f t="shared" si="51"/>
        <v>0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>
        <f t="shared" si="50"/>
        <v>10</v>
      </c>
      <c r="P773" t="b">
        <v>0</v>
      </c>
      <c r="Q773" t="s">
        <v>8275</v>
      </c>
      <c r="R773" s="5">
        <f t="shared" si="51"/>
        <v>0</v>
      </c>
      <c r="S773" t="s">
        <v>8321</v>
      </c>
      <c r="T773" t="s">
        <v>8323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>
        <f t="shared" si="50"/>
        <v>50</v>
      </c>
      <c r="P774" t="b">
        <v>0</v>
      </c>
      <c r="Q774" t="s">
        <v>8275</v>
      </c>
      <c r="R774" s="5">
        <f t="shared" si="51"/>
        <v>3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>
        <f t="shared" si="50"/>
        <v>16</v>
      </c>
      <c r="P775" t="b">
        <v>0</v>
      </c>
      <c r="Q775" t="s">
        <v>8275</v>
      </c>
      <c r="R775" s="5">
        <f t="shared" si="51"/>
        <v>1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>
        <f t="shared" si="50"/>
        <v>39</v>
      </c>
      <c r="P776" t="b">
        <v>0</v>
      </c>
      <c r="Q776" t="s">
        <v>8275</v>
      </c>
      <c r="R776" s="5">
        <f t="shared" si="51"/>
        <v>70</v>
      </c>
      <c r="S776" t="s">
        <v>8321</v>
      </c>
      <c r="T776" t="s">
        <v>8323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>
        <f t="shared" si="50"/>
        <v>34</v>
      </c>
      <c r="P777" t="b">
        <v>0</v>
      </c>
      <c r="Q777" t="s">
        <v>8275</v>
      </c>
      <c r="R777" s="5">
        <f t="shared" si="51"/>
        <v>2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>
        <f t="shared" si="50"/>
        <v>63.12</v>
      </c>
      <c r="P778" t="b">
        <v>0</v>
      </c>
      <c r="Q778" t="s">
        <v>8275</v>
      </c>
      <c r="R778" s="5">
        <f t="shared" si="51"/>
        <v>51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>
        <f t="shared" si="50"/>
        <v>7</v>
      </c>
      <c r="P779" t="b">
        <v>0</v>
      </c>
      <c r="Q779" t="s">
        <v>8275</v>
      </c>
      <c r="R779" s="5">
        <f t="shared" si="51"/>
        <v>1</v>
      </c>
      <c r="S779" t="s">
        <v>8321</v>
      </c>
      <c r="T779" t="s">
        <v>8323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>
        <f t="shared" si="50"/>
        <v>2</v>
      </c>
      <c r="P780" t="b">
        <v>0</v>
      </c>
      <c r="Q780" t="s">
        <v>8275</v>
      </c>
      <c r="R780" s="5">
        <f t="shared" si="51"/>
        <v>0</v>
      </c>
      <c r="S780" t="s">
        <v>8321</v>
      </c>
      <c r="T780" t="s">
        <v>8323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>
        <f t="shared" si="50"/>
        <v>66.67</v>
      </c>
      <c r="P781" t="b">
        <v>0</v>
      </c>
      <c r="Q781" t="s">
        <v>8275</v>
      </c>
      <c r="R781" s="5">
        <f t="shared" si="51"/>
        <v>3</v>
      </c>
      <c r="S781" t="s">
        <v>8321</v>
      </c>
      <c r="T781" t="s">
        <v>8323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>
        <f t="shared" si="50"/>
        <v>38.520000000000003</v>
      </c>
      <c r="P782" t="b">
        <v>1</v>
      </c>
      <c r="Q782" t="s">
        <v>8276</v>
      </c>
      <c r="R782" s="5">
        <f t="shared" si="51"/>
        <v>104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>
        <f t="shared" si="50"/>
        <v>42.61</v>
      </c>
      <c r="P783" t="b">
        <v>1</v>
      </c>
      <c r="Q783" t="s">
        <v>8276</v>
      </c>
      <c r="R783" s="5">
        <f t="shared" si="51"/>
        <v>133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>
        <f t="shared" si="50"/>
        <v>50</v>
      </c>
      <c r="P784" t="b">
        <v>1</v>
      </c>
      <c r="Q784" t="s">
        <v>8276</v>
      </c>
      <c r="R784" s="5">
        <f t="shared" si="51"/>
        <v>100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>
        <f t="shared" si="50"/>
        <v>63.49</v>
      </c>
      <c r="P785" t="b">
        <v>1</v>
      </c>
      <c r="Q785" t="s">
        <v>8276</v>
      </c>
      <c r="R785" s="5">
        <f t="shared" si="51"/>
        <v>148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>
        <f t="shared" si="50"/>
        <v>102.5</v>
      </c>
      <c r="P786" t="b">
        <v>1</v>
      </c>
      <c r="Q786" t="s">
        <v>8276</v>
      </c>
      <c r="R786" s="5">
        <f t="shared" si="51"/>
        <v>103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>
        <f t="shared" si="50"/>
        <v>31.14</v>
      </c>
      <c r="P787" t="b">
        <v>1</v>
      </c>
      <c r="Q787" t="s">
        <v>8276</v>
      </c>
      <c r="R787" s="5">
        <f t="shared" si="51"/>
        <v>181</v>
      </c>
      <c r="S787" t="s">
        <v>8324</v>
      </c>
      <c r="T787" t="s">
        <v>8325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>
        <f t="shared" si="50"/>
        <v>162.27000000000001</v>
      </c>
      <c r="P788" t="b">
        <v>1</v>
      </c>
      <c r="Q788" t="s">
        <v>8276</v>
      </c>
      <c r="R788" s="5">
        <f t="shared" si="51"/>
        <v>143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>
        <f t="shared" si="50"/>
        <v>80.59</v>
      </c>
      <c r="P789" t="b">
        <v>1</v>
      </c>
      <c r="Q789" t="s">
        <v>8276</v>
      </c>
      <c r="R789" s="5">
        <f t="shared" si="51"/>
        <v>114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>
        <f t="shared" si="50"/>
        <v>59.85</v>
      </c>
      <c r="P790" t="b">
        <v>1</v>
      </c>
      <c r="Q790" t="s">
        <v>8276</v>
      </c>
      <c r="R790" s="5">
        <f t="shared" si="51"/>
        <v>204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>
        <f t="shared" si="50"/>
        <v>132.86000000000001</v>
      </c>
      <c r="P791" t="b">
        <v>1</v>
      </c>
      <c r="Q791" t="s">
        <v>8276</v>
      </c>
      <c r="R791" s="5">
        <f t="shared" si="51"/>
        <v>109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>
        <f t="shared" si="50"/>
        <v>92.55</v>
      </c>
      <c r="P792" t="b">
        <v>1</v>
      </c>
      <c r="Q792" t="s">
        <v>8276</v>
      </c>
      <c r="R792" s="5">
        <f t="shared" si="51"/>
        <v>144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>
        <f t="shared" si="50"/>
        <v>60.86</v>
      </c>
      <c r="P793" t="b">
        <v>1</v>
      </c>
      <c r="Q793" t="s">
        <v>8276</v>
      </c>
      <c r="R793" s="5">
        <f t="shared" si="51"/>
        <v>104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>
        <f t="shared" si="50"/>
        <v>41.85</v>
      </c>
      <c r="P794" t="b">
        <v>1</v>
      </c>
      <c r="Q794" t="s">
        <v>8276</v>
      </c>
      <c r="R794" s="5">
        <f t="shared" si="51"/>
        <v>100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>
        <f t="shared" si="50"/>
        <v>88.33</v>
      </c>
      <c r="P795" t="b">
        <v>1</v>
      </c>
      <c r="Q795" t="s">
        <v>8276</v>
      </c>
      <c r="R795" s="5">
        <f t="shared" si="51"/>
        <v>103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>
        <f t="shared" si="50"/>
        <v>158.96</v>
      </c>
      <c r="P796" t="b">
        <v>1</v>
      </c>
      <c r="Q796" t="s">
        <v>8276</v>
      </c>
      <c r="R796" s="5">
        <f t="shared" si="51"/>
        <v>105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>
        <f t="shared" si="50"/>
        <v>85.05</v>
      </c>
      <c r="P797" t="b">
        <v>1</v>
      </c>
      <c r="Q797" t="s">
        <v>8276</v>
      </c>
      <c r="R797" s="5">
        <f t="shared" si="51"/>
        <v>112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>
        <f t="shared" si="50"/>
        <v>112.61</v>
      </c>
      <c r="P798" t="b">
        <v>1</v>
      </c>
      <c r="Q798" t="s">
        <v>8276</v>
      </c>
      <c r="R798" s="5">
        <f t="shared" si="51"/>
        <v>101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>
        <f t="shared" si="50"/>
        <v>45.44</v>
      </c>
      <c r="P799" t="b">
        <v>1</v>
      </c>
      <c r="Q799" t="s">
        <v>8276</v>
      </c>
      <c r="R799" s="5">
        <f t="shared" si="51"/>
        <v>108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>
        <f t="shared" si="50"/>
        <v>46.22</v>
      </c>
      <c r="P800" t="b">
        <v>1</v>
      </c>
      <c r="Q800" t="s">
        <v>8276</v>
      </c>
      <c r="R800" s="5">
        <f t="shared" si="51"/>
        <v>115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>
        <f t="shared" si="50"/>
        <v>178.61</v>
      </c>
      <c r="P801" t="b">
        <v>1</v>
      </c>
      <c r="Q801" t="s">
        <v>8276</v>
      </c>
      <c r="R801" s="5">
        <f t="shared" si="51"/>
        <v>100</v>
      </c>
      <c r="S801" t="s">
        <v>8324</v>
      </c>
      <c r="T801" t="s">
        <v>8325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>
        <f t="shared" si="50"/>
        <v>40.75</v>
      </c>
      <c r="P802" t="b">
        <v>1</v>
      </c>
      <c r="Q802" t="s">
        <v>8276</v>
      </c>
      <c r="R802" s="5">
        <f t="shared" si="51"/>
        <v>152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>
        <f t="shared" si="50"/>
        <v>43.73</v>
      </c>
      <c r="P803" t="b">
        <v>1</v>
      </c>
      <c r="Q803" t="s">
        <v>8276</v>
      </c>
      <c r="R803" s="5">
        <f t="shared" si="51"/>
        <v>112</v>
      </c>
      <c r="S803" t="s">
        <v>8324</v>
      </c>
      <c r="T803" t="s">
        <v>8325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>
        <f t="shared" si="50"/>
        <v>81.069999999999993</v>
      </c>
      <c r="P804" t="b">
        <v>1</v>
      </c>
      <c r="Q804" t="s">
        <v>8276</v>
      </c>
      <c r="R804" s="5">
        <f t="shared" si="51"/>
        <v>101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>
        <f t="shared" si="50"/>
        <v>74.61</v>
      </c>
      <c r="P805" t="b">
        <v>1</v>
      </c>
      <c r="Q805" t="s">
        <v>8276</v>
      </c>
      <c r="R805" s="5">
        <f t="shared" si="51"/>
        <v>123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>
        <f t="shared" si="50"/>
        <v>305.56</v>
      </c>
      <c r="P806" t="b">
        <v>1</v>
      </c>
      <c r="Q806" t="s">
        <v>8276</v>
      </c>
      <c r="R806" s="5">
        <f t="shared" si="51"/>
        <v>100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>
        <f t="shared" si="50"/>
        <v>58.33</v>
      </c>
      <c r="P807" t="b">
        <v>1</v>
      </c>
      <c r="Q807" t="s">
        <v>8276</v>
      </c>
      <c r="R807" s="5">
        <f t="shared" si="51"/>
        <v>105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>
        <f t="shared" si="50"/>
        <v>117.68</v>
      </c>
      <c r="P808" t="b">
        <v>1</v>
      </c>
      <c r="Q808" t="s">
        <v>8276</v>
      </c>
      <c r="R808" s="5">
        <f t="shared" si="51"/>
        <v>104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>
        <f t="shared" si="50"/>
        <v>73.77</v>
      </c>
      <c r="P809" t="b">
        <v>1</v>
      </c>
      <c r="Q809" t="s">
        <v>8276</v>
      </c>
      <c r="R809" s="5">
        <f t="shared" si="51"/>
        <v>105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>
        <f t="shared" si="50"/>
        <v>104.65</v>
      </c>
      <c r="P810" t="b">
        <v>1</v>
      </c>
      <c r="Q810" t="s">
        <v>8276</v>
      </c>
      <c r="R810" s="5">
        <f t="shared" si="51"/>
        <v>100</v>
      </c>
      <c r="S810" t="s">
        <v>8324</v>
      </c>
      <c r="T810" t="s">
        <v>8325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>
        <f t="shared" si="50"/>
        <v>79.83</v>
      </c>
      <c r="P811" t="b">
        <v>1</v>
      </c>
      <c r="Q811" t="s">
        <v>8276</v>
      </c>
      <c r="R811" s="5">
        <f t="shared" si="51"/>
        <v>104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>
        <f t="shared" si="50"/>
        <v>58.33</v>
      </c>
      <c r="P812" t="b">
        <v>1</v>
      </c>
      <c r="Q812" t="s">
        <v>8276</v>
      </c>
      <c r="R812" s="5">
        <f t="shared" si="51"/>
        <v>105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>
        <f t="shared" si="50"/>
        <v>86.67</v>
      </c>
      <c r="P813" t="b">
        <v>1</v>
      </c>
      <c r="Q813" t="s">
        <v>8276</v>
      </c>
      <c r="R813" s="5">
        <f t="shared" si="51"/>
        <v>104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>
        <f t="shared" si="50"/>
        <v>27.61</v>
      </c>
      <c r="P814" t="b">
        <v>1</v>
      </c>
      <c r="Q814" t="s">
        <v>8276</v>
      </c>
      <c r="R814" s="5">
        <f t="shared" si="51"/>
        <v>152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>
        <f t="shared" si="50"/>
        <v>25</v>
      </c>
      <c r="P815" t="b">
        <v>1</v>
      </c>
      <c r="Q815" t="s">
        <v>8276</v>
      </c>
      <c r="R815" s="5">
        <f t="shared" si="51"/>
        <v>160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>
        <f t="shared" si="50"/>
        <v>45.46</v>
      </c>
      <c r="P816" t="b">
        <v>1</v>
      </c>
      <c r="Q816" t="s">
        <v>8276</v>
      </c>
      <c r="R816" s="5">
        <f t="shared" si="51"/>
        <v>127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>
        <f t="shared" si="50"/>
        <v>99.53</v>
      </c>
      <c r="P817" t="b">
        <v>1</v>
      </c>
      <c r="Q817" t="s">
        <v>8276</v>
      </c>
      <c r="R817" s="5">
        <f t="shared" si="51"/>
        <v>107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>
        <f t="shared" si="50"/>
        <v>39.31</v>
      </c>
      <c r="P818" t="b">
        <v>1</v>
      </c>
      <c r="Q818" t="s">
        <v>8276</v>
      </c>
      <c r="R818" s="5">
        <f t="shared" si="51"/>
        <v>115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>
        <f t="shared" si="50"/>
        <v>89.42</v>
      </c>
      <c r="P819" t="b">
        <v>1</v>
      </c>
      <c r="Q819" t="s">
        <v>8276</v>
      </c>
      <c r="R819" s="5">
        <f t="shared" si="51"/>
        <v>137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>
        <f t="shared" si="50"/>
        <v>28.68</v>
      </c>
      <c r="P820" t="b">
        <v>1</v>
      </c>
      <c r="Q820" t="s">
        <v>8276</v>
      </c>
      <c r="R820" s="5">
        <f t="shared" si="51"/>
        <v>156</v>
      </c>
      <c r="S820" t="s">
        <v>8324</v>
      </c>
      <c r="T820" t="s">
        <v>8325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>
        <f t="shared" si="50"/>
        <v>31.07</v>
      </c>
      <c r="P821" t="b">
        <v>1</v>
      </c>
      <c r="Q821" t="s">
        <v>8276</v>
      </c>
      <c r="R821" s="5">
        <f t="shared" si="51"/>
        <v>109</v>
      </c>
      <c r="S821" t="s">
        <v>8324</v>
      </c>
      <c r="T821" t="s">
        <v>8325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>
        <f t="shared" si="50"/>
        <v>70.55</v>
      </c>
      <c r="P822" t="b">
        <v>1</v>
      </c>
      <c r="Q822" t="s">
        <v>8276</v>
      </c>
      <c r="R822" s="5">
        <f t="shared" si="51"/>
        <v>134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>
        <f t="shared" si="50"/>
        <v>224.13</v>
      </c>
      <c r="P823" t="b">
        <v>1</v>
      </c>
      <c r="Q823" t="s">
        <v>8276</v>
      </c>
      <c r="R823" s="5">
        <f t="shared" si="51"/>
        <v>100</v>
      </c>
      <c r="S823" t="s">
        <v>8324</v>
      </c>
      <c r="T823" t="s">
        <v>8325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>
        <f t="shared" si="50"/>
        <v>51.81</v>
      </c>
      <c r="P824" t="b">
        <v>1</v>
      </c>
      <c r="Q824" t="s">
        <v>8276</v>
      </c>
      <c r="R824" s="5">
        <f t="shared" si="51"/>
        <v>119</v>
      </c>
      <c r="S824" t="s">
        <v>8324</v>
      </c>
      <c r="T824" t="s">
        <v>8325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>
        <f t="shared" si="50"/>
        <v>43.52</v>
      </c>
      <c r="P825" t="b">
        <v>1</v>
      </c>
      <c r="Q825" t="s">
        <v>8276</v>
      </c>
      <c r="R825" s="5">
        <f t="shared" si="51"/>
        <v>180</v>
      </c>
      <c r="S825" t="s">
        <v>8324</v>
      </c>
      <c r="T825" t="s">
        <v>8325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>
        <f t="shared" si="50"/>
        <v>39.82</v>
      </c>
      <c r="P826" t="b">
        <v>1</v>
      </c>
      <c r="Q826" t="s">
        <v>8276</v>
      </c>
      <c r="R826" s="5">
        <f t="shared" si="51"/>
        <v>134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>
        <f t="shared" si="50"/>
        <v>126.81</v>
      </c>
      <c r="P827" t="b">
        <v>1</v>
      </c>
      <c r="Q827" t="s">
        <v>8276</v>
      </c>
      <c r="R827" s="5">
        <f t="shared" si="51"/>
        <v>100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>
        <f t="shared" si="50"/>
        <v>113.88</v>
      </c>
      <c r="P828" t="b">
        <v>1</v>
      </c>
      <c r="Q828" t="s">
        <v>8276</v>
      </c>
      <c r="R828" s="5">
        <f t="shared" si="51"/>
        <v>101</v>
      </c>
      <c r="S828" t="s">
        <v>8324</v>
      </c>
      <c r="T828" t="s">
        <v>8325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>
        <f t="shared" si="50"/>
        <v>28.18</v>
      </c>
      <c r="P829" t="b">
        <v>1</v>
      </c>
      <c r="Q829" t="s">
        <v>8276</v>
      </c>
      <c r="R829" s="5">
        <f t="shared" si="51"/>
        <v>103</v>
      </c>
      <c r="S829" t="s">
        <v>8324</v>
      </c>
      <c r="T829" t="s">
        <v>8325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>
        <f t="shared" si="50"/>
        <v>36.61</v>
      </c>
      <c r="P830" t="b">
        <v>1</v>
      </c>
      <c r="Q830" t="s">
        <v>8276</v>
      </c>
      <c r="R830" s="5">
        <f t="shared" si="51"/>
        <v>107</v>
      </c>
      <c r="S830" t="s">
        <v>8324</v>
      </c>
      <c r="T830" t="s">
        <v>8325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>
        <f t="shared" si="50"/>
        <v>32.5</v>
      </c>
      <c r="P831" t="b">
        <v>1</v>
      </c>
      <c r="Q831" t="s">
        <v>8276</v>
      </c>
      <c r="R831" s="5">
        <f t="shared" si="51"/>
        <v>104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>
        <f t="shared" si="50"/>
        <v>60.66</v>
      </c>
      <c r="P832" t="b">
        <v>1</v>
      </c>
      <c r="Q832" t="s">
        <v>8276</v>
      </c>
      <c r="R832" s="5">
        <f t="shared" si="51"/>
        <v>108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>
        <f t="shared" si="50"/>
        <v>175</v>
      </c>
      <c r="P833" t="b">
        <v>1</v>
      </c>
      <c r="Q833" t="s">
        <v>8276</v>
      </c>
      <c r="R833" s="5">
        <f t="shared" si="51"/>
        <v>233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40929.342361111114</v>
      </c>
      <c r="K834">
        <v>1321978335</v>
      </c>
      <c r="L834" s="8">
        <f t="shared" si="49"/>
        <v>40869.675173611111</v>
      </c>
      <c r="M834" t="b">
        <v>0</v>
      </c>
      <c r="N834">
        <v>154</v>
      </c>
      <c r="O834">
        <f t="shared" si="50"/>
        <v>97.99</v>
      </c>
      <c r="P834" t="b">
        <v>1</v>
      </c>
      <c r="Q834" t="s">
        <v>8276</v>
      </c>
      <c r="R834" s="5">
        <f t="shared" si="51"/>
        <v>101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(((I835/60)/60/24)+DATE(1970,1,1))</f>
        <v>41748.878182870372</v>
      </c>
      <c r="K835">
        <v>1395349475</v>
      </c>
      <c r="L835" s="8">
        <f t="shared" ref="L835:L898" si="53">(((K835/60)/60/24)+DATE(1970,1,1))</f>
        <v>41718.878182870372</v>
      </c>
      <c r="M835" t="b">
        <v>0</v>
      </c>
      <c r="N835">
        <v>41</v>
      </c>
      <c r="O835">
        <f t="shared" ref="O835:O898" si="54">IF(N835&gt;0, ROUND(E835/N835, 2), 0)</f>
        <v>148.78</v>
      </c>
      <c r="P835" t="b">
        <v>1</v>
      </c>
      <c r="Q835" t="s">
        <v>8276</v>
      </c>
      <c r="R835" s="5">
        <f t="shared" ref="R835:R898" si="55">ROUND(E835/D835*100, 0)</f>
        <v>102</v>
      </c>
      <c r="S835" t="s">
        <v>8324</v>
      </c>
      <c r="T835" t="s">
        <v>8325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>
        <f t="shared" si="54"/>
        <v>96.08</v>
      </c>
      <c r="P836" t="b">
        <v>1</v>
      </c>
      <c r="Q836" t="s">
        <v>8276</v>
      </c>
      <c r="R836" s="5">
        <f t="shared" si="55"/>
        <v>131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>
        <f t="shared" si="54"/>
        <v>58.63</v>
      </c>
      <c r="P837" t="b">
        <v>1</v>
      </c>
      <c r="Q837" t="s">
        <v>8276</v>
      </c>
      <c r="R837" s="5">
        <f t="shared" si="55"/>
        <v>117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>
        <f t="shared" si="54"/>
        <v>109.71</v>
      </c>
      <c r="P838" t="b">
        <v>1</v>
      </c>
      <c r="Q838" t="s">
        <v>8276</v>
      </c>
      <c r="R838" s="5">
        <f t="shared" si="55"/>
        <v>101</v>
      </c>
      <c r="S838" t="s">
        <v>8324</v>
      </c>
      <c r="T838" t="s">
        <v>8325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>
        <f t="shared" si="54"/>
        <v>49.11</v>
      </c>
      <c r="P839" t="b">
        <v>1</v>
      </c>
      <c r="Q839" t="s">
        <v>8276</v>
      </c>
      <c r="R839" s="5">
        <f t="shared" si="55"/>
        <v>122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>
        <f t="shared" si="54"/>
        <v>47.67</v>
      </c>
      <c r="P840" t="b">
        <v>1</v>
      </c>
      <c r="Q840" t="s">
        <v>8276</v>
      </c>
      <c r="R840" s="5">
        <f t="shared" si="55"/>
        <v>145</v>
      </c>
      <c r="S840" t="s">
        <v>8324</v>
      </c>
      <c r="T840" t="s">
        <v>8325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>
        <f t="shared" si="54"/>
        <v>60.74</v>
      </c>
      <c r="P841" t="b">
        <v>1</v>
      </c>
      <c r="Q841" t="s">
        <v>8276</v>
      </c>
      <c r="R841" s="5">
        <f t="shared" si="55"/>
        <v>117</v>
      </c>
      <c r="S841" t="s">
        <v>8324</v>
      </c>
      <c r="T841" t="s">
        <v>8325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>
        <f t="shared" si="54"/>
        <v>63.38</v>
      </c>
      <c r="P842" t="b">
        <v>1</v>
      </c>
      <c r="Q842" t="s">
        <v>8277</v>
      </c>
      <c r="R842" s="5">
        <f t="shared" si="55"/>
        <v>120</v>
      </c>
      <c r="S842" t="s">
        <v>8324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>
        <f t="shared" si="54"/>
        <v>53.89</v>
      </c>
      <c r="P843" t="b">
        <v>1</v>
      </c>
      <c r="Q843" t="s">
        <v>8277</v>
      </c>
      <c r="R843" s="5">
        <f t="shared" si="55"/>
        <v>101</v>
      </c>
      <c r="S843" t="s">
        <v>8324</v>
      </c>
      <c r="T843" t="s">
        <v>8326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>
        <f t="shared" si="54"/>
        <v>66.87</v>
      </c>
      <c r="P844" t="b">
        <v>1</v>
      </c>
      <c r="Q844" t="s">
        <v>8277</v>
      </c>
      <c r="R844" s="5">
        <f t="shared" si="55"/>
        <v>104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>
        <f t="shared" si="54"/>
        <v>63.1</v>
      </c>
      <c r="P845" t="b">
        <v>1</v>
      </c>
      <c r="Q845" t="s">
        <v>8277</v>
      </c>
      <c r="R845" s="5">
        <f t="shared" si="55"/>
        <v>267</v>
      </c>
      <c r="S845" t="s">
        <v>8324</v>
      </c>
      <c r="T845" t="s">
        <v>8326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>
        <f t="shared" si="54"/>
        <v>36.630000000000003</v>
      </c>
      <c r="P846" t="b">
        <v>1</v>
      </c>
      <c r="Q846" t="s">
        <v>8277</v>
      </c>
      <c r="R846" s="5">
        <f t="shared" si="55"/>
        <v>194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>
        <f t="shared" si="54"/>
        <v>34.01</v>
      </c>
      <c r="P847" t="b">
        <v>1</v>
      </c>
      <c r="Q847" t="s">
        <v>8277</v>
      </c>
      <c r="R847" s="5">
        <f t="shared" si="55"/>
        <v>120</v>
      </c>
      <c r="S847" t="s">
        <v>8324</v>
      </c>
      <c r="T847" t="s">
        <v>8326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>
        <f t="shared" si="54"/>
        <v>28.55</v>
      </c>
      <c r="P848" t="b">
        <v>1</v>
      </c>
      <c r="Q848" t="s">
        <v>8277</v>
      </c>
      <c r="R848" s="5">
        <f t="shared" si="55"/>
        <v>122</v>
      </c>
      <c r="S848" t="s">
        <v>8324</v>
      </c>
      <c r="T848" t="s">
        <v>8326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>
        <f t="shared" si="54"/>
        <v>10</v>
      </c>
      <c r="P849" t="b">
        <v>1</v>
      </c>
      <c r="Q849" t="s">
        <v>8277</v>
      </c>
      <c r="R849" s="5">
        <f t="shared" si="55"/>
        <v>100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>
        <f t="shared" si="54"/>
        <v>18.75</v>
      </c>
      <c r="P850" t="b">
        <v>1</v>
      </c>
      <c r="Q850" t="s">
        <v>8277</v>
      </c>
      <c r="R850" s="5">
        <f t="shared" si="55"/>
        <v>100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>
        <f t="shared" si="54"/>
        <v>41.7</v>
      </c>
      <c r="P851" t="b">
        <v>1</v>
      </c>
      <c r="Q851" t="s">
        <v>8277</v>
      </c>
      <c r="R851" s="5">
        <f t="shared" si="55"/>
        <v>120</v>
      </c>
      <c r="S851" t="s">
        <v>8324</v>
      </c>
      <c r="T851" t="s">
        <v>8326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>
        <f t="shared" si="54"/>
        <v>46.67</v>
      </c>
      <c r="P852" t="b">
        <v>1</v>
      </c>
      <c r="Q852" t="s">
        <v>8277</v>
      </c>
      <c r="R852" s="5">
        <f t="shared" si="55"/>
        <v>155</v>
      </c>
      <c r="S852" t="s">
        <v>8324</v>
      </c>
      <c r="T852" t="s">
        <v>8326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>
        <f t="shared" si="54"/>
        <v>37.270000000000003</v>
      </c>
      <c r="P853" t="b">
        <v>1</v>
      </c>
      <c r="Q853" t="s">
        <v>8277</v>
      </c>
      <c r="R853" s="5">
        <f t="shared" si="55"/>
        <v>130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>
        <f t="shared" si="54"/>
        <v>59.26</v>
      </c>
      <c r="P854" t="b">
        <v>1</v>
      </c>
      <c r="Q854" t="s">
        <v>8277</v>
      </c>
      <c r="R854" s="5">
        <f t="shared" si="55"/>
        <v>105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>
        <f t="shared" si="54"/>
        <v>30</v>
      </c>
      <c r="P855" t="b">
        <v>1</v>
      </c>
      <c r="Q855" t="s">
        <v>8277</v>
      </c>
      <c r="R855" s="5">
        <f t="shared" si="55"/>
        <v>100</v>
      </c>
      <c r="S855" t="s">
        <v>8324</v>
      </c>
      <c r="T855" t="s">
        <v>8326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>
        <f t="shared" si="54"/>
        <v>65.86</v>
      </c>
      <c r="P856" t="b">
        <v>1</v>
      </c>
      <c r="Q856" t="s">
        <v>8277</v>
      </c>
      <c r="R856" s="5">
        <f t="shared" si="55"/>
        <v>118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>
        <f t="shared" si="54"/>
        <v>31.91</v>
      </c>
      <c r="P857" t="b">
        <v>1</v>
      </c>
      <c r="Q857" t="s">
        <v>8277</v>
      </c>
      <c r="R857" s="5">
        <f t="shared" si="55"/>
        <v>103</v>
      </c>
      <c r="S857" t="s">
        <v>8324</v>
      </c>
      <c r="T857" t="s">
        <v>8326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>
        <f t="shared" si="54"/>
        <v>19.46</v>
      </c>
      <c r="P858" t="b">
        <v>1</v>
      </c>
      <c r="Q858" t="s">
        <v>8277</v>
      </c>
      <c r="R858" s="5">
        <f t="shared" si="55"/>
        <v>218</v>
      </c>
      <c r="S858" t="s">
        <v>8324</v>
      </c>
      <c r="T858" t="s">
        <v>8326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>
        <f t="shared" si="54"/>
        <v>50</v>
      </c>
      <c r="P859" t="b">
        <v>1</v>
      </c>
      <c r="Q859" t="s">
        <v>8277</v>
      </c>
      <c r="R859" s="5">
        <f t="shared" si="55"/>
        <v>100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>
        <f t="shared" si="54"/>
        <v>22.74</v>
      </c>
      <c r="P860" t="b">
        <v>1</v>
      </c>
      <c r="Q860" t="s">
        <v>8277</v>
      </c>
      <c r="R860" s="5">
        <f t="shared" si="55"/>
        <v>144</v>
      </c>
      <c r="S860" t="s">
        <v>8324</v>
      </c>
      <c r="T860" t="s">
        <v>8326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>
        <f t="shared" si="54"/>
        <v>42.72</v>
      </c>
      <c r="P861" t="b">
        <v>1</v>
      </c>
      <c r="Q861" t="s">
        <v>8277</v>
      </c>
      <c r="R861" s="5">
        <f t="shared" si="55"/>
        <v>105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>
        <f t="shared" si="54"/>
        <v>52.92</v>
      </c>
      <c r="P862" t="b">
        <v>0</v>
      </c>
      <c r="Q862" t="s">
        <v>8278</v>
      </c>
      <c r="R862" s="5">
        <f t="shared" si="55"/>
        <v>18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>
        <f t="shared" si="54"/>
        <v>50.5</v>
      </c>
      <c r="P863" t="b">
        <v>0</v>
      </c>
      <c r="Q863" t="s">
        <v>8278</v>
      </c>
      <c r="R863" s="5">
        <f t="shared" si="55"/>
        <v>2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>
        <f t="shared" si="54"/>
        <v>42.5</v>
      </c>
      <c r="P864" t="b">
        <v>0</v>
      </c>
      <c r="Q864" t="s">
        <v>8278</v>
      </c>
      <c r="R864" s="5">
        <f t="shared" si="55"/>
        <v>0</v>
      </c>
      <c r="S864" t="s">
        <v>8324</v>
      </c>
      <c r="T864" t="s">
        <v>8327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>
        <f t="shared" si="54"/>
        <v>18</v>
      </c>
      <c r="P865" t="b">
        <v>0</v>
      </c>
      <c r="Q865" t="s">
        <v>8278</v>
      </c>
      <c r="R865" s="5">
        <f t="shared" si="55"/>
        <v>5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>
        <f t="shared" si="54"/>
        <v>34.18</v>
      </c>
      <c r="P866" t="b">
        <v>0</v>
      </c>
      <c r="Q866" t="s">
        <v>8278</v>
      </c>
      <c r="R866" s="5">
        <f t="shared" si="55"/>
        <v>42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>
        <f t="shared" si="54"/>
        <v>22.5</v>
      </c>
      <c r="P867" t="b">
        <v>0</v>
      </c>
      <c r="Q867" t="s">
        <v>8278</v>
      </c>
      <c r="R867" s="5">
        <f t="shared" si="55"/>
        <v>2</v>
      </c>
      <c r="S867" t="s">
        <v>8324</v>
      </c>
      <c r="T867" t="s">
        <v>8327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>
        <f t="shared" si="54"/>
        <v>58.18</v>
      </c>
      <c r="P868" t="b">
        <v>0</v>
      </c>
      <c r="Q868" t="s">
        <v>8278</v>
      </c>
      <c r="R868" s="5">
        <f t="shared" si="55"/>
        <v>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>
        <f t="shared" si="54"/>
        <v>109.18</v>
      </c>
      <c r="P869" t="b">
        <v>0</v>
      </c>
      <c r="Q869" t="s">
        <v>8278</v>
      </c>
      <c r="R869" s="5">
        <f t="shared" si="55"/>
        <v>24</v>
      </c>
      <c r="S869" t="s">
        <v>8324</v>
      </c>
      <c r="T869" t="s">
        <v>8327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>
        <f t="shared" si="54"/>
        <v>50</v>
      </c>
      <c r="P870" t="b">
        <v>0</v>
      </c>
      <c r="Q870" t="s">
        <v>8278</v>
      </c>
      <c r="R870" s="5">
        <f t="shared" si="55"/>
        <v>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>
        <f t="shared" si="54"/>
        <v>346.67</v>
      </c>
      <c r="P871" t="b">
        <v>0</v>
      </c>
      <c r="Q871" t="s">
        <v>8278</v>
      </c>
      <c r="R871" s="5">
        <f t="shared" si="55"/>
        <v>12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>
        <f t="shared" si="54"/>
        <v>12.4</v>
      </c>
      <c r="P872" t="b">
        <v>0</v>
      </c>
      <c r="Q872" t="s">
        <v>8278</v>
      </c>
      <c r="R872" s="5">
        <f t="shared" si="55"/>
        <v>0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>
        <f t="shared" si="54"/>
        <v>27.08</v>
      </c>
      <c r="P873" t="b">
        <v>0</v>
      </c>
      <c r="Q873" t="s">
        <v>8278</v>
      </c>
      <c r="R873" s="5">
        <f t="shared" si="55"/>
        <v>5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>
        <f t="shared" si="54"/>
        <v>32.5</v>
      </c>
      <c r="P874" t="b">
        <v>0</v>
      </c>
      <c r="Q874" t="s">
        <v>8278</v>
      </c>
      <c r="R874" s="5">
        <f t="shared" si="55"/>
        <v>1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>
        <f t="shared" si="54"/>
        <v>9</v>
      </c>
      <c r="P875" t="b">
        <v>0</v>
      </c>
      <c r="Q875" t="s">
        <v>8278</v>
      </c>
      <c r="R875" s="5">
        <f t="shared" si="55"/>
        <v>1</v>
      </c>
      <c r="S875" t="s">
        <v>8324</v>
      </c>
      <c r="T875" t="s">
        <v>8327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>
        <f t="shared" si="54"/>
        <v>34.76</v>
      </c>
      <c r="P876" t="b">
        <v>0</v>
      </c>
      <c r="Q876" t="s">
        <v>8278</v>
      </c>
      <c r="R876" s="5">
        <f t="shared" si="55"/>
        <v>24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>
        <f t="shared" si="54"/>
        <v>0</v>
      </c>
      <c r="P877" t="b">
        <v>0</v>
      </c>
      <c r="Q877" t="s">
        <v>8278</v>
      </c>
      <c r="R877" s="5">
        <f t="shared" si="55"/>
        <v>0</v>
      </c>
      <c r="S877" t="s">
        <v>8324</v>
      </c>
      <c r="T877" t="s">
        <v>8327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>
        <f t="shared" si="54"/>
        <v>28.58</v>
      </c>
      <c r="P878" t="b">
        <v>0</v>
      </c>
      <c r="Q878" t="s">
        <v>8278</v>
      </c>
      <c r="R878" s="5">
        <f t="shared" si="55"/>
        <v>41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>
        <f t="shared" si="54"/>
        <v>46.59</v>
      </c>
      <c r="P879" t="b">
        <v>0</v>
      </c>
      <c r="Q879" t="s">
        <v>8278</v>
      </c>
      <c r="R879" s="5">
        <f t="shared" si="55"/>
        <v>68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>
        <f t="shared" si="54"/>
        <v>32.5</v>
      </c>
      <c r="P880" t="b">
        <v>0</v>
      </c>
      <c r="Q880" t="s">
        <v>8278</v>
      </c>
      <c r="R880" s="5">
        <f t="shared" si="55"/>
        <v>1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>
        <f t="shared" si="54"/>
        <v>21.47</v>
      </c>
      <c r="P881" t="b">
        <v>0</v>
      </c>
      <c r="Q881" t="s">
        <v>8278</v>
      </c>
      <c r="R881" s="5">
        <f t="shared" si="55"/>
        <v>31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>
        <f t="shared" si="54"/>
        <v>14.13</v>
      </c>
      <c r="P882" t="b">
        <v>0</v>
      </c>
      <c r="Q882" t="s">
        <v>8279</v>
      </c>
      <c r="R882" s="5">
        <f t="shared" si="55"/>
        <v>3</v>
      </c>
      <c r="S882" t="s">
        <v>8324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>
        <f t="shared" si="54"/>
        <v>30</v>
      </c>
      <c r="P883" t="b">
        <v>0</v>
      </c>
      <c r="Q883" t="s">
        <v>8279</v>
      </c>
      <c r="R883" s="5">
        <f t="shared" si="55"/>
        <v>1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>
        <f t="shared" si="54"/>
        <v>21.57</v>
      </c>
      <c r="P884" t="b">
        <v>0</v>
      </c>
      <c r="Q884" t="s">
        <v>8279</v>
      </c>
      <c r="R884" s="5">
        <f t="shared" si="55"/>
        <v>20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>
        <f t="shared" si="54"/>
        <v>83.38</v>
      </c>
      <c r="P885" t="b">
        <v>0</v>
      </c>
      <c r="Q885" t="s">
        <v>8279</v>
      </c>
      <c r="R885" s="5">
        <f t="shared" si="55"/>
        <v>40</v>
      </c>
      <c r="S885" t="s">
        <v>8324</v>
      </c>
      <c r="T885" t="s">
        <v>8328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>
        <f t="shared" si="54"/>
        <v>10</v>
      </c>
      <c r="P886" t="b">
        <v>0</v>
      </c>
      <c r="Q886" t="s">
        <v>8279</v>
      </c>
      <c r="R886" s="5">
        <f t="shared" si="55"/>
        <v>1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>
        <f t="shared" si="54"/>
        <v>35.71</v>
      </c>
      <c r="P887" t="b">
        <v>0</v>
      </c>
      <c r="Q887" t="s">
        <v>8279</v>
      </c>
      <c r="R887" s="5">
        <f t="shared" si="55"/>
        <v>75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>
        <f t="shared" si="54"/>
        <v>29.29</v>
      </c>
      <c r="P888" t="b">
        <v>0</v>
      </c>
      <c r="Q888" t="s">
        <v>8279</v>
      </c>
      <c r="R888" s="5">
        <f t="shared" si="55"/>
        <v>41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>
        <f t="shared" si="54"/>
        <v>0</v>
      </c>
      <c r="P889" t="b">
        <v>0</v>
      </c>
      <c r="Q889" t="s">
        <v>8279</v>
      </c>
      <c r="R889" s="5">
        <f t="shared" si="55"/>
        <v>0</v>
      </c>
      <c r="S889" t="s">
        <v>8324</v>
      </c>
      <c r="T889" t="s">
        <v>8328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>
        <f t="shared" si="54"/>
        <v>18</v>
      </c>
      <c r="P890" t="b">
        <v>0</v>
      </c>
      <c r="Q890" t="s">
        <v>8279</v>
      </c>
      <c r="R890" s="5">
        <f t="shared" si="55"/>
        <v>7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>
        <f t="shared" si="54"/>
        <v>73.760000000000005</v>
      </c>
      <c r="P891" t="b">
        <v>0</v>
      </c>
      <c r="Q891" t="s">
        <v>8279</v>
      </c>
      <c r="R891" s="5">
        <f t="shared" si="55"/>
        <v>9</v>
      </c>
      <c r="S891" t="s">
        <v>8324</v>
      </c>
      <c r="T891" t="s">
        <v>8328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>
        <f t="shared" si="54"/>
        <v>31.25</v>
      </c>
      <c r="P892" t="b">
        <v>0</v>
      </c>
      <c r="Q892" t="s">
        <v>8279</v>
      </c>
      <c r="R892" s="5">
        <f t="shared" si="55"/>
        <v>4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>
        <f t="shared" si="54"/>
        <v>28.89</v>
      </c>
      <c r="P893" t="b">
        <v>0</v>
      </c>
      <c r="Q893" t="s">
        <v>8279</v>
      </c>
      <c r="R893" s="5">
        <f t="shared" si="55"/>
        <v>3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>
        <f t="shared" si="54"/>
        <v>143.82</v>
      </c>
      <c r="P894" t="b">
        <v>0</v>
      </c>
      <c r="Q894" t="s">
        <v>8279</v>
      </c>
      <c r="R894" s="5">
        <f t="shared" si="55"/>
        <v>41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>
        <f t="shared" si="54"/>
        <v>40</v>
      </c>
      <c r="P895" t="b">
        <v>0</v>
      </c>
      <c r="Q895" t="s">
        <v>8279</v>
      </c>
      <c r="R895" s="5">
        <f t="shared" si="55"/>
        <v>10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>
        <f t="shared" si="54"/>
        <v>147.81</v>
      </c>
      <c r="P896" t="b">
        <v>0</v>
      </c>
      <c r="Q896" t="s">
        <v>8279</v>
      </c>
      <c r="R896" s="5">
        <f t="shared" si="55"/>
        <v>39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>
        <f t="shared" si="54"/>
        <v>27.86</v>
      </c>
      <c r="P897" t="b">
        <v>0</v>
      </c>
      <c r="Q897" t="s">
        <v>8279</v>
      </c>
      <c r="R897" s="5">
        <f t="shared" si="55"/>
        <v>2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42244.166666666672</v>
      </c>
      <c r="K898">
        <v>1438549026</v>
      </c>
      <c r="L898" s="8">
        <f t="shared" si="53"/>
        <v>42218.872986111113</v>
      </c>
      <c r="M898" t="b">
        <v>0</v>
      </c>
      <c r="N898">
        <v>72</v>
      </c>
      <c r="O898">
        <f t="shared" si="54"/>
        <v>44.44</v>
      </c>
      <c r="P898" t="b">
        <v>0</v>
      </c>
      <c r="Q898" t="s">
        <v>8279</v>
      </c>
      <c r="R898" s="5">
        <f t="shared" si="55"/>
        <v>40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(((I899/60)/60/24)+DATE(1970,1,1))</f>
        <v>41241.730416666665</v>
      </c>
      <c r="K899">
        <v>1351528308</v>
      </c>
      <c r="L899" s="8">
        <f t="shared" ref="L899:L962" si="57">(((K899/60)/60/24)+DATE(1970,1,1))</f>
        <v>41211.688750000001</v>
      </c>
      <c r="M899" t="b">
        <v>0</v>
      </c>
      <c r="N899">
        <v>0</v>
      </c>
      <c r="O899">
        <f t="shared" ref="O899:O962" si="58">IF(N899&gt;0, ROUND(E899/N899, 2), 0)</f>
        <v>0</v>
      </c>
      <c r="P899" t="b">
        <v>0</v>
      </c>
      <c r="Q899" t="s">
        <v>8279</v>
      </c>
      <c r="R899" s="5">
        <f t="shared" ref="R899:R962" si="59">ROUND(E899/D899*100, 0)</f>
        <v>0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>
        <f t="shared" si="58"/>
        <v>35</v>
      </c>
      <c r="P900" t="b">
        <v>0</v>
      </c>
      <c r="Q900" t="s">
        <v>8279</v>
      </c>
      <c r="R900" s="5">
        <f t="shared" si="59"/>
        <v>3</v>
      </c>
      <c r="S900" t="s">
        <v>8324</v>
      </c>
      <c r="T900" t="s">
        <v>8328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>
        <f t="shared" si="58"/>
        <v>35</v>
      </c>
      <c r="P901" t="b">
        <v>0</v>
      </c>
      <c r="Q901" t="s">
        <v>8279</v>
      </c>
      <c r="R901" s="5">
        <f t="shared" si="59"/>
        <v>37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>
        <f t="shared" si="58"/>
        <v>10.5</v>
      </c>
      <c r="P902" t="b">
        <v>0</v>
      </c>
      <c r="Q902" t="s">
        <v>8278</v>
      </c>
      <c r="R902" s="5">
        <f t="shared" si="59"/>
        <v>0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>
        <f t="shared" si="58"/>
        <v>0</v>
      </c>
      <c r="P903" t="b">
        <v>0</v>
      </c>
      <c r="Q903" t="s">
        <v>8278</v>
      </c>
      <c r="R903" s="5">
        <f t="shared" si="59"/>
        <v>0</v>
      </c>
      <c r="S903" t="s">
        <v>8324</v>
      </c>
      <c r="T903" t="s">
        <v>8327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>
        <f t="shared" si="58"/>
        <v>30</v>
      </c>
      <c r="P904" t="b">
        <v>0</v>
      </c>
      <c r="Q904" t="s">
        <v>8278</v>
      </c>
      <c r="R904" s="5">
        <f t="shared" si="59"/>
        <v>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>
        <f t="shared" si="58"/>
        <v>40</v>
      </c>
      <c r="P905" t="b">
        <v>0</v>
      </c>
      <c r="Q905" t="s">
        <v>8278</v>
      </c>
      <c r="R905" s="5">
        <f t="shared" si="59"/>
        <v>3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>
        <f t="shared" si="58"/>
        <v>50.33</v>
      </c>
      <c r="P906" t="b">
        <v>0</v>
      </c>
      <c r="Q906" t="s">
        <v>8278</v>
      </c>
      <c r="R906" s="5">
        <f t="shared" si="59"/>
        <v>0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>
        <f t="shared" si="58"/>
        <v>32.67</v>
      </c>
      <c r="P907" t="b">
        <v>0</v>
      </c>
      <c r="Q907" t="s">
        <v>8278</v>
      </c>
      <c r="R907" s="5">
        <f t="shared" si="59"/>
        <v>3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>
        <f t="shared" si="58"/>
        <v>0</v>
      </c>
      <c r="P908" t="b">
        <v>0</v>
      </c>
      <c r="Q908" t="s">
        <v>8278</v>
      </c>
      <c r="R908" s="5">
        <f t="shared" si="59"/>
        <v>0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>
        <f t="shared" si="58"/>
        <v>0</v>
      </c>
      <c r="P909" t="b">
        <v>0</v>
      </c>
      <c r="Q909" t="s">
        <v>8278</v>
      </c>
      <c r="R909" s="5">
        <f t="shared" si="59"/>
        <v>0</v>
      </c>
      <c r="S909" t="s">
        <v>8324</v>
      </c>
      <c r="T909" t="s">
        <v>8327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>
        <f t="shared" si="58"/>
        <v>0</v>
      </c>
      <c r="P910" t="b">
        <v>0</v>
      </c>
      <c r="Q910" t="s">
        <v>8278</v>
      </c>
      <c r="R910" s="5">
        <f t="shared" si="59"/>
        <v>0</v>
      </c>
      <c r="S910" t="s">
        <v>8324</v>
      </c>
      <c r="T910" t="s">
        <v>8327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>
        <f t="shared" si="58"/>
        <v>65</v>
      </c>
      <c r="P911" t="b">
        <v>0</v>
      </c>
      <c r="Q911" t="s">
        <v>8278</v>
      </c>
      <c r="R911" s="5">
        <f t="shared" si="59"/>
        <v>3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>
        <f t="shared" si="58"/>
        <v>24.6</v>
      </c>
      <c r="P912" t="b">
        <v>0</v>
      </c>
      <c r="Q912" t="s">
        <v>8278</v>
      </c>
      <c r="R912" s="5">
        <f t="shared" si="59"/>
        <v>22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>
        <f t="shared" si="58"/>
        <v>0</v>
      </c>
      <c r="P913" t="b">
        <v>0</v>
      </c>
      <c r="Q913" t="s">
        <v>8278</v>
      </c>
      <c r="R913" s="5">
        <f t="shared" si="59"/>
        <v>0</v>
      </c>
      <c r="S913" t="s">
        <v>8324</v>
      </c>
      <c r="T913" t="s">
        <v>8327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>
        <f t="shared" si="58"/>
        <v>15</v>
      </c>
      <c r="P914" t="b">
        <v>0</v>
      </c>
      <c r="Q914" t="s">
        <v>8278</v>
      </c>
      <c r="R914" s="5">
        <f t="shared" si="59"/>
        <v>1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>
        <f t="shared" si="58"/>
        <v>82.58</v>
      </c>
      <c r="P915" t="b">
        <v>0</v>
      </c>
      <c r="Q915" t="s">
        <v>8278</v>
      </c>
      <c r="R915" s="5">
        <f t="shared" si="59"/>
        <v>7</v>
      </c>
      <c r="S915" t="s">
        <v>8324</v>
      </c>
      <c r="T915" t="s">
        <v>8327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>
        <f t="shared" si="58"/>
        <v>0</v>
      </c>
      <c r="P916" t="b">
        <v>0</v>
      </c>
      <c r="Q916" t="s">
        <v>8278</v>
      </c>
      <c r="R916" s="5">
        <f t="shared" si="59"/>
        <v>0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>
        <f t="shared" si="58"/>
        <v>41.67</v>
      </c>
      <c r="P917" t="b">
        <v>0</v>
      </c>
      <c r="Q917" t="s">
        <v>8278</v>
      </c>
      <c r="R917" s="5">
        <f t="shared" si="59"/>
        <v>6</v>
      </c>
      <c r="S917" t="s">
        <v>8324</v>
      </c>
      <c r="T917" t="s">
        <v>8327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>
        <f t="shared" si="58"/>
        <v>0</v>
      </c>
      <c r="P918" t="b">
        <v>0</v>
      </c>
      <c r="Q918" t="s">
        <v>8278</v>
      </c>
      <c r="R918" s="5">
        <f t="shared" si="59"/>
        <v>0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>
        <f t="shared" si="58"/>
        <v>30</v>
      </c>
      <c r="P919" t="b">
        <v>0</v>
      </c>
      <c r="Q919" t="s">
        <v>8278</v>
      </c>
      <c r="R919" s="5">
        <f t="shared" si="59"/>
        <v>1</v>
      </c>
      <c r="S919" t="s">
        <v>8324</v>
      </c>
      <c r="T919" t="s">
        <v>8327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>
        <f t="shared" si="58"/>
        <v>19.600000000000001</v>
      </c>
      <c r="P920" t="b">
        <v>0</v>
      </c>
      <c r="Q920" t="s">
        <v>8278</v>
      </c>
      <c r="R920" s="5">
        <f t="shared" si="59"/>
        <v>5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>
        <f t="shared" si="58"/>
        <v>100</v>
      </c>
      <c r="P921" t="b">
        <v>0</v>
      </c>
      <c r="Q921" t="s">
        <v>8278</v>
      </c>
      <c r="R921" s="5">
        <f t="shared" si="59"/>
        <v>1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>
        <f t="shared" si="58"/>
        <v>0</v>
      </c>
      <c r="P922" t="b">
        <v>0</v>
      </c>
      <c r="Q922" t="s">
        <v>8278</v>
      </c>
      <c r="R922" s="5">
        <f t="shared" si="59"/>
        <v>0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>
        <f t="shared" si="58"/>
        <v>231.75</v>
      </c>
      <c r="P923" t="b">
        <v>0</v>
      </c>
      <c r="Q923" t="s">
        <v>8278</v>
      </c>
      <c r="R923" s="5">
        <f t="shared" si="59"/>
        <v>31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>
        <f t="shared" si="58"/>
        <v>189.33</v>
      </c>
      <c r="P924" t="b">
        <v>0</v>
      </c>
      <c r="Q924" t="s">
        <v>8278</v>
      </c>
      <c r="R924" s="5">
        <f t="shared" si="59"/>
        <v>21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>
        <f t="shared" si="58"/>
        <v>55</v>
      </c>
      <c r="P925" t="b">
        <v>0</v>
      </c>
      <c r="Q925" t="s">
        <v>8278</v>
      </c>
      <c r="R925" s="5">
        <f t="shared" si="59"/>
        <v>2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>
        <f t="shared" si="58"/>
        <v>21.8</v>
      </c>
      <c r="P926" t="b">
        <v>0</v>
      </c>
      <c r="Q926" t="s">
        <v>8278</v>
      </c>
      <c r="R926" s="5">
        <f t="shared" si="59"/>
        <v>11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>
        <f t="shared" si="58"/>
        <v>32</v>
      </c>
      <c r="P927" t="b">
        <v>0</v>
      </c>
      <c r="Q927" t="s">
        <v>8278</v>
      </c>
      <c r="R927" s="5">
        <f t="shared" si="59"/>
        <v>3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>
        <f t="shared" si="58"/>
        <v>0</v>
      </c>
      <c r="P928" t="b">
        <v>0</v>
      </c>
      <c r="Q928" t="s">
        <v>8278</v>
      </c>
      <c r="R928" s="5">
        <f t="shared" si="59"/>
        <v>0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>
        <f t="shared" si="58"/>
        <v>0</v>
      </c>
      <c r="P929" t="b">
        <v>0</v>
      </c>
      <c r="Q929" t="s">
        <v>8278</v>
      </c>
      <c r="R929" s="5">
        <f t="shared" si="59"/>
        <v>0</v>
      </c>
      <c r="S929" t="s">
        <v>8324</v>
      </c>
      <c r="T929" t="s">
        <v>8327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>
        <f t="shared" si="58"/>
        <v>56.25</v>
      </c>
      <c r="P930" t="b">
        <v>0</v>
      </c>
      <c r="Q930" t="s">
        <v>8278</v>
      </c>
      <c r="R930" s="5">
        <f t="shared" si="59"/>
        <v>11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>
        <f t="shared" si="58"/>
        <v>0</v>
      </c>
      <c r="P931" t="b">
        <v>0</v>
      </c>
      <c r="Q931" t="s">
        <v>8278</v>
      </c>
      <c r="R931" s="5">
        <f t="shared" si="59"/>
        <v>0</v>
      </c>
      <c r="S931" t="s">
        <v>8324</v>
      </c>
      <c r="T931" t="s">
        <v>8327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>
        <f t="shared" si="58"/>
        <v>69</v>
      </c>
      <c r="P932" t="b">
        <v>0</v>
      </c>
      <c r="Q932" t="s">
        <v>8278</v>
      </c>
      <c r="R932" s="5">
        <f t="shared" si="59"/>
        <v>38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>
        <f t="shared" si="58"/>
        <v>18.71</v>
      </c>
      <c r="P933" t="b">
        <v>0</v>
      </c>
      <c r="Q933" t="s">
        <v>8278</v>
      </c>
      <c r="R933" s="5">
        <f t="shared" si="59"/>
        <v>7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>
        <f t="shared" si="58"/>
        <v>46.03</v>
      </c>
      <c r="P934" t="b">
        <v>0</v>
      </c>
      <c r="Q934" t="s">
        <v>8278</v>
      </c>
      <c r="R934" s="5">
        <f t="shared" si="59"/>
        <v>15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>
        <f t="shared" si="58"/>
        <v>60</v>
      </c>
      <c r="P935" t="b">
        <v>0</v>
      </c>
      <c r="Q935" t="s">
        <v>8278</v>
      </c>
      <c r="R935" s="5">
        <f t="shared" si="59"/>
        <v>6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>
        <f t="shared" si="58"/>
        <v>50.67</v>
      </c>
      <c r="P936" t="b">
        <v>0</v>
      </c>
      <c r="Q936" t="s">
        <v>8278</v>
      </c>
      <c r="R936" s="5">
        <f t="shared" si="59"/>
        <v>30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>
        <f t="shared" si="58"/>
        <v>25</v>
      </c>
      <c r="P937" t="b">
        <v>0</v>
      </c>
      <c r="Q937" t="s">
        <v>8278</v>
      </c>
      <c r="R937" s="5">
        <f t="shared" si="59"/>
        <v>1</v>
      </c>
      <c r="S937" t="s">
        <v>8324</v>
      </c>
      <c r="T937" t="s">
        <v>8327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>
        <f t="shared" si="58"/>
        <v>0</v>
      </c>
      <c r="P938" t="b">
        <v>0</v>
      </c>
      <c r="Q938" t="s">
        <v>8278</v>
      </c>
      <c r="R938" s="5">
        <f t="shared" si="59"/>
        <v>0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>
        <f t="shared" si="58"/>
        <v>20</v>
      </c>
      <c r="P939" t="b">
        <v>0</v>
      </c>
      <c r="Q939" t="s">
        <v>8278</v>
      </c>
      <c r="R939" s="5">
        <f t="shared" si="59"/>
        <v>1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>
        <f t="shared" si="58"/>
        <v>25</v>
      </c>
      <c r="P940" t="b">
        <v>0</v>
      </c>
      <c r="Q940" t="s">
        <v>8278</v>
      </c>
      <c r="R940" s="5">
        <f t="shared" si="59"/>
        <v>0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>
        <f t="shared" si="58"/>
        <v>20</v>
      </c>
      <c r="P941" t="b">
        <v>0</v>
      </c>
      <c r="Q941" t="s">
        <v>8278</v>
      </c>
      <c r="R941" s="5">
        <f t="shared" si="59"/>
        <v>1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>
        <f t="shared" si="58"/>
        <v>110.29</v>
      </c>
      <c r="P942" t="b">
        <v>0</v>
      </c>
      <c r="Q942" t="s">
        <v>8273</v>
      </c>
      <c r="R942" s="5">
        <f t="shared" si="59"/>
        <v>17</v>
      </c>
      <c r="S942" t="s">
        <v>8318</v>
      </c>
      <c r="T942" t="s">
        <v>8320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>
        <f t="shared" si="58"/>
        <v>37.450000000000003</v>
      </c>
      <c r="P943" t="b">
        <v>0</v>
      </c>
      <c r="Q943" t="s">
        <v>8273</v>
      </c>
      <c r="R943" s="5">
        <f t="shared" si="59"/>
        <v>2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>
        <f t="shared" si="58"/>
        <v>41.75</v>
      </c>
      <c r="P944" t="b">
        <v>0</v>
      </c>
      <c r="Q944" t="s">
        <v>8273</v>
      </c>
      <c r="R944" s="5">
        <f t="shared" si="59"/>
        <v>9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>
        <f t="shared" si="58"/>
        <v>24.08</v>
      </c>
      <c r="P945" t="b">
        <v>0</v>
      </c>
      <c r="Q945" t="s">
        <v>8273</v>
      </c>
      <c r="R945" s="5">
        <f t="shared" si="59"/>
        <v>10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>
        <f t="shared" si="58"/>
        <v>69.41</v>
      </c>
      <c r="P946" t="b">
        <v>0</v>
      </c>
      <c r="Q946" t="s">
        <v>8273</v>
      </c>
      <c r="R946" s="5">
        <f t="shared" si="59"/>
        <v>13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>
        <f t="shared" si="58"/>
        <v>155.25</v>
      </c>
      <c r="P947" t="b">
        <v>0</v>
      </c>
      <c r="Q947" t="s">
        <v>8273</v>
      </c>
      <c r="R947" s="5">
        <f t="shared" si="59"/>
        <v>2</v>
      </c>
      <c r="S947" t="s">
        <v>8318</v>
      </c>
      <c r="T947" t="s">
        <v>8320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>
        <f t="shared" si="58"/>
        <v>57.2</v>
      </c>
      <c r="P948" t="b">
        <v>0</v>
      </c>
      <c r="Q948" t="s">
        <v>8273</v>
      </c>
      <c r="R948" s="5">
        <f t="shared" si="59"/>
        <v>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>
        <f t="shared" si="58"/>
        <v>0</v>
      </c>
      <c r="P949" t="b">
        <v>0</v>
      </c>
      <c r="Q949" t="s">
        <v>8273</v>
      </c>
      <c r="R949" s="5">
        <f t="shared" si="59"/>
        <v>0</v>
      </c>
      <c r="S949" t="s">
        <v>8318</v>
      </c>
      <c r="T949" t="s">
        <v>8320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>
        <f t="shared" si="58"/>
        <v>60</v>
      </c>
      <c r="P950" t="b">
        <v>0</v>
      </c>
      <c r="Q950" t="s">
        <v>8273</v>
      </c>
      <c r="R950" s="5">
        <f t="shared" si="59"/>
        <v>12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>
        <f t="shared" si="58"/>
        <v>39</v>
      </c>
      <c r="P951" t="b">
        <v>0</v>
      </c>
      <c r="Q951" t="s">
        <v>8273</v>
      </c>
      <c r="R951" s="5">
        <f t="shared" si="59"/>
        <v>1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>
        <f t="shared" si="58"/>
        <v>58.42</v>
      </c>
      <c r="P952" t="b">
        <v>0</v>
      </c>
      <c r="Q952" t="s">
        <v>8273</v>
      </c>
      <c r="R952" s="5">
        <f t="shared" si="59"/>
        <v>28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>
        <f t="shared" si="58"/>
        <v>158.63999999999999</v>
      </c>
      <c r="P953" t="b">
        <v>0</v>
      </c>
      <c r="Q953" t="s">
        <v>8273</v>
      </c>
      <c r="R953" s="5">
        <f t="shared" si="59"/>
        <v>38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>
        <f t="shared" si="58"/>
        <v>99.86</v>
      </c>
      <c r="P954" t="b">
        <v>0</v>
      </c>
      <c r="Q954" t="s">
        <v>8273</v>
      </c>
      <c r="R954" s="5">
        <f t="shared" si="59"/>
        <v>40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>
        <f t="shared" si="58"/>
        <v>25.2</v>
      </c>
      <c r="P955" t="b">
        <v>0</v>
      </c>
      <c r="Q955" t="s">
        <v>8273</v>
      </c>
      <c r="R955" s="5">
        <f t="shared" si="59"/>
        <v>1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>
        <f t="shared" si="58"/>
        <v>89.19</v>
      </c>
      <c r="P956" t="b">
        <v>0</v>
      </c>
      <c r="Q956" t="s">
        <v>8273</v>
      </c>
      <c r="R956" s="5">
        <f t="shared" si="59"/>
        <v>43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>
        <f t="shared" si="58"/>
        <v>182.62</v>
      </c>
      <c r="P957" t="b">
        <v>0</v>
      </c>
      <c r="Q957" t="s">
        <v>8273</v>
      </c>
      <c r="R957" s="5">
        <f t="shared" si="59"/>
        <v>6</v>
      </c>
      <c r="S957" t="s">
        <v>8318</v>
      </c>
      <c r="T957" t="s">
        <v>8320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>
        <f t="shared" si="58"/>
        <v>50.65</v>
      </c>
      <c r="P958" t="b">
        <v>0</v>
      </c>
      <c r="Q958" t="s">
        <v>8273</v>
      </c>
      <c r="R958" s="5">
        <f t="shared" si="59"/>
        <v>2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>
        <f t="shared" si="58"/>
        <v>33.29</v>
      </c>
      <c r="P959" t="b">
        <v>0</v>
      </c>
      <c r="Q959" t="s">
        <v>8273</v>
      </c>
      <c r="R959" s="5">
        <f t="shared" si="59"/>
        <v>2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>
        <f t="shared" si="58"/>
        <v>51.82</v>
      </c>
      <c r="P960" t="b">
        <v>0</v>
      </c>
      <c r="Q960" t="s">
        <v>8273</v>
      </c>
      <c r="R960" s="5">
        <f t="shared" si="59"/>
        <v>11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>
        <f t="shared" si="58"/>
        <v>113.63</v>
      </c>
      <c r="P961" t="b">
        <v>0</v>
      </c>
      <c r="Q961" t="s">
        <v>8273</v>
      </c>
      <c r="R961" s="5">
        <f t="shared" si="59"/>
        <v>39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42808.585127314815</v>
      </c>
      <c r="K962">
        <v>1485874955</v>
      </c>
      <c r="L962" s="8">
        <f t="shared" si="57"/>
        <v>42766.626793981486</v>
      </c>
      <c r="M962" t="b">
        <v>0</v>
      </c>
      <c r="N962">
        <v>188</v>
      </c>
      <c r="O962">
        <f t="shared" si="58"/>
        <v>136.46</v>
      </c>
      <c r="P962" t="b">
        <v>0</v>
      </c>
      <c r="Q962" t="s">
        <v>8273</v>
      </c>
      <c r="R962" s="5">
        <f t="shared" si="59"/>
        <v>46</v>
      </c>
      <c r="S962" t="s">
        <v>8318</v>
      </c>
      <c r="T962" t="s">
        <v>8320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(((I963/60)/60/24)+DATE(1970,1,1))</f>
        <v>42786.791666666672</v>
      </c>
      <c r="K963">
        <v>1483634335</v>
      </c>
      <c r="L963" s="8">
        <f t="shared" ref="L963:L1026" si="61">(((K963/60)/60/24)+DATE(1970,1,1))</f>
        <v>42740.693692129629</v>
      </c>
      <c r="M963" t="b">
        <v>0</v>
      </c>
      <c r="N963">
        <v>110</v>
      </c>
      <c r="O963">
        <f t="shared" ref="O963:O1026" si="62">IF(N963&gt;0, ROUND(E963/N963, 2), 0)</f>
        <v>364.35</v>
      </c>
      <c r="P963" t="b">
        <v>0</v>
      </c>
      <c r="Q963" t="s">
        <v>8273</v>
      </c>
      <c r="R963" s="5">
        <f t="shared" ref="R963:R1026" si="63">ROUND(E963/D963*100, 0)</f>
        <v>42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>
        <f t="shared" si="62"/>
        <v>19.239999999999998</v>
      </c>
      <c r="P964" t="b">
        <v>0</v>
      </c>
      <c r="Q964" t="s">
        <v>8273</v>
      </c>
      <c r="R964" s="5">
        <f t="shared" si="63"/>
        <v>28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>
        <f t="shared" si="62"/>
        <v>41.89</v>
      </c>
      <c r="P965" t="b">
        <v>0</v>
      </c>
      <c r="Q965" t="s">
        <v>8273</v>
      </c>
      <c r="R965" s="5">
        <f t="shared" si="63"/>
        <v>1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>
        <f t="shared" si="62"/>
        <v>30.31</v>
      </c>
      <c r="P966" t="b">
        <v>0</v>
      </c>
      <c r="Q966" t="s">
        <v>8273</v>
      </c>
      <c r="R966" s="5">
        <f t="shared" si="63"/>
        <v>1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>
        <f t="shared" si="62"/>
        <v>49.67</v>
      </c>
      <c r="P967" t="b">
        <v>0</v>
      </c>
      <c r="Q967" t="s">
        <v>8273</v>
      </c>
      <c r="R967" s="5">
        <f t="shared" si="63"/>
        <v>1</v>
      </c>
      <c r="S967" t="s">
        <v>8318</v>
      </c>
      <c r="T967" t="s">
        <v>8320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>
        <f t="shared" si="62"/>
        <v>59.2</v>
      </c>
      <c r="P968" t="b">
        <v>0</v>
      </c>
      <c r="Q968" t="s">
        <v>8273</v>
      </c>
      <c r="R968" s="5">
        <f t="shared" si="63"/>
        <v>15</v>
      </c>
      <c r="S968" t="s">
        <v>8318</v>
      </c>
      <c r="T968" t="s">
        <v>8320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>
        <f t="shared" si="62"/>
        <v>43.98</v>
      </c>
      <c r="P969" t="b">
        <v>0</v>
      </c>
      <c r="Q969" t="s">
        <v>8273</v>
      </c>
      <c r="R969" s="5">
        <f t="shared" si="63"/>
        <v>18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>
        <f t="shared" si="62"/>
        <v>26.5</v>
      </c>
      <c r="P970" t="b">
        <v>0</v>
      </c>
      <c r="Q970" t="s">
        <v>8273</v>
      </c>
      <c r="R970" s="5">
        <f t="shared" si="63"/>
        <v>1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>
        <f t="shared" si="62"/>
        <v>1272.73</v>
      </c>
      <c r="P971" t="b">
        <v>0</v>
      </c>
      <c r="Q971" t="s">
        <v>8273</v>
      </c>
      <c r="R971" s="5">
        <f t="shared" si="63"/>
        <v>47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>
        <f t="shared" si="62"/>
        <v>164</v>
      </c>
      <c r="P972" t="b">
        <v>0</v>
      </c>
      <c r="Q972" t="s">
        <v>8273</v>
      </c>
      <c r="R972" s="5">
        <f t="shared" si="63"/>
        <v>46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>
        <f t="shared" si="62"/>
        <v>45.2</v>
      </c>
      <c r="P973" t="b">
        <v>0</v>
      </c>
      <c r="Q973" t="s">
        <v>8273</v>
      </c>
      <c r="R973" s="5">
        <f t="shared" si="63"/>
        <v>0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>
        <f t="shared" si="62"/>
        <v>153.88999999999999</v>
      </c>
      <c r="P974" t="b">
        <v>0</v>
      </c>
      <c r="Q974" t="s">
        <v>8273</v>
      </c>
      <c r="R974" s="5">
        <f t="shared" si="63"/>
        <v>35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>
        <f t="shared" si="62"/>
        <v>51.38</v>
      </c>
      <c r="P975" t="b">
        <v>0</v>
      </c>
      <c r="Q975" t="s">
        <v>8273</v>
      </c>
      <c r="R975" s="5">
        <f t="shared" si="63"/>
        <v>2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>
        <f t="shared" si="62"/>
        <v>93.33</v>
      </c>
      <c r="P976" t="b">
        <v>0</v>
      </c>
      <c r="Q976" t="s">
        <v>8273</v>
      </c>
      <c r="R976" s="5">
        <f t="shared" si="63"/>
        <v>1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>
        <f t="shared" si="62"/>
        <v>108.63</v>
      </c>
      <c r="P977" t="b">
        <v>0</v>
      </c>
      <c r="Q977" t="s">
        <v>8273</v>
      </c>
      <c r="R977" s="5">
        <f t="shared" si="63"/>
        <v>3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>
        <f t="shared" si="62"/>
        <v>160.5</v>
      </c>
      <c r="P978" t="b">
        <v>0</v>
      </c>
      <c r="Q978" t="s">
        <v>8273</v>
      </c>
      <c r="R978" s="5">
        <f t="shared" si="63"/>
        <v>2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>
        <f t="shared" si="62"/>
        <v>75.75</v>
      </c>
      <c r="P979" t="b">
        <v>0</v>
      </c>
      <c r="Q979" t="s">
        <v>8273</v>
      </c>
      <c r="R979" s="5">
        <f t="shared" si="63"/>
        <v>34</v>
      </c>
      <c r="S979" t="s">
        <v>8318</v>
      </c>
      <c r="T979" t="s">
        <v>8320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>
        <f t="shared" si="62"/>
        <v>790.84</v>
      </c>
      <c r="P980" t="b">
        <v>0</v>
      </c>
      <c r="Q980" t="s">
        <v>8273</v>
      </c>
      <c r="R980" s="5">
        <f t="shared" si="63"/>
        <v>56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>
        <f t="shared" si="62"/>
        <v>301.94</v>
      </c>
      <c r="P981" t="b">
        <v>0</v>
      </c>
      <c r="Q981" t="s">
        <v>8273</v>
      </c>
      <c r="R981" s="5">
        <f t="shared" si="63"/>
        <v>83</v>
      </c>
      <c r="S981" t="s">
        <v>8318</v>
      </c>
      <c r="T981" t="s">
        <v>8320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>
        <f t="shared" si="62"/>
        <v>47.94</v>
      </c>
      <c r="P982" t="b">
        <v>0</v>
      </c>
      <c r="Q982" t="s">
        <v>8273</v>
      </c>
      <c r="R982" s="5">
        <f t="shared" si="63"/>
        <v>15</v>
      </c>
      <c r="S982" t="s">
        <v>8318</v>
      </c>
      <c r="T982" t="s">
        <v>8320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>
        <f t="shared" si="62"/>
        <v>2.75</v>
      </c>
      <c r="P983" t="b">
        <v>0</v>
      </c>
      <c r="Q983" t="s">
        <v>8273</v>
      </c>
      <c r="R983" s="5">
        <f t="shared" si="63"/>
        <v>0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>
        <f t="shared" si="62"/>
        <v>1</v>
      </c>
      <c r="P984" t="b">
        <v>0</v>
      </c>
      <c r="Q984" t="s">
        <v>8273</v>
      </c>
      <c r="R984" s="5">
        <f t="shared" si="63"/>
        <v>0</v>
      </c>
      <c r="S984" t="s">
        <v>8318</v>
      </c>
      <c r="T984" t="s">
        <v>8320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>
        <f t="shared" si="62"/>
        <v>171.79</v>
      </c>
      <c r="P985" t="b">
        <v>0</v>
      </c>
      <c r="Q985" t="s">
        <v>8273</v>
      </c>
      <c r="R985" s="5">
        <f t="shared" si="63"/>
        <v>30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>
        <f t="shared" si="62"/>
        <v>35.33</v>
      </c>
      <c r="P986" t="b">
        <v>0</v>
      </c>
      <c r="Q986" t="s">
        <v>8273</v>
      </c>
      <c r="R986" s="5">
        <f t="shared" si="63"/>
        <v>1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>
        <f t="shared" si="62"/>
        <v>82.09</v>
      </c>
      <c r="P987" t="b">
        <v>0</v>
      </c>
      <c r="Q987" t="s">
        <v>8273</v>
      </c>
      <c r="R987" s="5">
        <f t="shared" si="63"/>
        <v>6</v>
      </c>
      <c r="S987" t="s">
        <v>8318</v>
      </c>
      <c r="T987" t="s">
        <v>8320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>
        <f t="shared" si="62"/>
        <v>110.87</v>
      </c>
      <c r="P988" t="b">
        <v>0</v>
      </c>
      <c r="Q988" t="s">
        <v>8273</v>
      </c>
      <c r="R988" s="5">
        <f t="shared" si="63"/>
        <v>13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>
        <f t="shared" si="62"/>
        <v>161.22</v>
      </c>
      <c r="P989" t="b">
        <v>0</v>
      </c>
      <c r="Q989" t="s">
        <v>8273</v>
      </c>
      <c r="R989" s="5">
        <f t="shared" si="63"/>
        <v>13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>
        <f t="shared" si="62"/>
        <v>0</v>
      </c>
      <c r="P990" t="b">
        <v>0</v>
      </c>
      <c r="Q990" t="s">
        <v>8273</v>
      </c>
      <c r="R990" s="5">
        <f t="shared" si="63"/>
        <v>0</v>
      </c>
      <c r="S990" t="s">
        <v>8318</v>
      </c>
      <c r="T990" t="s">
        <v>8320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>
        <f t="shared" si="62"/>
        <v>52.41</v>
      </c>
      <c r="P991" t="b">
        <v>0</v>
      </c>
      <c r="Q991" t="s">
        <v>8273</v>
      </c>
      <c r="R991" s="5">
        <f t="shared" si="63"/>
        <v>17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>
        <f t="shared" si="62"/>
        <v>13</v>
      </c>
      <c r="P992" t="b">
        <v>0</v>
      </c>
      <c r="Q992" t="s">
        <v>8273</v>
      </c>
      <c r="R992" s="5">
        <f t="shared" si="63"/>
        <v>0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>
        <f t="shared" si="62"/>
        <v>30.29</v>
      </c>
      <c r="P993" t="b">
        <v>0</v>
      </c>
      <c r="Q993" t="s">
        <v>8273</v>
      </c>
      <c r="R993" s="5">
        <f t="shared" si="63"/>
        <v>4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>
        <f t="shared" si="62"/>
        <v>116.75</v>
      </c>
      <c r="P994" t="b">
        <v>0</v>
      </c>
      <c r="Q994" t="s">
        <v>8273</v>
      </c>
      <c r="R994" s="5">
        <f t="shared" si="63"/>
        <v>0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>
        <f t="shared" si="62"/>
        <v>89.6</v>
      </c>
      <c r="P995" t="b">
        <v>0</v>
      </c>
      <c r="Q995" t="s">
        <v>8273</v>
      </c>
      <c r="R995" s="5">
        <f t="shared" si="63"/>
        <v>25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>
        <f t="shared" si="62"/>
        <v>424.45</v>
      </c>
      <c r="P996" t="b">
        <v>0</v>
      </c>
      <c r="Q996" t="s">
        <v>8273</v>
      </c>
      <c r="R996" s="5">
        <f t="shared" si="63"/>
        <v>2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>
        <f t="shared" si="62"/>
        <v>80.67</v>
      </c>
      <c r="P997" t="b">
        <v>0</v>
      </c>
      <c r="Q997" t="s">
        <v>8273</v>
      </c>
      <c r="R997" s="5">
        <f t="shared" si="63"/>
        <v>7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>
        <f t="shared" si="62"/>
        <v>13</v>
      </c>
      <c r="P998" t="b">
        <v>0</v>
      </c>
      <c r="Q998" t="s">
        <v>8273</v>
      </c>
      <c r="R998" s="5">
        <f t="shared" si="63"/>
        <v>2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>
        <f t="shared" si="62"/>
        <v>8.1300000000000008</v>
      </c>
      <c r="P999" t="b">
        <v>0</v>
      </c>
      <c r="Q999" t="s">
        <v>8273</v>
      </c>
      <c r="R999" s="5">
        <f t="shared" si="63"/>
        <v>1</v>
      </c>
      <c r="S999" t="s">
        <v>8318</v>
      </c>
      <c r="T999" t="s">
        <v>8320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>
        <f t="shared" si="62"/>
        <v>153.43</v>
      </c>
      <c r="P1000" t="b">
        <v>0</v>
      </c>
      <c r="Q1000" t="s">
        <v>8273</v>
      </c>
      <c r="R1000" s="5">
        <f t="shared" si="63"/>
        <v>59</v>
      </c>
      <c r="S1000" t="s">
        <v>8318</v>
      </c>
      <c r="T1000" t="s">
        <v>8320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>
        <f t="shared" si="62"/>
        <v>292.08</v>
      </c>
      <c r="P1001" t="b">
        <v>0</v>
      </c>
      <c r="Q1001" t="s">
        <v>8273</v>
      </c>
      <c r="R1001" s="5">
        <f t="shared" si="63"/>
        <v>8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>
        <f t="shared" si="62"/>
        <v>3304</v>
      </c>
      <c r="P1002" t="b">
        <v>0</v>
      </c>
      <c r="Q1002" t="s">
        <v>8273</v>
      </c>
      <c r="R1002" s="5">
        <f t="shared" si="63"/>
        <v>2</v>
      </c>
      <c r="S1002" t="s">
        <v>8318</v>
      </c>
      <c r="T1002" t="s">
        <v>8320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>
        <f t="shared" si="62"/>
        <v>1300</v>
      </c>
      <c r="P1003" t="b">
        <v>0</v>
      </c>
      <c r="Q1003" t="s">
        <v>8273</v>
      </c>
      <c r="R1003" s="5">
        <f t="shared" si="63"/>
        <v>104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>
        <f t="shared" si="62"/>
        <v>134.55000000000001</v>
      </c>
      <c r="P1004" t="b">
        <v>0</v>
      </c>
      <c r="Q1004" t="s">
        <v>8273</v>
      </c>
      <c r="R1004" s="5">
        <f t="shared" si="63"/>
        <v>30</v>
      </c>
      <c r="S1004" t="s">
        <v>8318</v>
      </c>
      <c r="T1004" t="s">
        <v>8320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>
        <f t="shared" si="62"/>
        <v>214.07</v>
      </c>
      <c r="P1005" t="b">
        <v>0</v>
      </c>
      <c r="Q1005" t="s">
        <v>8273</v>
      </c>
      <c r="R1005" s="5">
        <f t="shared" si="63"/>
        <v>16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>
        <f t="shared" si="62"/>
        <v>216.34</v>
      </c>
      <c r="P1006" t="b">
        <v>0</v>
      </c>
      <c r="Q1006" t="s">
        <v>8273</v>
      </c>
      <c r="R1006" s="5">
        <f t="shared" si="63"/>
        <v>82</v>
      </c>
      <c r="S1006" t="s">
        <v>8318</v>
      </c>
      <c r="T1006" t="s">
        <v>8320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>
        <f t="shared" si="62"/>
        <v>932.31</v>
      </c>
      <c r="P1007" t="b">
        <v>0</v>
      </c>
      <c r="Q1007" t="s">
        <v>8273</v>
      </c>
      <c r="R1007" s="5">
        <f t="shared" si="63"/>
        <v>75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>
        <f t="shared" si="62"/>
        <v>29.25</v>
      </c>
      <c r="P1008" t="b">
        <v>0</v>
      </c>
      <c r="Q1008" t="s">
        <v>8273</v>
      </c>
      <c r="R1008" s="5">
        <f t="shared" si="63"/>
        <v>6</v>
      </c>
      <c r="S1008" t="s">
        <v>8318</v>
      </c>
      <c r="T1008" t="s">
        <v>8320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>
        <f t="shared" si="62"/>
        <v>174.95</v>
      </c>
      <c r="P1009" t="b">
        <v>0</v>
      </c>
      <c r="Q1009" t="s">
        <v>8273</v>
      </c>
      <c r="R1009" s="5">
        <f t="shared" si="63"/>
        <v>44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>
        <f t="shared" si="62"/>
        <v>250</v>
      </c>
      <c r="P1010" t="b">
        <v>0</v>
      </c>
      <c r="Q1010" t="s">
        <v>8273</v>
      </c>
      <c r="R1010" s="5">
        <f t="shared" si="63"/>
        <v>0</v>
      </c>
      <c r="S1010" t="s">
        <v>8318</v>
      </c>
      <c r="T1010" t="s">
        <v>8320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>
        <f t="shared" si="62"/>
        <v>65</v>
      </c>
      <c r="P1011" t="b">
        <v>0</v>
      </c>
      <c r="Q1011" t="s">
        <v>8273</v>
      </c>
      <c r="R1011" s="5">
        <f t="shared" si="63"/>
        <v>13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>
        <f t="shared" si="62"/>
        <v>55</v>
      </c>
      <c r="P1012" t="b">
        <v>0</v>
      </c>
      <c r="Q1012" t="s">
        <v>8273</v>
      </c>
      <c r="R1012" s="5">
        <f t="shared" si="63"/>
        <v>0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>
        <f t="shared" si="62"/>
        <v>75</v>
      </c>
      <c r="P1013" t="b">
        <v>0</v>
      </c>
      <c r="Q1013" t="s">
        <v>8273</v>
      </c>
      <c r="R1013" s="5">
        <f t="shared" si="63"/>
        <v>0</v>
      </c>
      <c r="S1013" t="s">
        <v>8318</v>
      </c>
      <c r="T1013" t="s">
        <v>8320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>
        <f t="shared" si="62"/>
        <v>1389.36</v>
      </c>
      <c r="P1014" t="b">
        <v>0</v>
      </c>
      <c r="Q1014" t="s">
        <v>8273</v>
      </c>
      <c r="R1014" s="5">
        <f t="shared" si="63"/>
        <v>21535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>
        <f t="shared" si="62"/>
        <v>95.91</v>
      </c>
      <c r="P1015" t="b">
        <v>0</v>
      </c>
      <c r="Q1015" t="s">
        <v>8273</v>
      </c>
      <c r="R1015" s="5">
        <f t="shared" si="63"/>
        <v>35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>
        <f t="shared" si="62"/>
        <v>191.25</v>
      </c>
      <c r="P1016" t="b">
        <v>0</v>
      </c>
      <c r="Q1016" t="s">
        <v>8273</v>
      </c>
      <c r="R1016" s="5">
        <f t="shared" si="63"/>
        <v>31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>
        <f t="shared" si="62"/>
        <v>40</v>
      </c>
      <c r="P1017" t="b">
        <v>0</v>
      </c>
      <c r="Q1017" t="s">
        <v>8273</v>
      </c>
      <c r="R1017" s="5">
        <f t="shared" si="63"/>
        <v>3</v>
      </c>
      <c r="S1017" t="s">
        <v>8318</v>
      </c>
      <c r="T1017" t="s">
        <v>8320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>
        <f t="shared" si="62"/>
        <v>74.790000000000006</v>
      </c>
      <c r="P1018" t="b">
        <v>0</v>
      </c>
      <c r="Q1018" t="s">
        <v>8273</v>
      </c>
      <c r="R1018" s="5">
        <f t="shared" si="63"/>
        <v>3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>
        <f t="shared" si="62"/>
        <v>161.12</v>
      </c>
      <c r="P1019" t="b">
        <v>0</v>
      </c>
      <c r="Q1019" t="s">
        <v>8273</v>
      </c>
      <c r="R1019" s="5">
        <f t="shared" si="63"/>
        <v>23</v>
      </c>
      <c r="S1019" t="s">
        <v>8318</v>
      </c>
      <c r="T1019" t="s">
        <v>8320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>
        <f t="shared" si="62"/>
        <v>88.71</v>
      </c>
      <c r="P1020" t="b">
        <v>0</v>
      </c>
      <c r="Q1020" t="s">
        <v>8273</v>
      </c>
      <c r="R1020" s="5">
        <f t="shared" si="63"/>
        <v>3</v>
      </c>
      <c r="S1020" t="s">
        <v>8318</v>
      </c>
      <c r="T1020" t="s">
        <v>8320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>
        <f t="shared" si="62"/>
        <v>53.25</v>
      </c>
      <c r="P1021" t="b">
        <v>0</v>
      </c>
      <c r="Q1021" t="s">
        <v>8273</v>
      </c>
      <c r="R1021" s="5">
        <f t="shared" si="63"/>
        <v>47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>
        <f t="shared" si="62"/>
        <v>106.2</v>
      </c>
      <c r="P1022" t="b">
        <v>1</v>
      </c>
      <c r="Q1022" t="s">
        <v>8280</v>
      </c>
      <c r="R1022" s="5">
        <f t="shared" si="63"/>
        <v>206</v>
      </c>
      <c r="S1022" t="s">
        <v>8324</v>
      </c>
      <c r="T1022" t="s">
        <v>8329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>
        <f t="shared" si="62"/>
        <v>22.08</v>
      </c>
      <c r="P1023" t="b">
        <v>1</v>
      </c>
      <c r="Q1023" t="s">
        <v>8280</v>
      </c>
      <c r="R1023" s="5">
        <f t="shared" si="63"/>
        <v>352</v>
      </c>
      <c r="S1023" t="s">
        <v>8324</v>
      </c>
      <c r="T1023" t="s">
        <v>8329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>
        <f t="shared" si="62"/>
        <v>31.05</v>
      </c>
      <c r="P1024" t="b">
        <v>1</v>
      </c>
      <c r="Q1024" t="s">
        <v>8280</v>
      </c>
      <c r="R1024" s="5">
        <f t="shared" si="63"/>
        <v>115</v>
      </c>
      <c r="S1024" t="s">
        <v>8324</v>
      </c>
      <c r="T1024" t="s">
        <v>8329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>
        <f t="shared" si="62"/>
        <v>36.21</v>
      </c>
      <c r="P1025" t="b">
        <v>1</v>
      </c>
      <c r="Q1025" t="s">
        <v>8280</v>
      </c>
      <c r="R1025" s="5">
        <f t="shared" si="63"/>
        <v>237</v>
      </c>
      <c r="S1025" t="s">
        <v>8324</v>
      </c>
      <c r="T1025" t="s">
        <v>8329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42400.580590277779</v>
      </c>
      <c r="K1026">
        <v>1451656563</v>
      </c>
      <c r="L1026" s="8">
        <f t="shared" si="61"/>
        <v>42370.580590277779</v>
      </c>
      <c r="M1026" t="b">
        <v>1</v>
      </c>
      <c r="N1026">
        <v>61</v>
      </c>
      <c r="O1026">
        <f t="shared" si="62"/>
        <v>388.98</v>
      </c>
      <c r="P1026" t="b">
        <v>1</v>
      </c>
      <c r="Q1026" t="s">
        <v>8280</v>
      </c>
      <c r="R1026" s="5">
        <f t="shared" si="63"/>
        <v>119</v>
      </c>
      <c r="S1026" t="s">
        <v>8324</v>
      </c>
      <c r="T1026" t="s">
        <v>8329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(((I1027/60)/60/24)+DATE(1970,1,1))</f>
        <v>42079.792094907403</v>
      </c>
      <c r="K1027">
        <v>1423944037</v>
      </c>
      <c r="L1027" s="8">
        <f t="shared" ref="L1027:L1090" si="65">(((K1027/60)/60/24)+DATE(1970,1,1))</f>
        <v>42049.833761574075</v>
      </c>
      <c r="M1027" t="b">
        <v>1</v>
      </c>
      <c r="N1027">
        <v>1071</v>
      </c>
      <c r="O1027">
        <f t="shared" ref="O1027:O1090" si="66">IF(N1027&gt;0, ROUND(E1027/N1027, 2), 0)</f>
        <v>71.849999999999994</v>
      </c>
      <c r="P1027" t="b">
        <v>1</v>
      </c>
      <c r="Q1027" t="s">
        <v>8280</v>
      </c>
      <c r="R1027" s="5">
        <f t="shared" ref="R1027:R1090" si="67">ROUND(E1027/D1027*100, 0)</f>
        <v>110</v>
      </c>
      <c r="S1027" t="s">
        <v>8324</v>
      </c>
      <c r="T1027" t="s">
        <v>8329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>
        <f t="shared" si="66"/>
        <v>57.38</v>
      </c>
      <c r="P1028" t="b">
        <v>1</v>
      </c>
      <c r="Q1028" t="s">
        <v>8280</v>
      </c>
      <c r="R1028" s="5">
        <f t="shared" si="67"/>
        <v>100</v>
      </c>
      <c r="S1028" t="s">
        <v>8324</v>
      </c>
      <c r="T1028" t="s">
        <v>8329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>
        <f t="shared" si="66"/>
        <v>69.67</v>
      </c>
      <c r="P1029" t="b">
        <v>1</v>
      </c>
      <c r="Q1029" t="s">
        <v>8280</v>
      </c>
      <c r="R1029" s="5">
        <f t="shared" si="67"/>
        <v>103</v>
      </c>
      <c r="S1029" t="s">
        <v>8324</v>
      </c>
      <c r="T1029" t="s">
        <v>8329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>
        <f t="shared" si="66"/>
        <v>45.99</v>
      </c>
      <c r="P1030" t="b">
        <v>1</v>
      </c>
      <c r="Q1030" t="s">
        <v>8280</v>
      </c>
      <c r="R1030" s="5">
        <f t="shared" si="67"/>
        <v>117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>
        <f t="shared" si="66"/>
        <v>79.260000000000005</v>
      </c>
      <c r="P1031" t="b">
        <v>1</v>
      </c>
      <c r="Q1031" t="s">
        <v>8280</v>
      </c>
      <c r="R1031" s="5">
        <f t="shared" si="67"/>
        <v>112</v>
      </c>
      <c r="S1031" t="s">
        <v>8324</v>
      </c>
      <c r="T1031" t="s">
        <v>8329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>
        <f t="shared" si="66"/>
        <v>43.03</v>
      </c>
      <c r="P1032" t="b">
        <v>1</v>
      </c>
      <c r="Q1032" t="s">
        <v>8280</v>
      </c>
      <c r="R1032" s="5">
        <f t="shared" si="67"/>
        <v>342</v>
      </c>
      <c r="S1032" t="s">
        <v>8324</v>
      </c>
      <c r="T1032" t="s">
        <v>8329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>
        <f t="shared" si="66"/>
        <v>108.48</v>
      </c>
      <c r="P1033" t="b">
        <v>1</v>
      </c>
      <c r="Q1033" t="s">
        <v>8280</v>
      </c>
      <c r="R1033" s="5">
        <f t="shared" si="67"/>
        <v>107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>
        <f t="shared" si="66"/>
        <v>61.03</v>
      </c>
      <c r="P1034" t="b">
        <v>1</v>
      </c>
      <c r="Q1034" t="s">
        <v>8280</v>
      </c>
      <c r="R1034" s="5">
        <f t="shared" si="67"/>
        <v>108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>
        <f t="shared" si="66"/>
        <v>50.59</v>
      </c>
      <c r="P1035" t="b">
        <v>1</v>
      </c>
      <c r="Q1035" t="s">
        <v>8280</v>
      </c>
      <c r="R1035" s="5">
        <f t="shared" si="67"/>
        <v>103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>
        <f t="shared" si="66"/>
        <v>39.159999999999997</v>
      </c>
      <c r="P1036" t="b">
        <v>1</v>
      </c>
      <c r="Q1036" t="s">
        <v>8280</v>
      </c>
      <c r="R1036" s="5">
        <f t="shared" si="67"/>
        <v>130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>
        <f t="shared" si="66"/>
        <v>65.16</v>
      </c>
      <c r="P1037" t="b">
        <v>1</v>
      </c>
      <c r="Q1037" t="s">
        <v>8280</v>
      </c>
      <c r="R1037" s="5">
        <f t="shared" si="67"/>
        <v>108</v>
      </c>
      <c r="S1037" t="s">
        <v>8324</v>
      </c>
      <c r="T1037" t="s">
        <v>8329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>
        <f t="shared" si="66"/>
        <v>23.96</v>
      </c>
      <c r="P1038" t="b">
        <v>1</v>
      </c>
      <c r="Q1038" t="s">
        <v>8280</v>
      </c>
      <c r="R1038" s="5">
        <f t="shared" si="67"/>
        <v>112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>
        <f t="shared" si="66"/>
        <v>48.62</v>
      </c>
      <c r="P1039" t="b">
        <v>1</v>
      </c>
      <c r="Q1039" t="s">
        <v>8280</v>
      </c>
      <c r="R1039" s="5">
        <f t="shared" si="67"/>
        <v>102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>
        <f t="shared" si="66"/>
        <v>35.74</v>
      </c>
      <c r="P1040" t="b">
        <v>1</v>
      </c>
      <c r="Q1040" t="s">
        <v>8280</v>
      </c>
      <c r="R1040" s="5">
        <f t="shared" si="67"/>
        <v>145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>
        <f t="shared" si="66"/>
        <v>21.37</v>
      </c>
      <c r="P1041" t="b">
        <v>1</v>
      </c>
      <c r="Q1041" t="s">
        <v>8280</v>
      </c>
      <c r="R1041" s="5">
        <f t="shared" si="67"/>
        <v>128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>
        <f t="shared" si="66"/>
        <v>250</v>
      </c>
      <c r="P1042" t="b">
        <v>0</v>
      </c>
      <c r="Q1042" t="s">
        <v>8281</v>
      </c>
      <c r="R1042" s="5">
        <f t="shared" si="67"/>
        <v>0</v>
      </c>
      <c r="S1042" t="s">
        <v>8330</v>
      </c>
      <c r="T1042" t="s">
        <v>8331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>
        <f t="shared" si="66"/>
        <v>0</v>
      </c>
      <c r="P1043" t="b">
        <v>0</v>
      </c>
      <c r="Q1043" t="s">
        <v>8281</v>
      </c>
      <c r="R1043" s="5">
        <f t="shared" si="67"/>
        <v>0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>
        <f t="shared" si="66"/>
        <v>10</v>
      </c>
      <c r="P1044" t="b">
        <v>0</v>
      </c>
      <c r="Q1044" t="s">
        <v>8281</v>
      </c>
      <c r="R1044" s="5">
        <f t="shared" si="67"/>
        <v>2</v>
      </c>
      <c r="S1044" t="s">
        <v>8330</v>
      </c>
      <c r="T1044" t="s">
        <v>8331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>
        <f t="shared" si="66"/>
        <v>29.24</v>
      </c>
      <c r="P1045" t="b">
        <v>0</v>
      </c>
      <c r="Q1045" t="s">
        <v>8281</v>
      </c>
      <c r="R1045" s="5">
        <f t="shared" si="67"/>
        <v>9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>
        <f t="shared" si="66"/>
        <v>3</v>
      </c>
      <c r="P1046" t="b">
        <v>0</v>
      </c>
      <c r="Q1046" t="s">
        <v>8281</v>
      </c>
      <c r="R1046" s="5">
        <f t="shared" si="67"/>
        <v>0</v>
      </c>
      <c r="S1046" t="s">
        <v>8330</v>
      </c>
      <c r="T1046" t="s">
        <v>8331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>
        <f t="shared" si="66"/>
        <v>33.25</v>
      </c>
      <c r="P1047" t="b">
        <v>0</v>
      </c>
      <c r="Q1047" t="s">
        <v>8281</v>
      </c>
      <c r="R1047" s="5">
        <f t="shared" si="67"/>
        <v>3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>
        <f t="shared" si="66"/>
        <v>0</v>
      </c>
      <c r="P1048" t="b">
        <v>0</v>
      </c>
      <c r="Q1048" t="s">
        <v>8281</v>
      </c>
      <c r="R1048" s="5">
        <f t="shared" si="67"/>
        <v>0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>
        <f t="shared" si="66"/>
        <v>1</v>
      </c>
      <c r="P1049" t="b">
        <v>0</v>
      </c>
      <c r="Q1049" t="s">
        <v>8281</v>
      </c>
      <c r="R1049" s="5">
        <f t="shared" si="67"/>
        <v>0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>
        <f t="shared" si="66"/>
        <v>53</v>
      </c>
      <c r="P1050" t="b">
        <v>0</v>
      </c>
      <c r="Q1050" t="s">
        <v>8281</v>
      </c>
      <c r="R1050" s="5">
        <f t="shared" si="67"/>
        <v>1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>
        <f t="shared" si="66"/>
        <v>0</v>
      </c>
      <c r="P1051" t="b">
        <v>0</v>
      </c>
      <c r="Q1051" t="s">
        <v>8281</v>
      </c>
      <c r="R1051" s="5">
        <f t="shared" si="67"/>
        <v>0</v>
      </c>
      <c r="S1051" t="s">
        <v>8330</v>
      </c>
      <c r="T1051" t="s">
        <v>8331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>
        <f t="shared" si="66"/>
        <v>0</v>
      </c>
      <c r="P1052" t="b">
        <v>0</v>
      </c>
      <c r="Q1052" t="s">
        <v>8281</v>
      </c>
      <c r="R1052" s="5">
        <f t="shared" si="67"/>
        <v>0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>
        <f t="shared" si="66"/>
        <v>0</v>
      </c>
      <c r="P1053" t="b">
        <v>0</v>
      </c>
      <c r="Q1053" t="s">
        <v>8281</v>
      </c>
      <c r="R1053" s="5">
        <f t="shared" si="67"/>
        <v>0</v>
      </c>
      <c r="S1053" t="s">
        <v>8330</v>
      </c>
      <c r="T1053" t="s">
        <v>8331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>
        <f t="shared" si="66"/>
        <v>0</v>
      </c>
      <c r="P1054" t="b">
        <v>0</v>
      </c>
      <c r="Q1054" t="s">
        <v>8281</v>
      </c>
      <c r="R1054" s="5">
        <f t="shared" si="67"/>
        <v>0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>
        <f t="shared" si="66"/>
        <v>15</v>
      </c>
      <c r="P1055" t="b">
        <v>0</v>
      </c>
      <c r="Q1055" t="s">
        <v>8281</v>
      </c>
      <c r="R1055" s="5">
        <f t="shared" si="67"/>
        <v>1</v>
      </c>
      <c r="S1055" t="s">
        <v>8330</v>
      </c>
      <c r="T1055" t="s">
        <v>8331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>
        <f t="shared" si="66"/>
        <v>0</v>
      </c>
      <c r="P1056" t="b">
        <v>0</v>
      </c>
      <c r="Q1056" t="s">
        <v>8281</v>
      </c>
      <c r="R1056" s="5">
        <f t="shared" si="67"/>
        <v>0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>
        <f t="shared" si="66"/>
        <v>0</v>
      </c>
      <c r="P1057" t="b">
        <v>0</v>
      </c>
      <c r="Q1057" t="s">
        <v>8281</v>
      </c>
      <c r="R1057" s="5">
        <f t="shared" si="67"/>
        <v>0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>
        <f t="shared" si="66"/>
        <v>0</v>
      </c>
      <c r="P1058" t="b">
        <v>0</v>
      </c>
      <c r="Q1058" t="s">
        <v>8281</v>
      </c>
      <c r="R1058" s="5">
        <f t="shared" si="67"/>
        <v>0</v>
      </c>
      <c r="S1058" t="s">
        <v>8330</v>
      </c>
      <c r="T1058" t="s">
        <v>8331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>
        <f t="shared" si="66"/>
        <v>0</v>
      </c>
      <c r="P1059" t="b">
        <v>0</v>
      </c>
      <c r="Q1059" t="s">
        <v>8281</v>
      </c>
      <c r="R1059" s="5">
        <f t="shared" si="67"/>
        <v>0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>
        <f t="shared" si="66"/>
        <v>0</v>
      </c>
      <c r="P1060" t="b">
        <v>0</v>
      </c>
      <c r="Q1060" t="s">
        <v>8281</v>
      </c>
      <c r="R1060" s="5">
        <f t="shared" si="67"/>
        <v>0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>
        <f t="shared" si="66"/>
        <v>0</v>
      </c>
      <c r="P1061" t="b">
        <v>0</v>
      </c>
      <c r="Q1061" t="s">
        <v>8281</v>
      </c>
      <c r="R1061" s="5">
        <f t="shared" si="67"/>
        <v>0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>
        <f t="shared" si="66"/>
        <v>50</v>
      </c>
      <c r="P1062" t="b">
        <v>0</v>
      </c>
      <c r="Q1062" t="s">
        <v>8281</v>
      </c>
      <c r="R1062" s="5">
        <f t="shared" si="67"/>
        <v>1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>
        <f t="shared" si="66"/>
        <v>0</v>
      </c>
      <c r="P1063" t="b">
        <v>0</v>
      </c>
      <c r="Q1063" t="s">
        <v>8281</v>
      </c>
      <c r="R1063" s="5">
        <f t="shared" si="67"/>
        <v>0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>
        <f t="shared" si="66"/>
        <v>47.5</v>
      </c>
      <c r="P1064" t="b">
        <v>0</v>
      </c>
      <c r="Q1064" t="s">
        <v>8281</v>
      </c>
      <c r="R1064" s="5">
        <f t="shared" si="67"/>
        <v>95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>
        <f t="shared" si="66"/>
        <v>0</v>
      </c>
      <c r="P1065" t="b">
        <v>0</v>
      </c>
      <c r="Q1065" t="s">
        <v>8281</v>
      </c>
      <c r="R1065" s="5">
        <f t="shared" si="67"/>
        <v>0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>
        <f t="shared" si="66"/>
        <v>65.67</v>
      </c>
      <c r="P1066" t="b">
        <v>0</v>
      </c>
      <c r="Q1066" t="s">
        <v>8282</v>
      </c>
      <c r="R1066" s="5">
        <f t="shared" si="67"/>
        <v>9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>
        <f t="shared" si="66"/>
        <v>16.2</v>
      </c>
      <c r="P1067" t="b">
        <v>0</v>
      </c>
      <c r="Q1067" t="s">
        <v>8282</v>
      </c>
      <c r="R1067" s="5">
        <f t="shared" si="67"/>
        <v>3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>
        <f t="shared" si="66"/>
        <v>34.130000000000003</v>
      </c>
      <c r="P1068" t="b">
        <v>0</v>
      </c>
      <c r="Q1068" t="s">
        <v>8282</v>
      </c>
      <c r="R1068" s="5">
        <f t="shared" si="67"/>
        <v>3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>
        <f t="shared" si="66"/>
        <v>13</v>
      </c>
      <c r="P1069" t="b">
        <v>0</v>
      </c>
      <c r="Q1069" t="s">
        <v>8282</v>
      </c>
      <c r="R1069" s="5">
        <f t="shared" si="67"/>
        <v>26</v>
      </c>
      <c r="S1069" t="s">
        <v>8332</v>
      </c>
      <c r="T1069" t="s">
        <v>8333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>
        <f t="shared" si="66"/>
        <v>11.25</v>
      </c>
      <c r="P1070" t="b">
        <v>0</v>
      </c>
      <c r="Q1070" t="s">
        <v>8282</v>
      </c>
      <c r="R1070" s="5">
        <f t="shared" si="67"/>
        <v>0</v>
      </c>
      <c r="S1070" t="s">
        <v>8332</v>
      </c>
      <c r="T1070" t="s">
        <v>8333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>
        <f t="shared" si="66"/>
        <v>40.479999999999997</v>
      </c>
      <c r="P1071" t="b">
        <v>0</v>
      </c>
      <c r="Q1071" t="s">
        <v>8282</v>
      </c>
      <c r="R1071" s="5">
        <f t="shared" si="67"/>
        <v>39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>
        <f t="shared" si="66"/>
        <v>35</v>
      </c>
      <c r="P1072" t="b">
        <v>0</v>
      </c>
      <c r="Q1072" t="s">
        <v>8282</v>
      </c>
      <c r="R1072" s="5">
        <f t="shared" si="67"/>
        <v>1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>
        <f t="shared" si="66"/>
        <v>0</v>
      </c>
      <c r="P1073" t="b">
        <v>0</v>
      </c>
      <c r="Q1073" t="s">
        <v>8282</v>
      </c>
      <c r="R1073" s="5">
        <f t="shared" si="67"/>
        <v>0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>
        <f t="shared" si="66"/>
        <v>12.75</v>
      </c>
      <c r="P1074" t="b">
        <v>0</v>
      </c>
      <c r="Q1074" t="s">
        <v>8282</v>
      </c>
      <c r="R1074" s="5">
        <f t="shared" si="67"/>
        <v>0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>
        <f t="shared" si="66"/>
        <v>10</v>
      </c>
      <c r="P1075" t="b">
        <v>0</v>
      </c>
      <c r="Q1075" t="s">
        <v>8282</v>
      </c>
      <c r="R1075" s="5">
        <f t="shared" si="67"/>
        <v>1</v>
      </c>
      <c r="S1075" t="s">
        <v>8332</v>
      </c>
      <c r="T1075" t="s">
        <v>8333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>
        <f t="shared" si="66"/>
        <v>113.57</v>
      </c>
      <c r="P1076" t="b">
        <v>0</v>
      </c>
      <c r="Q1076" t="s">
        <v>8282</v>
      </c>
      <c r="R1076" s="5">
        <f t="shared" si="67"/>
        <v>6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>
        <f t="shared" si="66"/>
        <v>15</v>
      </c>
      <c r="P1077" t="b">
        <v>0</v>
      </c>
      <c r="Q1077" t="s">
        <v>8282</v>
      </c>
      <c r="R1077" s="5">
        <f t="shared" si="67"/>
        <v>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>
        <f t="shared" si="66"/>
        <v>48.28</v>
      </c>
      <c r="P1078" t="b">
        <v>0</v>
      </c>
      <c r="Q1078" t="s">
        <v>8282</v>
      </c>
      <c r="R1078" s="5">
        <f t="shared" si="67"/>
        <v>63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>
        <f t="shared" si="66"/>
        <v>43.98</v>
      </c>
      <c r="P1079" t="b">
        <v>0</v>
      </c>
      <c r="Q1079" t="s">
        <v>8282</v>
      </c>
      <c r="R1079" s="5">
        <f t="shared" si="67"/>
        <v>29</v>
      </c>
      <c r="S1079" t="s">
        <v>8332</v>
      </c>
      <c r="T1079" t="s">
        <v>8333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>
        <f t="shared" si="66"/>
        <v>9</v>
      </c>
      <c r="P1080" t="b">
        <v>0</v>
      </c>
      <c r="Q1080" t="s">
        <v>8282</v>
      </c>
      <c r="R1080" s="5">
        <f t="shared" si="67"/>
        <v>8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>
        <f t="shared" si="66"/>
        <v>37.67</v>
      </c>
      <c r="P1081" t="b">
        <v>0</v>
      </c>
      <c r="Q1081" t="s">
        <v>8282</v>
      </c>
      <c r="R1081" s="5">
        <f t="shared" si="67"/>
        <v>3</v>
      </c>
      <c r="S1081" t="s">
        <v>8332</v>
      </c>
      <c r="T1081" t="s">
        <v>8333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>
        <f t="shared" si="66"/>
        <v>18.579999999999998</v>
      </c>
      <c r="P1082" t="b">
        <v>0</v>
      </c>
      <c r="Q1082" t="s">
        <v>8282</v>
      </c>
      <c r="R1082" s="5">
        <f t="shared" si="67"/>
        <v>9</v>
      </c>
      <c r="S1082" t="s">
        <v>8332</v>
      </c>
      <c r="T1082" t="s">
        <v>8333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>
        <f t="shared" si="66"/>
        <v>3</v>
      </c>
      <c r="P1083" t="b">
        <v>0</v>
      </c>
      <c r="Q1083" t="s">
        <v>8282</v>
      </c>
      <c r="R1083" s="5">
        <f t="shared" si="67"/>
        <v>0</v>
      </c>
      <c r="S1083" t="s">
        <v>8332</v>
      </c>
      <c r="T1083" t="s">
        <v>8333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>
        <f t="shared" si="66"/>
        <v>18.670000000000002</v>
      </c>
      <c r="P1084" t="b">
        <v>0</v>
      </c>
      <c r="Q1084" t="s">
        <v>8282</v>
      </c>
      <c r="R1084" s="5">
        <f t="shared" si="67"/>
        <v>1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>
        <f t="shared" si="66"/>
        <v>410</v>
      </c>
      <c r="P1085" t="b">
        <v>0</v>
      </c>
      <c r="Q1085" t="s">
        <v>8282</v>
      </c>
      <c r="R1085" s="5">
        <f t="shared" si="67"/>
        <v>1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>
        <f t="shared" si="66"/>
        <v>0</v>
      </c>
      <c r="P1086" t="b">
        <v>0</v>
      </c>
      <c r="Q1086" t="s">
        <v>8282</v>
      </c>
      <c r="R1086" s="5">
        <f t="shared" si="67"/>
        <v>0</v>
      </c>
      <c r="S1086" t="s">
        <v>8332</v>
      </c>
      <c r="T1086" t="s">
        <v>8333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>
        <f t="shared" si="66"/>
        <v>114</v>
      </c>
      <c r="P1087" t="b">
        <v>0</v>
      </c>
      <c r="Q1087" t="s">
        <v>8282</v>
      </c>
      <c r="R1087" s="5">
        <f t="shared" si="67"/>
        <v>3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>
        <f t="shared" si="66"/>
        <v>7.5</v>
      </c>
      <c r="P1088" t="b">
        <v>0</v>
      </c>
      <c r="Q1088" t="s">
        <v>8282</v>
      </c>
      <c r="R1088" s="5">
        <f t="shared" si="67"/>
        <v>0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>
        <f t="shared" si="66"/>
        <v>0</v>
      </c>
      <c r="P1089" t="b">
        <v>0</v>
      </c>
      <c r="Q1089" t="s">
        <v>8282</v>
      </c>
      <c r="R1089" s="5">
        <f t="shared" si="67"/>
        <v>0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41753.799386574072</v>
      </c>
      <c r="K1090">
        <v>1395774667</v>
      </c>
      <c r="L1090" s="8">
        <f t="shared" si="65"/>
        <v>41723.799386574072</v>
      </c>
      <c r="M1090" t="b">
        <v>0</v>
      </c>
      <c r="N1090">
        <v>147</v>
      </c>
      <c r="O1090">
        <f t="shared" si="66"/>
        <v>43.42</v>
      </c>
      <c r="P1090" t="b">
        <v>0</v>
      </c>
      <c r="Q1090" t="s">
        <v>8282</v>
      </c>
      <c r="R1090" s="5">
        <f t="shared" si="67"/>
        <v>14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(((I1091/60)/60/24)+DATE(1970,1,1))</f>
        <v>42181.189525462964</v>
      </c>
      <c r="K1091">
        <v>1432701175</v>
      </c>
      <c r="L1091" s="8">
        <f t="shared" ref="L1091:L1154" si="69">(((K1091/60)/60/24)+DATE(1970,1,1))</f>
        <v>42151.189525462964</v>
      </c>
      <c r="M1091" t="b">
        <v>0</v>
      </c>
      <c r="N1091">
        <v>49</v>
      </c>
      <c r="O1091">
        <f t="shared" ref="O1091:O1154" si="70">IF(N1091&gt;0, ROUND(E1091/N1091, 2), 0)</f>
        <v>23.96</v>
      </c>
      <c r="P1091" t="b">
        <v>0</v>
      </c>
      <c r="Q1091" t="s">
        <v>8282</v>
      </c>
      <c r="R1091" s="5">
        <f t="shared" ref="R1091:R1154" si="71">ROUND(E1091/D1091*100, 0)</f>
        <v>8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>
        <f t="shared" si="70"/>
        <v>5</v>
      </c>
      <c r="P1092" t="b">
        <v>0</v>
      </c>
      <c r="Q1092" t="s">
        <v>8282</v>
      </c>
      <c r="R1092" s="5">
        <f t="shared" si="71"/>
        <v>0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>
        <f t="shared" si="70"/>
        <v>12.5</v>
      </c>
      <c r="P1093" t="b">
        <v>0</v>
      </c>
      <c r="Q1093" t="s">
        <v>8282</v>
      </c>
      <c r="R1093" s="5">
        <f t="shared" si="71"/>
        <v>13</v>
      </c>
      <c r="S1093" t="s">
        <v>8332</v>
      </c>
      <c r="T1093" t="s">
        <v>8333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>
        <f t="shared" si="70"/>
        <v>3</v>
      </c>
      <c r="P1094" t="b">
        <v>0</v>
      </c>
      <c r="Q1094" t="s">
        <v>8282</v>
      </c>
      <c r="R1094" s="5">
        <f t="shared" si="71"/>
        <v>1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>
        <f t="shared" si="70"/>
        <v>10.56</v>
      </c>
      <c r="P1095" t="b">
        <v>0</v>
      </c>
      <c r="Q1095" t="s">
        <v>8282</v>
      </c>
      <c r="R1095" s="5">
        <f t="shared" si="71"/>
        <v>14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>
        <f t="shared" si="70"/>
        <v>122</v>
      </c>
      <c r="P1096" t="b">
        <v>0</v>
      </c>
      <c r="Q1096" t="s">
        <v>8282</v>
      </c>
      <c r="R1096" s="5">
        <f t="shared" si="71"/>
        <v>18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>
        <f t="shared" si="70"/>
        <v>267.81</v>
      </c>
      <c r="P1097" t="b">
        <v>0</v>
      </c>
      <c r="Q1097" t="s">
        <v>8282</v>
      </c>
      <c r="R1097" s="5">
        <f t="shared" si="71"/>
        <v>5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>
        <f t="shared" si="70"/>
        <v>74.209999999999994</v>
      </c>
      <c r="P1098" t="b">
        <v>0</v>
      </c>
      <c r="Q1098" t="s">
        <v>8282</v>
      </c>
      <c r="R1098" s="5">
        <f t="shared" si="71"/>
        <v>18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>
        <f t="shared" si="70"/>
        <v>6.71</v>
      </c>
      <c r="P1099" t="b">
        <v>0</v>
      </c>
      <c r="Q1099" t="s">
        <v>8282</v>
      </c>
      <c r="R1099" s="5">
        <f t="shared" si="71"/>
        <v>0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>
        <f t="shared" si="70"/>
        <v>81.95</v>
      </c>
      <c r="P1100" t="b">
        <v>0</v>
      </c>
      <c r="Q1100" t="s">
        <v>8282</v>
      </c>
      <c r="R1100" s="5">
        <f t="shared" si="71"/>
        <v>7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>
        <f t="shared" si="70"/>
        <v>25</v>
      </c>
      <c r="P1101" t="b">
        <v>0</v>
      </c>
      <c r="Q1101" t="s">
        <v>8282</v>
      </c>
      <c r="R1101" s="5">
        <f t="shared" si="71"/>
        <v>1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>
        <f t="shared" si="70"/>
        <v>10</v>
      </c>
      <c r="P1102" t="b">
        <v>0</v>
      </c>
      <c r="Q1102" t="s">
        <v>8282</v>
      </c>
      <c r="R1102" s="5">
        <f t="shared" si="71"/>
        <v>3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>
        <f t="shared" si="70"/>
        <v>6.83</v>
      </c>
      <c r="P1103" t="b">
        <v>0</v>
      </c>
      <c r="Q1103" t="s">
        <v>8282</v>
      </c>
      <c r="R1103" s="5">
        <f t="shared" si="71"/>
        <v>0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>
        <f t="shared" si="70"/>
        <v>17.71</v>
      </c>
      <c r="P1104" t="b">
        <v>0</v>
      </c>
      <c r="Q1104" t="s">
        <v>8282</v>
      </c>
      <c r="R1104" s="5">
        <f t="shared" si="71"/>
        <v>5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>
        <f t="shared" si="70"/>
        <v>16.2</v>
      </c>
      <c r="P1105" t="b">
        <v>0</v>
      </c>
      <c r="Q1105" t="s">
        <v>8282</v>
      </c>
      <c r="R1105" s="5">
        <f t="shared" si="71"/>
        <v>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>
        <f t="shared" si="70"/>
        <v>80.3</v>
      </c>
      <c r="P1106" t="b">
        <v>0</v>
      </c>
      <c r="Q1106" t="s">
        <v>8282</v>
      </c>
      <c r="R1106" s="5">
        <f t="shared" si="71"/>
        <v>5</v>
      </c>
      <c r="S1106" t="s">
        <v>8332</v>
      </c>
      <c r="T1106" t="s">
        <v>8333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>
        <f t="shared" si="70"/>
        <v>71.55</v>
      </c>
      <c r="P1107" t="b">
        <v>0</v>
      </c>
      <c r="Q1107" t="s">
        <v>8282</v>
      </c>
      <c r="R1107" s="5">
        <f t="shared" si="71"/>
        <v>0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>
        <f t="shared" si="70"/>
        <v>23.57</v>
      </c>
      <c r="P1108" t="b">
        <v>0</v>
      </c>
      <c r="Q1108" t="s">
        <v>8282</v>
      </c>
      <c r="R1108" s="5">
        <f t="shared" si="71"/>
        <v>41</v>
      </c>
      <c r="S1108" t="s">
        <v>8332</v>
      </c>
      <c r="T1108" t="s">
        <v>8333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>
        <f t="shared" si="70"/>
        <v>0</v>
      </c>
      <c r="P1109" t="b">
        <v>0</v>
      </c>
      <c r="Q1109" t="s">
        <v>8282</v>
      </c>
      <c r="R1109" s="5">
        <f t="shared" si="71"/>
        <v>0</v>
      </c>
      <c r="S1109" t="s">
        <v>8332</v>
      </c>
      <c r="T1109" t="s">
        <v>8333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>
        <f t="shared" si="70"/>
        <v>34.880000000000003</v>
      </c>
      <c r="P1110" t="b">
        <v>0</v>
      </c>
      <c r="Q1110" t="s">
        <v>8282</v>
      </c>
      <c r="R1110" s="5">
        <f t="shared" si="71"/>
        <v>3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>
        <f t="shared" si="70"/>
        <v>15</v>
      </c>
      <c r="P1111" t="b">
        <v>0</v>
      </c>
      <c r="Q1111" t="s">
        <v>8282</v>
      </c>
      <c r="R1111" s="5">
        <f t="shared" si="71"/>
        <v>0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>
        <f t="shared" si="70"/>
        <v>23.18</v>
      </c>
      <c r="P1112" t="b">
        <v>0</v>
      </c>
      <c r="Q1112" t="s">
        <v>8282</v>
      </c>
      <c r="R1112" s="5">
        <f t="shared" si="71"/>
        <v>1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>
        <f t="shared" si="70"/>
        <v>1</v>
      </c>
      <c r="P1113" t="b">
        <v>0</v>
      </c>
      <c r="Q1113" t="s">
        <v>8282</v>
      </c>
      <c r="R1113" s="5">
        <f t="shared" si="71"/>
        <v>0</v>
      </c>
      <c r="S1113" t="s">
        <v>8332</v>
      </c>
      <c r="T1113" t="s">
        <v>8333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>
        <f t="shared" si="70"/>
        <v>100.23</v>
      </c>
      <c r="P1114" t="b">
        <v>0</v>
      </c>
      <c r="Q1114" t="s">
        <v>8282</v>
      </c>
      <c r="R1114" s="5">
        <f t="shared" si="71"/>
        <v>36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>
        <f t="shared" si="70"/>
        <v>5</v>
      </c>
      <c r="P1115" t="b">
        <v>0</v>
      </c>
      <c r="Q1115" t="s">
        <v>8282</v>
      </c>
      <c r="R1115" s="5">
        <f t="shared" si="71"/>
        <v>1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>
        <f t="shared" si="70"/>
        <v>3.33</v>
      </c>
      <c r="P1116" t="b">
        <v>0</v>
      </c>
      <c r="Q1116" t="s">
        <v>8282</v>
      </c>
      <c r="R1116" s="5">
        <f t="shared" si="71"/>
        <v>0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>
        <f t="shared" si="70"/>
        <v>13.25</v>
      </c>
      <c r="P1117" t="b">
        <v>0</v>
      </c>
      <c r="Q1117" t="s">
        <v>8282</v>
      </c>
      <c r="R1117" s="5">
        <f t="shared" si="71"/>
        <v>0</v>
      </c>
      <c r="S1117" t="s">
        <v>8332</v>
      </c>
      <c r="T1117" t="s">
        <v>8333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>
        <f t="shared" si="70"/>
        <v>17.850000000000001</v>
      </c>
      <c r="P1118" t="b">
        <v>0</v>
      </c>
      <c r="Q1118" t="s">
        <v>8282</v>
      </c>
      <c r="R1118" s="5">
        <f t="shared" si="71"/>
        <v>0</v>
      </c>
      <c r="S1118" t="s">
        <v>8332</v>
      </c>
      <c r="T1118" t="s">
        <v>8333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>
        <f t="shared" si="70"/>
        <v>10.38</v>
      </c>
      <c r="P1119" t="b">
        <v>0</v>
      </c>
      <c r="Q1119" t="s">
        <v>8282</v>
      </c>
      <c r="R1119" s="5">
        <f t="shared" si="71"/>
        <v>8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>
        <f t="shared" si="70"/>
        <v>36.33</v>
      </c>
      <c r="P1120" t="b">
        <v>0</v>
      </c>
      <c r="Q1120" t="s">
        <v>8282</v>
      </c>
      <c r="R1120" s="5">
        <f t="shared" si="71"/>
        <v>2</v>
      </c>
      <c r="S1120" t="s">
        <v>8332</v>
      </c>
      <c r="T1120" t="s">
        <v>8333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>
        <f t="shared" si="70"/>
        <v>5</v>
      </c>
      <c r="P1121" t="b">
        <v>0</v>
      </c>
      <c r="Q1121" t="s">
        <v>8282</v>
      </c>
      <c r="R1121" s="5">
        <f t="shared" si="71"/>
        <v>0</v>
      </c>
      <c r="S1121" t="s">
        <v>8332</v>
      </c>
      <c r="T1121" t="s">
        <v>8333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>
        <f t="shared" si="70"/>
        <v>0</v>
      </c>
      <c r="P1122" t="b">
        <v>0</v>
      </c>
      <c r="Q1122" t="s">
        <v>8282</v>
      </c>
      <c r="R1122" s="5">
        <f t="shared" si="71"/>
        <v>0</v>
      </c>
      <c r="S1122" t="s">
        <v>8332</v>
      </c>
      <c r="T1122" t="s">
        <v>8333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>
        <f t="shared" si="70"/>
        <v>5.8</v>
      </c>
      <c r="P1123" t="b">
        <v>0</v>
      </c>
      <c r="Q1123" t="s">
        <v>8282</v>
      </c>
      <c r="R1123" s="5">
        <f t="shared" si="71"/>
        <v>0</v>
      </c>
      <c r="S1123" t="s">
        <v>8332</v>
      </c>
      <c r="T1123" t="s">
        <v>8333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>
        <f t="shared" si="70"/>
        <v>0</v>
      </c>
      <c r="P1124" t="b">
        <v>0</v>
      </c>
      <c r="Q1124" t="s">
        <v>8282</v>
      </c>
      <c r="R1124" s="5">
        <f t="shared" si="71"/>
        <v>0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>
        <f t="shared" si="70"/>
        <v>3.67</v>
      </c>
      <c r="P1125" t="b">
        <v>0</v>
      </c>
      <c r="Q1125" t="s">
        <v>8282</v>
      </c>
      <c r="R1125" s="5">
        <f t="shared" si="71"/>
        <v>0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>
        <f t="shared" si="70"/>
        <v>60.71</v>
      </c>
      <c r="P1126" t="b">
        <v>0</v>
      </c>
      <c r="Q1126" t="s">
        <v>8283</v>
      </c>
      <c r="R1126" s="5">
        <f t="shared" si="71"/>
        <v>0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>
        <f t="shared" si="70"/>
        <v>0</v>
      </c>
      <c r="P1127" t="b">
        <v>0</v>
      </c>
      <c r="Q1127" t="s">
        <v>8283</v>
      </c>
      <c r="R1127" s="5">
        <f t="shared" si="71"/>
        <v>0</v>
      </c>
      <c r="S1127" t="s">
        <v>8332</v>
      </c>
      <c r="T1127" t="s">
        <v>8334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>
        <f t="shared" si="70"/>
        <v>5</v>
      </c>
      <c r="P1128" t="b">
        <v>0</v>
      </c>
      <c r="Q1128" t="s">
        <v>8283</v>
      </c>
      <c r="R1128" s="5">
        <f t="shared" si="71"/>
        <v>1</v>
      </c>
      <c r="S1128" t="s">
        <v>8332</v>
      </c>
      <c r="T1128" t="s">
        <v>8334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>
        <f t="shared" si="70"/>
        <v>25.43</v>
      </c>
      <c r="P1129" t="b">
        <v>0</v>
      </c>
      <c r="Q1129" t="s">
        <v>8283</v>
      </c>
      <c r="R1129" s="5">
        <f t="shared" si="71"/>
        <v>2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>
        <f t="shared" si="70"/>
        <v>1</v>
      </c>
      <c r="P1130" t="b">
        <v>0</v>
      </c>
      <c r="Q1130" t="s">
        <v>8283</v>
      </c>
      <c r="R1130" s="5">
        <f t="shared" si="71"/>
        <v>0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>
        <f t="shared" si="70"/>
        <v>10.5</v>
      </c>
      <c r="P1131" t="b">
        <v>0</v>
      </c>
      <c r="Q1131" t="s">
        <v>8283</v>
      </c>
      <c r="R1131" s="5">
        <f t="shared" si="71"/>
        <v>0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>
        <f t="shared" si="70"/>
        <v>3.67</v>
      </c>
      <c r="P1132" t="b">
        <v>0</v>
      </c>
      <c r="Q1132" t="s">
        <v>8283</v>
      </c>
      <c r="R1132" s="5">
        <f t="shared" si="71"/>
        <v>0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>
        <f t="shared" si="70"/>
        <v>0</v>
      </c>
      <c r="P1133" t="b">
        <v>0</v>
      </c>
      <c r="Q1133" t="s">
        <v>8283</v>
      </c>
      <c r="R1133" s="5">
        <f t="shared" si="71"/>
        <v>0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>
        <f t="shared" si="70"/>
        <v>110.62</v>
      </c>
      <c r="P1134" t="b">
        <v>0</v>
      </c>
      <c r="Q1134" t="s">
        <v>8283</v>
      </c>
      <c r="R1134" s="5">
        <f t="shared" si="71"/>
        <v>14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>
        <f t="shared" si="70"/>
        <v>20</v>
      </c>
      <c r="P1135" t="b">
        <v>0</v>
      </c>
      <c r="Q1135" t="s">
        <v>8283</v>
      </c>
      <c r="R1135" s="5">
        <f t="shared" si="71"/>
        <v>1</v>
      </c>
      <c r="S1135" t="s">
        <v>8332</v>
      </c>
      <c r="T1135" t="s">
        <v>8334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>
        <f t="shared" si="70"/>
        <v>1</v>
      </c>
      <c r="P1136" t="b">
        <v>0</v>
      </c>
      <c r="Q1136" t="s">
        <v>8283</v>
      </c>
      <c r="R1136" s="5">
        <f t="shared" si="71"/>
        <v>0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>
        <f t="shared" si="70"/>
        <v>50</v>
      </c>
      <c r="P1137" t="b">
        <v>0</v>
      </c>
      <c r="Q1137" t="s">
        <v>8283</v>
      </c>
      <c r="R1137" s="5">
        <f t="shared" si="71"/>
        <v>5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>
        <f t="shared" si="70"/>
        <v>45</v>
      </c>
      <c r="P1138" t="b">
        <v>0</v>
      </c>
      <c r="Q1138" t="s">
        <v>8283</v>
      </c>
      <c r="R1138" s="5">
        <f t="shared" si="71"/>
        <v>6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>
        <f t="shared" si="70"/>
        <v>253.21</v>
      </c>
      <c r="P1139" t="b">
        <v>0</v>
      </c>
      <c r="Q1139" t="s">
        <v>8283</v>
      </c>
      <c r="R1139" s="5">
        <f t="shared" si="71"/>
        <v>40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>
        <f t="shared" si="70"/>
        <v>31.25</v>
      </c>
      <c r="P1140" t="b">
        <v>0</v>
      </c>
      <c r="Q1140" t="s">
        <v>8283</v>
      </c>
      <c r="R1140" s="5">
        <f t="shared" si="71"/>
        <v>0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>
        <f t="shared" si="70"/>
        <v>5</v>
      </c>
      <c r="P1141" t="b">
        <v>0</v>
      </c>
      <c r="Q1141" t="s">
        <v>8283</v>
      </c>
      <c r="R1141" s="5">
        <f t="shared" si="71"/>
        <v>0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>
        <f t="shared" si="70"/>
        <v>0</v>
      </c>
      <c r="P1142" t="b">
        <v>0</v>
      </c>
      <c r="Q1142" t="s">
        <v>8283</v>
      </c>
      <c r="R1142" s="5">
        <f t="shared" si="71"/>
        <v>0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>
        <f t="shared" si="70"/>
        <v>0</v>
      </c>
      <c r="P1143" t="b">
        <v>0</v>
      </c>
      <c r="Q1143" t="s">
        <v>8283</v>
      </c>
      <c r="R1143" s="5">
        <f t="shared" si="71"/>
        <v>0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>
        <f t="shared" si="70"/>
        <v>0</v>
      </c>
      <c r="P1144" t="b">
        <v>0</v>
      </c>
      <c r="Q1144" t="s">
        <v>8283</v>
      </c>
      <c r="R1144" s="5">
        <f t="shared" si="71"/>
        <v>0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>
        <f t="shared" si="70"/>
        <v>23.25</v>
      </c>
      <c r="P1145" t="b">
        <v>0</v>
      </c>
      <c r="Q1145" t="s">
        <v>8283</v>
      </c>
      <c r="R1145" s="5">
        <f t="shared" si="71"/>
        <v>0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>
        <f t="shared" si="70"/>
        <v>0</v>
      </c>
      <c r="P1146" t="b">
        <v>0</v>
      </c>
      <c r="Q1146" t="s">
        <v>8284</v>
      </c>
      <c r="R1146" s="5">
        <f t="shared" si="71"/>
        <v>0</v>
      </c>
      <c r="S1146" t="s">
        <v>8335</v>
      </c>
      <c r="T1146" t="s">
        <v>8336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>
        <f t="shared" si="70"/>
        <v>100</v>
      </c>
      <c r="P1147" t="b">
        <v>0</v>
      </c>
      <c r="Q1147" t="s">
        <v>8284</v>
      </c>
      <c r="R1147" s="5">
        <f t="shared" si="71"/>
        <v>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>
        <f t="shared" si="70"/>
        <v>44.17</v>
      </c>
      <c r="P1148" t="b">
        <v>0</v>
      </c>
      <c r="Q1148" t="s">
        <v>8284</v>
      </c>
      <c r="R1148" s="5">
        <f t="shared" si="71"/>
        <v>9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>
        <f t="shared" si="70"/>
        <v>0</v>
      </c>
      <c r="P1149" t="b">
        <v>0</v>
      </c>
      <c r="Q1149" t="s">
        <v>8284</v>
      </c>
      <c r="R1149" s="5">
        <f t="shared" si="71"/>
        <v>0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>
        <f t="shared" si="70"/>
        <v>24.33</v>
      </c>
      <c r="P1150" t="b">
        <v>0</v>
      </c>
      <c r="Q1150" t="s">
        <v>8284</v>
      </c>
      <c r="R1150" s="5">
        <f t="shared" si="71"/>
        <v>0</v>
      </c>
      <c r="S1150" t="s">
        <v>8335</v>
      </c>
      <c r="T1150" t="s">
        <v>8336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>
        <f t="shared" si="70"/>
        <v>37.5</v>
      </c>
      <c r="P1151" t="b">
        <v>0</v>
      </c>
      <c r="Q1151" t="s">
        <v>8284</v>
      </c>
      <c r="R1151" s="5">
        <f t="shared" si="71"/>
        <v>0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>
        <f t="shared" si="70"/>
        <v>42</v>
      </c>
      <c r="P1152" t="b">
        <v>0</v>
      </c>
      <c r="Q1152" t="s">
        <v>8284</v>
      </c>
      <c r="R1152" s="5">
        <f t="shared" si="71"/>
        <v>10</v>
      </c>
      <c r="S1152" t="s">
        <v>8335</v>
      </c>
      <c r="T1152" t="s">
        <v>8336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>
        <f t="shared" si="70"/>
        <v>0</v>
      </c>
      <c r="P1153" t="b">
        <v>0</v>
      </c>
      <c r="Q1153" t="s">
        <v>8284</v>
      </c>
      <c r="R1153" s="5">
        <f t="shared" si="71"/>
        <v>0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42139.709629629629</v>
      </c>
      <c r="K1154">
        <v>1429117312</v>
      </c>
      <c r="L1154" s="8">
        <f t="shared" si="69"/>
        <v>42109.709629629629</v>
      </c>
      <c r="M1154" t="b">
        <v>0</v>
      </c>
      <c r="N1154">
        <v>15</v>
      </c>
      <c r="O1154">
        <f t="shared" si="70"/>
        <v>60.73</v>
      </c>
      <c r="P1154" t="b">
        <v>0</v>
      </c>
      <c r="Q1154" t="s">
        <v>8284</v>
      </c>
      <c r="R1154" s="5">
        <f t="shared" si="71"/>
        <v>6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(((I1155/60)/60/24)+DATE(1970,1,1))</f>
        <v>42173.714178240742</v>
      </c>
      <c r="K1155">
        <v>1432055305</v>
      </c>
      <c r="L1155" s="8">
        <f t="shared" ref="L1155:L1218" si="73">(((K1155/60)/60/24)+DATE(1970,1,1))</f>
        <v>42143.714178240742</v>
      </c>
      <c r="M1155" t="b">
        <v>0</v>
      </c>
      <c r="N1155">
        <v>1</v>
      </c>
      <c r="O1155">
        <f t="shared" ref="O1155:O1218" si="74">IF(N1155&gt;0, ROUND(E1155/N1155, 2), 0)</f>
        <v>50</v>
      </c>
      <c r="P1155" t="b">
        <v>0</v>
      </c>
      <c r="Q1155" t="s">
        <v>8284</v>
      </c>
      <c r="R1155" s="5">
        <f t="shared" ref="R1155:R1218" si="75">ROUND(E1155/D1155*100, 0)</f>
        <v>1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>
        <f t="shared" si="74"/>
        <v>108.33</v>
      </c>
      <c r="P1156" t="b">
        <v>0</v>
      </c>
      <c r="Q1156" t="s">
        <v>8284</v>
      </c>
      <c r="R1156" s="5">
        <f t="shared" si="75"/>
        <v>7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>
        <f t="shared" si="74"/>
        <v>23.5</v>
      </c>
      <c r="P1157" t="b">
        <v>0</v>
      </c>
      <c r="Q1157" t="s">
        <v>8284</v>
      </c>
      <c r="R1157" s="5">
        <f t="shared" si="75"/>
        <v>1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>
        <f t="shared" si="74"/>
        <v>0</v>
      </c>
      <c r="P1158" t="b">
        <v>0</v>
      </c>
      <c r="Q1158" t="s">
        <v>8284</v>
      </c>
      <c r="R1158" s="5">
        <f t="shared" si="75"/>
        <v>0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>
        <f t="shared" si="74"/>
        <v>50.33</v>
      </c>
      <c r="P1159" t="b">
        <v>0</v>
      </c>
      <c r="Q1159" t="s">
        <v>8284</v>
      </c>
      <c r="R1159" s="5">
        <f t="shared" si="75"/>
        <v>2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>
        <f t="shared" si="74"/>
        <v>11.67</v>
      </c>
      <c r="P1160" t="b">
        <v>0</v>
      </c>
      <c r="Q1160" t="s">
        <v>8284</v>
      </c>
      <c r="R1160" s="5">
        <f t="shared" si="75"/>
        <v>0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>
        <f t="shared" si="74"/>
        <v>0</v>
      </c>
      <c r="P1161" t="b">
        <v>0</v>
      </c>
      <c r="Q1161" t="s">
        <v>8284</v>
      </c>
      <c r="R1161" s="5">
        <f t="shared" si="75"/>
        <v>0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>
        <f t="shared" si="74"/>
        <v>60.79</v>
      </c>
      <c r="P1162" t="b">
        <v>0</v>
      </c>
      <c r="Q1162" t="s">
        <v>8284</v>
      </c>
      <c r="R1162" s="5">
        <f t="shared" si="75"/>
        <v>4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>
        <f t="shared" si="74"/>
        <v>0</v>
      </c>
      <c r="P1163" t="b">
        <v>0</v>
      </c>
      <c r="Q1163" t="s">
        <v>8284</v>
      </c>
      <c r="R1163" s="5">
        <f t="shared" si="75"/>
        <v>0</v>
      </c>
      <c r="S1163" t="s">
        <v>8335</v>
      </c>
      <c r="T1163" t="s">
        <v>8336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>
        <f t="shared" si="74"/>
        <v>17.5</v>
      </c>
      <c r="P1164" t="b">
        <v>0</v>
      </c>
      <c r="Q1164" t="s">
        <v>8284</v>
      </c>
      <c r="R1164" s="5">
        <f t="shared" si="75"/>
        <v>0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>
        <f t="shared" si="74"/>
        <v>0</v>
      </c>
      <c r="P1165" t="b">
        <v>0</v>
      </c>
      <c r="Q1165" t="s">
        <v>8284</v>
      </c>
      <c r="R1165" s="5">
        <f t="shared" si="75"/>
        <v>0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>
        <f t="shared" si="74"/>
        <v>0</v>
      </c>
      <c r="P1166" t="b">
        <v>0</v>
      </c>
      <c r="Q1166" t="s">
        <v>8284</v>
      </c>
      <c r="R1166" s="5">
        <f t="shared" si="75"/>
        <v>0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>
        <f t="shared" si="74"/>
        <v>82.82</v>
      </c>
      <c r="P1167" t="b">
        <v>0</v>
      </c>
      <c r="Q1167" t="s">
        <v>8284</v>
      </c>
      <c r="R1167" s="5">
        <f t="shared" si="75"/>
        <v>21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>
        <f t="shared" si="74"/>
        <v>358.88</v>
      </c>
      <c r="P1168" t="b">
        <v>0</v>
      </c>
      <c r="Q1168" t="s">
        <v>8284</v>
      </c>
      <c r="R1168" s="5">
        <f t="shared" si="75"/>
        <v>19</v>
      </c>
      <c r="S1168" t="s">
        <v>8335</v>
      </c>
      <c r="T1168" t="s">
        <v>8336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>
        <f t="shared" si="74"/>
        <v>61.19</v>
      </c>
      <c r="P1169" t="b">
        <v>0</v>
      </c>
      <c r="Q1169" t="s">
        <v>8284</v>
      </c>
      <c r="R1169" s="5">
        <f t="shared" si="75"/>
        <v>2</v>
      </c>
      <c r="S1169" t="s">
        <v>8335</v>
      </c>
      <c r="T1169" t="s">
        <v>8336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>
        <f t="shared" si="74"/>
        <v>340</v>
      </c>
      <c r="P1170" t="b">
        <v>0</v>
      </c>
      <c r="Q1170" t="s">
        <v>8284</v>
      </c>
      <c r="R1170" s="5">
        <f t="shared" si="75"/>
        <v>6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>
        <f t="shared" si="74"/>
        <v>5.67</v>
      </c>
      <c r="P1171" t="b">
        <v>0</v>
      </c>
      <c r="Q1171" t="s">
        <v>8284</v>
      </c>
      <c r="R1171" s="5">
        <f t="shared" si="75"/>
        <v>0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>
        <f t="shared" si="74"/>
        <v>50</v>
      </c>
      <c r="P1172" t="b">
        <v>0</v>
      </c>
      <c r="Q1172" t="s">
        <v>8284</v>
      </c>
      <c r="R1172" s="5">
        <f t="shared" si="75"/>
        <v>0</v>
      </c>
      <c r="S1172" t="s">
        <v>8335</v>
      </c>
      <c r="T1172" t="s">
        <v>8336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>
        <f t="shared" si="74"/>
        <v>25</v>
      </c>
      <c r="P1173" t="b">
        <v>0</v>
      </c>
      <c r="Q1173" t="s">
        <v>8284</v>
      </c>
      <c r="R1173" s="5">
        <f t="shared" si="75"/>
        <v>0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>
        <f t="shared" si="74"/>
        <v>0</v>
      </c>
      <c r="P1174" t="b">
        <v>0</v>
      </c>
      <c r="Q1174" t="s">
        <v>8284</v>
      </c>
      <c r="R1174" s="5">
        <f t="shared" si="75"/>
        <v>0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>
        <f t="shared" si="74"/>
        <v>30</v>
      </c>
      <c r="P1175" t="b">
        <v>0</v>
      </c>
      <c r="Q1175" t="s">
        <v>8284</v>
      </c>
      <c r="R1175" s="5">
        <f t="shared" si="75"/>
        <v>0</v>
      </c>
      <c r="S1175" t="s">
        <v>8335</v>
      </c>
      <c r="T1175" t="s">
        <v>8336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>
        <f t="shared" si="74"/>
        <v>46.63</v>
      </c>
      <c r="P1176" t="b">
        <v>0</v>
      </c>
      <c r="Q1176" t="s">
        <v>8284</v>
      </c>
      <c r="R1176" s="5">
        <f t="shared" si="75"/>
        <v>6</v>
      </c>
      <c r="S1176" t="s">
        <v>8335</v>
      </c>
      <c r="T1176" t="s">
        <v>8336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>
        <f t="shared" si="74"/>
        <v>65</v>
      </c>
      <c r="P1177" t="b">
        <v>0</v>
      </c>
      <c r="Q1177" t="s">
        <v>8284</v>
      </c>
      <c r="R1177" s="5">
        <f t="shared" si="75"/>
        <v>3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>
        <f t="shared" si="74"/>
        <v>10</v>
      </c>
      <c r="P1178" t="b">
        <v>0</v>
      </c>
      <c r="Q1178" t="s">
        <v>8284</v>
      </c>
      <c r="R1178" s="5">
        <f t="shared" si="75"/>
        <v>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>
        <f t="shared" si="74"/>
        <v>0</v>
      </c>
      <c r="P1179" t="b">
        <v>0</v>
      </c>
      <c r="Q1179" t="s">
        <v>8284</v>
      </c>
      <c r="R1179" s="5">
        <f t="shared" si="75"/>
        <v>0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>
        <f t="shared" si="74"/>
        <v>5</v>
      </c>
      <c r="P1180" t="b">
        <v>0</v>
      </c>
      <c r="Q1180" t="s">
        <v>8284</v>
      </c>
      <c r="R1180" s="5">
        <f t="shared" si="75"/>
        <v>0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>
        <f t="shared" si="74"/>
        <v>640</v>
      </c>
      <c r="P1181" t="b">
        <v>0</v>
      </c>
      <c r="Q1181" t="s">
        <v>8284</v>
      </c>
      <c r="R1181" s="5">
        <f t="shared" si="75"/>
        <v>5</v>
      </c>
      <c r="S1181" t="s">
        <v>8335</v>
      </c>
      <c r="T1181" t="s">
        <v>8336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>
        <f t="shared" si="74"/>
        <v>69.12</v>
      </c>
      <c r="P1182" t="b">
        <v>0</v>
      </c>
      <c r="Q1182" t="s">
        <v>8284</v>
      </c>
      <c r="R1182" s="5">
        <f t="shared" si="75"/>
        <v>12</v>
      </c>
      <c r="S1182" t="s">
        <v>8335</v>
      </c>
      <c r="T1182" t="s">
        <v>8336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>
        <f t="shared" si="74"/>
        <v>1.33</v>
      </c>
      <c r="P1183" t="b">
        <v>0</v>
      </c>
      <c r="Q1183" t="s">
        <v>8284</v>
      </c>
      <c r="R1183" s="5">
        <f t="shared" si="75"/>
        <v>0</v>
      </c>
      <c r="S1183" t="s">
        <v>8335</v>
      </c>
      <c r="T1183" t="s">
        <v>8336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>
        <f t="shared" si="74"/>
        <v>10.5</v>
      </c>
      <c r="P1184" t="b">
        <v>0</v>
      </c>
      <c r="Q1184" t="s">
        <v>8284</v>
      </c>
      <c r="R1184" s="5">
        <f t="shared" si="75"/>
        <v>4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>
        <f t="shared" si="74"/>
        <v>33.33</v>
      </c>
      <c r="P1185" t="b">
        <v>0</v>
      </c>
      <c r="Q1185" t="s">
        <v>8284</v>
      </c>
      <c r="R1185" s="5">
        <f t="shared" si="75"/>
        <v>4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>
        <f t="shared" si="74"/>
        <v>61.56</v>
      </c>
      <c r="P1186" t="b">
        <v>1</v>
      </c>
      <c r="Q1186" t="s">
        <v>8285</v>
      </c>
      <c r="R1186" s="5">
        <f t="shared" si="75"/>
        <v>105</v>
      </c>
      <c r="S1186" t="s">
        <v>8337</v>
      </c>
      <c r="T1186" t="s">
        <v>8338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>
        <f t="shared" si="74"/>
        <v>118.74</v>
      </c>
      <c r="P1187" t="b">
        <v>1</v>
      </c>
      <c r="Q1187" t="s">
        <v>8285</v>
      </c>
      <c r="R1187" s="5">
        <f t="shared" si="75"/>
        <v>105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>
        <f t="shared" si="74"/>
        <v>65.08</v>
      </c>
      <c r="P1188" t="b">
        <v>1</v>
      </c>
      <c r="Q1188" t="s">
        <v>8285</v>
      </c>
      <c r="R1188" s="5">
        <f t="shared" si="75"/>
        <v>107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>
        <f t="shared" si="74"/>
        <v>130.16</v>
      </c>
      <c r="P1189" t="b">
        <v>1</v>
      </c>
      <c r="Q1189" t="s">
        <v>8285</v>
      </c>
      <c r="R1189" s="5">
        <f t="shared" si="75"/>
        <v>104</v>
      </c>
      <c r="S1189" t="s">
        <v>8337</v>
      </c>
      <c r="T1189" t="s">
        <v>8338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>
        <f t="shared" si="74"/>
        <v>37.78</v>
      </c>
      <c r="P1190" t="b">
        <v>1</v>
      </c>
      <c r="Q1190" t="s">
        <v>8285</v>
      </c>
      <c r="R1190" s="5">
        <f t="shared" si="75"/>
        <v>161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>
        <f t="shared" si="74"/>
        <v>112.79</v>
      </c>
      <c r="P1191" t="b">
        <v>1</v>
      </c>
      <c r="Q1191" t="s">
        <v>8285</v>
      </c>
      <c r="R1191" s="5">
        <f t="shared" si="75"/>
        <v>108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>
        <f t="shared" si="74"/>
        <v>51.92</v>
      </c>
      <c r="P1192" t="b">
        <v>1</v>
      </c>
      <c r="Q1192" t="s">
        <v>8285</v>
      </c>
      <c r="R1192" s="5">
        <f t="shared" si="75"/>
        <v>135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>
        <f t="shared" si="74"/>
        <v>89.24</v>
      </c>
      <c r="P1193" t="b">
        <v>1</v>
      </c>
      <c r="Q1193" t="s">
        <v>8285</v>
      </c>
      <c r="R1193" s="5">
        <f t="shared" si="75"/>
        <v>109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>
        <f t="shared" si="74"/>
        <v>19.329999999999998</v>
      </c>
      <c r="P1194" t="b">
        <v>1</v>
      </c>
      <c r="Q1194" t="s">
        <v>8285</v>
      </c>
      <c r="R1194" s="5">
        <f t="shared" si="75"/>
        <v>290</v>
      </c>
      <c r="S1194" t="s">
        <v>8337</v>
      </c>
      <c r="T1194" t="s">
        <v>8338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>
        <f t="shared" si="74"/>
        <v>79.97</v>
      </c>
      <c r="P1195" t="b">
        <v>1</v>
      </c>
      <c r="Q1195" t="s">
        <v>8285</v>
      </c>
      <c r="R1195" s="5">
        <f t="shared" si="75"/>
        <v>104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>
        <f t="shared" si="74"/>
        <v>56.41</v>
      </c>
      <c r="P1196" t="b">
        <v>1</v>
      </c>
      <c r="Q1196" t="s">
        <v>8285</v>
      </c>
      <c r="R1196" s="5">
        <f t="shared" si="75"/>
        <v>322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>
        <f t="shared" si="74"/>
        <v>79.41</v>
      </c>
      <c r="P1197" t="b">
        <v>1</v>
      </c>
      <c r="Q1197" t="s">
        <v>8285</v>
      </c>
      <c r="R1197" s="5">
        <f t="shared" si="75"/>
        <v>135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>
        <f t="shared" si="74"/>
        <v>76.44</v>
      </c>
      <c r="P1198" t="b">
        <v>1</v>
      </c>
      <c r="Q1198" t="s">
        <v>8285</v>
      </c>
      <c r="R1198" s="5">
        <f t="shared" si="75"/>
        <v>270</v>
      </c>
      <c r="S1198" t="s">
        <v>8337</v>
      </c>
      <c r="T1198" t="s">
        <v>8338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>
        <f t="shared" si="74"/>
        <v>121</v>
      </c>
      <c r="P1199" t="b">
        <v>1</v>
      </c>
      <c r="Q1199" t="s">
        <v>8285</v>
      </c>
      <c r="R1199" s="5">
        <f t="shared" si="75"/>
        <v>253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>
        <f t="shared" si="74"/>
        <v>54.62</v>
      </c>
      <c r="P1200" t="b">
        <v>1</v>
      </c>
      <c r="Q1200" t="s">
        <v>8285</v>
      </c>
      <c r="R1200" s="5">
        <f t="shared" si="75"/>
        <v>261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>
        <f t="shared" si="74"/>
        <v>299.22000000000003</v>
      </c>
      <c r="P1201" t="b">
        <v>1</v>
      </c>
      <c r="Q1201" t="s">
        <v>8285</v>
      </c>
      <c r="R1201" s="5">
        <f t="shared" si="75"/>
        <v>101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>
        <f t="shared" si="74"/>
        <v>58.53</v>
      </c>
      <c r="P1202" t="b">
        <v>1</v>
      </c>
      <c r="Q1202" t="s">
        <v>8285</v>
      </c>
      <c r="R1202" s="5">
        <f t="shared" si="75"/>
        <v>126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>
        <f t="shared" si="74"/>
        <v>55.37</v>
      </c>
      <c r="P1203" t="b">
        <v>1</v>
      </c>
      <c r="Q1203" t="s">
        <v>8285</v>
      </c>
      <c r="R1203" s="5">
        <f t="shared" si="75"/>
        <v>102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>
        <f t="shared" si="74"/>
        <v>183.8</v>
      </c>
      <c r="P1204" t="b">
        <v>1</v>
      </c>
      <c r="Q1204" t="s">
        <v>8285</v>
      </c>
      <c r="R1204" s="5">
        <f t="shared" si="75"/>
        <v>199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>
        <f t="shared" si="74"/>
        <v>165.35</v>
      </c>
      <c r="P1205" t="b">
        <v>1</v>
      </c>
      <c r="Q1205" t="s">
        <v>8285</v>
      </c>
      <c r="R1205" s="5">
        <f t="shared" si="75"/>
        <v>102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>
        <f t="shared" si="74"/>
        <v>234.79</v>
      </c>
      <c r="P1206" t="b">
        <v>1</v>
      </c>
      <c r="Q1206" t="s">
        <v>8285</v>
      </c>
      <c r="R1206" s="5">
        <f t="shared" si="75"/>
        <v>103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>
        <f t="shared" si="74"/>
        <v>211.48</v>
      </c>
      <c r="P1207" t="b">
        <v>1</v>
      </c>
      <c r="Q1207" t="s">
        <v>8285</v>
      </c>
      <c r="R1207" s="5">
        <f t="shared" si="75"/>
        <v>101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>
        <f t="shared" si="74"/>
        <v>32.340000000000003</v>
      </c>
      <c r="P1208" t="b">
        <v>1</v>
      </c>
      <c r="Q1208" t="s">
        <v>8285</v>
      </c>
      <c r="R1208" s="5">
        <f t="shared" si="75"/>
        <v>115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>
        <f t="shared" si="74"/>
        <v>123.38</v>
      </c>
      <c r="P1209" t="b">
        <v>1</v>
      </c>
      <c r="Q1209" t="s">
        <v>8285</v>
      </c>
      <c r="R1209" s="5">
        <f t="shared" si="75"/>
        <v>104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>
        <f t="shared" si="74"/>
        <v>207.07</v>
      </c>
      <c r="P1210" t="b">
        <v>1</v>
      </c>
      <c r="Q1210" t="s">
        <v>8285</v>
      </c>
      <c r="R1210" s="5">
        <f t="shared" si="75"/>
        <v>155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>
        <f t="shared" si="74"/>
        <v>138.26</v>
      </c>
      <c r="P1211" t="b">
        <v>1</v>
      </c>
      <c r="Q1211" t="s">
        <v>8285</v>
      </c>
      <c r="R1211" s="5">
        <f t="shared" si="75"/>
        <v>106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>
        <f t="shared" si="74"/>
        <v>493.82</v>
      </c>
      <c r="P1212" t="b">
        <v>1</v>
      </c>
      <c r="Q1212" t="s">
        <v>8285</v>
      </c>
      <c r="R1212" s="5">
        <f t="shared" si="75"/>
        <v>254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>
        <f t="shared" si="74"/>
        <v>168.5</v>
      </c>
      <c r="P1213" t="b">
        <v>1</v>
      </c>
      <c r="Q1213" t="s">
        <v>8285</v>
      </c>
      <c r="R1213" s="5">
        <f t="shared" si="75"/>
        <v>101</v>
      </c>
      <c r="S1213" t="s">
        <v>8337</v>
      </c>
      <c r="T1213" t="s">
        <v>8338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>
        <f t="shared" si="74"/>
        <v>38.869999999999997</v>
      </c>
      <c r="P1214" t="b">
        <v>1</v>
      </c>
      <c r="Q1214" t="s">
        <v>8285</v>
      </c>
      <c r="R1214" s="5">
        <f t="shared" si="75"/>
        <v>129</v>
      </c>
      <c r="S1214" t="s">
        <v>8337</v>
      </c>
      <c r="T1214" t="s">
        <v>8338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>
        <f t="shared" si="74"/>
        <v>61.53</v>
      </c>
      <c r="P1215" t="b">
        <v>1</v>
      </c>
      <c r="Q1215" t="s">
        <v>8285</v>
      </c>
      <c r="R1215" s="5">
        <f t="shared" si="75"/>
        <v>102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>
        <f t="shared" si="74"/>
        <v>105.44</v>
      </c>
      <c r="P1216" t="b">
        <v>1</v>
      </c>
      <c r="Q1216" t="s">
        <v>8285</v>
      </c>
      <c r="R1216" s="5">
        <f t="shared" si="75"/>
        <v>132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>
        <f t="shared" si="74"/>
        <v>71.59</v>
      </c>
      <c r="P1217" t="b">
        <v>1</v>
      </c>
      <c r="Q1217" t="s">
        <v>8285</v>
      </c>
      <c r="R1217" s="5">
        <f t="shared" si="75"/>
        <v>786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42279.960416666669</v>
      </c>
      <c r="K1218">
        <v>1441032457</v>
      </c>
      <c r="L1218" s="8">
        <f t="shared" si="73"/>
        <v>42247.616400462968</v>
      </c>
      <c r="M1218" t="b">
        <v>0</v>
      </c>
      <c r="N1218">
        <v>222</v>
      </c>
      <c r="O1218">
        <f t="shared" si="74"/>
        <v>91.88</v>
      </c>
      <c r="P1218" t="b">
        <v>1</v>
      </c>
      <c r="Q1218" t="s">
        <v>8285</v>
      </c>
      <c r="R1218" s="5">
        <f t="shared" si="75"/>
        <v>146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(((I1219/60)/60/24)+DATE(1970,1,1))</f>
        <v>42565.809490740736</v>
      </c>
      <c r="K1219">
        <v>1465932340</v>
      </c>
      <c r="L1219" s="8">
        <f t="shared" ref="L1219:L1282" si="77">(((K1219/60)/60/24)+DATE(1970,1,1))</f>
        <v>42535.809490740736</v>
      </c>
      <c r="M1219" t="b">
        <v>0</v>
      </c>
      <c r="N1219">
        <v>183</v>
      </c>
      <c r="O1219">
        <f t="shared" ref="O1219:O1282" si="78">IF(N1219&gt;0, ROUND(E1219/N1219, 2), 0)</f>
        <v>148.57</v>
      </c>
      <c r="P1219" t="b">
        <v>1</v>
      </c>
      <c r="Q1219" t="s">
        <v>8285</v>
      </c>
      <c r="R1219" s="5">
        <f t="shared" ref="R1219:R1282" si="79">ROUND(E1219/D1219*100, 0)</f>
        <v>103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>
        <f t="shared" si="78"/>
        <v>174.21</v>
      </c>
      <c r="P1220" t="b">
        <v>1</v>
      </c>
      <c r="Q1220" t="s">
        <v>8285</v>
      </c>
      <c r="R1220" s="5">
        <f t="shared" si="79"/>
        <v>172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>
        <f t="shared" si="78"/>
        <v>102.86</v>
      </c>
      <c r="P1221" t="b">
        <v>1</v>
      </c>
      <c r="Q1221" t="s">
        <v>8285</v>
      </c>
      <c r="R1221" s="5">
        <f t="shared" si="79"/>
        <v>159</v>
      </c>
      <c r="S1221" t="s">
        <v>8337</v>
      </c>
      <c r="T1221" t="s">
        <v>8338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>
        <f t="shared" si="78"/>
        <v>111.18</v>
      </c>
      <c r="P1222" t="b">
        <v>1</v>
      </c>
      <c r="Q1222" t="s">
        <v>8285</v>
      </c>
      <c r="R1222" s="5">
        <f t="shared" si="79"/>
        <v>104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>
        <f t="shared" si="78"/>
        <v>23.8</v>
      </c>
      <c r="P1223" t="b">
        <v>1</v>
      </c>
      <c r="Q1223" t="s">
        <v>8285</v>
      </c>
      <c r="R1223" s="5">
        <f t="shared" si="79"/>
        <v>111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>
        <f t="shared" si="78"/>
        <v>81.27</v>
      </c>
      <c r="P1224" t="b">
        <v>1</v>
      </c>
      <c r="Q1224" t="s">
        <v>8285</v>
      </c>
      <c r="R1224" s="5">
        <f t="shared" si="79"/>
        <v>280</v>
      </c>
      <c r="S1224" t="s">
        <v>8337</v>
      </c>
      <c r="T1224" t="s">
        <v>8338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>
        <f t="shared" si="78"/>
        <v>116.21</v>
      </c>
      <c r="P1225" t="b">
        <v>1</v>
      </c>
      <c r="Q1225" t="s">
        <v>8285</v>
      </c>
      <c r="R1225" s="5">
        <f t="shared" si="79"/>
        <v>112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>
        <f t="shared" si="78"/>
        <v>58.89</v>
      </c>
      <c r="P1226" t="b">
        <v>0</v>
      </c>
      <c r="Q1226" t="s">
        <v>8286</v>
      </c>
      <c r="R1226" s="5">
        <f t="shared" si="79"/>
        <v>7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>
        <f t="shared" si="78"/>
        <v>44</v>
      </c>
      <c r="P1227" t="b">
        <v>0</v>
      </c>
      <c r="Q1227" t="s">
        <v>8286</v>
      </c>
      <c r="R1227" s="5">
        <f t="shared" si="79"/>
        <v>4</v>
      </c>
      <c r="S1227" t="s">
        <v>8324</v>
      </c>
      <c r="T1227" t="s">
        <v>8339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>
        <f t="shared" si="78"/>
        <v>48.43</v>
      </c>
      <c r="P1228" t="b">
        <v>0</v>
      </c>
      <c r="Q1228" t="s">
        <v>8286</v>
      </c>
      <c r="R1228" s="5">
        <f t="shared" si="79"/>
        <v>4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>
        <f t="shared" si="78"/>
        <v>0</v>
      </c>
      <c r="P1229" t="b">
        <v>0</v>
      </c>
      <c r="Q1229" t="s">
        <v>8286</v>
      </c>
      <c r="R1229" s="5">
        <f t="shared" si="79"/>
        <v>0</v>
      </c>
      <c r="S1229" t="s">
        <v>8324</v>
      </c>
      <c r="T1229" t="s">
        <v>8339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>
        <f t="shared" si="78"/>
        <v>61.04</v>
      </c>
      <c r="P1230" t="b">
        <v>0</v>
      </c>
      <c r="Q1230" t="s">
        <v>8286</v>
      </c>
      <c r="R1230" s="5">
        <f t="shared" si="79"/>
        <v>29</v>
      </c>
      <c r="S1230" t="s">
        <v>8324</v>
      </c>
      <c r="T1230" t="s">
        <v>8339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>
        <f t="shared" si="78"/>
        <v>25</v>
      </c>
      <c r="P1231" t="b">
        <v>0</v>
      </c>
      <c r="Q1231" t="s">
        <v>8286</v>
      </c>
      <c r="R1231" s="5">
        <f t="shared" si="79"/>
        <v>1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>
        <f t="shared" si="78"/>
        <v>0</v>
      </c>
      <c r="P1232" t="b">
        <v>0</v>
      </c>
      <c r="Q1232" t="s">
        <v>8286</v>
      </c>
      <c r="R1232" s="5">
        <f t="shared" si="79"/>
        <v>0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>
        <f t="shared" si="78"/>
        <v>0</v>
      </c>
      <c r="P1233" t="b">
        <v>0</v>
      </c>
      <c r="Q1233" t="s">
        <v>8286</v>
      </c>
      <c r="R1233" s="5">
        <f t="shared" si="79"/>
        <v>0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>
        <f t="shared" si="78"/>
        <v>40</v>
      </c>
      <c r="P1234" t="b">
        <v>0</v>
      </c>
      <c r="Q1234" t="s">
        <v>8286</v>
      </c>
      <c r="R1234" s="5">
        <f t="shared" si="79"/>
        <v>1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>
        <f t="shared" si="78"/>
        <v>19.329999999999998</v>
      </c>
      <c r="P1235" t="b">
        <v>0</v>
      </c>
      <c r="Q1235" t="s">
        <v>8286</v>
      </c>
      <c r="R1235" s="5">
        <f t="shared" si="79"/>
        <v>12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>
        <f t="shared" si="78"/>
        <v>0</v>
      </c>
      <c r="P1236" t="b">
        <v>0</v>
      </c>
      <c r="Q1236" t="s">
        <v>8286</v>
      </c>
      <c r="R1236" s="5">
        <f t="shared" si="79"/>
        <v>0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>
        <f t="shared" si="78"/>
        <v>35</v>
      </c>
      <c r="P1237" t="b">
        <v>0</v>
      </c>
      <c r="Q1237" t="s">
        <v>8286</v>
      </c>
      <c r="R1237" s="5">
        <f t="shared" si="79"/>
        <v>3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>
        <f t="shared" si="78"/>
        <v>0</v>
      </c>
      <c r="P1238" t="b">
        <v>0</v>
      </c>
      <c r="Q1238" t="s">
        <v>8286</v>
      </c>
      <c r="R1238" s="5">
        <f t="shared" si="79"/>
        <v>0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>
        <f t="shared" si="78"/>
        <v>0</v>
      </c>
      <c r="P1239" t="b">
        <v>0</v>
      </c>
      <c r="Q1239" t="s">
        <v>8286</v>
      </c>
      <c r="R1239" s="5">
        <f t="shared" si="79"/>
        <v>0</v>
      </c>
      <c r="S1239" t="s">
        <v>8324</v>
      </c>
      <c r="T1239" t="s">
        <v>8339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>
        <f t="shared" si="78"/>
        <v>59.33</v>
      </c>
      <c r="P1240" t="b">
        <v>0</v>
      </c>
      <c r="Q1240" t="s">
        <v>8286</v>
      </c>
      <c r="R1240" s="5">
        <f t="shared" si="79"/>
        <v>18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>
        <f t="shared" si="78"/>
        <v>0</v>
      </c>
      <c r="P1241" t="b">
        <v>0</v>
      </c>
      <c r="Q1241" t="s">
        <v>8286</v>
      </c>
      <c r="R1241" s="5">
        <f t="shared" si="79"/>
        <v>0</v>
      </c>
      <c r="S1241" t="s">
        <v>8324</v>
      </c>
      <c r="T1241" t="s">
        <v>8339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>
        <f t="shared" si="78"/>
        <v>30.13</v>
      </c>
      <c r="P1242" t="b">
        <v>0</v>
      </c>
      <c r="Q1242" t="s">
        <v>8286</v>
      </c>
      <c r="R1242" s="5">
        <f t="shared" si="79"/>
        <v>3</v>
      </c>
      <c r="S1242" t="s">
        <v>8324</v>
      </c>
      <c r="T1242" t="s">
        <v>8339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>
        <f t="shared" si="78"/>
        <v>74.62</v>
      </c>
      <c r="P1243" t="b">
        <v>0</v>
      </c>
      <c r="Q1243" t="s">
        <v>8286</v>
      </c>
      <c r="R1243" s="5">
        <f t="shared" si="79"/>
        <v>51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>
        <f t="shared" si="78"/>
        <v>5</v>
      </c>
      <c r="P1244" t="b">
        <v>0</v>
      </c>
      <c r="Q1244" t="s">
        <v>8286</v>
      </c>
      <c r="R1244" s="5">
        <f t="shared" si="79"/>
        <v>1</v>
      </c>
      <c r="S1244" t="s">
        <v>8324</v>
      </c>
      <c r="T1244" t="s">
        <v>8339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>
        <f t="shared" si="78"/>
        <v>44.5</v>
      </c>
      <c r="P1245" t="b">
        <v>0</v>
      </c>
      <c r="Q1245" t="s">
        <v>8286</v>
      </c>
      <c r="R1245" s="5">
        <f t="shared" si="79"/>
        <v>14</v>
      </c>
      <c r="S1245" t="s">
        <v>8324</v>
      </c>
      <c r="T1245" t="s">
        <v>8339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>
        <f t="shared" si="78"/>
        <v>46.13</v>
      </c>
      <c r="P1246" t="b">
        <v>1</v>
      </c>
      <c r="Q1246" t="s">
        <v>8276</v>
      </c>
      <c r="R1246" s="5">
        <f t="shared" si="79"/>
        <v>104</v>
      </c>
      <c r="S1246" t="s">
        <v>8324</v>
      </c>
      <c r="T1246" t="s">
        <v>8325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>
        <f t="shared" si="78"/>
        <v>141.47</v>
      </c>
      <c r="P1247" t="b">
        <v>1</v>
      </c>
      <c r="Q1247" t="s">
        <v>8276</v>
      </c>
      <c r="R1247" s="5">
        <f t="shared" si="79"/>
        <v>120</v>
      </c>
      <c r="S1247" t="s">
        <v>8324</v>
      </c>
      <c r="T1247" t="s">
        <v>8325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>
        <f t="shared" si="78"/>
        <v>75.48</v>
      </c>
      <c r="P1248" t="b">
        <v>1</v>
      </c>
      <c r="Q1248" t="s">
        <v>8276</v>
      </c>
      <c r="R1248" s="5">
        <f t="shared" si="79"/>
        <v>117</v>
      </c>
      <c r="S1248" t="s">
        <v>8324</v>
      </c>
      <c r="T1248" t="s">
        <v>8325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>
        <f t="shared" si="78"/>
        <v>85.5</v>
      </c>
      <c r="P1249" t="b">
        <v>1</v>
      </c>
      <c r="Q1249" t="s">
        <v>8276</v>
      </c>
      <c r="R1249" s="5">
        <f t="shared" si="79"/>
        <v>122</v>
      </c>
      <c r="S1249" t="s">
        <v>8324</v>
      </c>
      <c r="T1249" t="s">
        <v>8325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>
        <f t="shared" si="78"/>
        <v>64.25</v>
      </c>
      <c r="P1250" t="b">
        <v>1</v>
      </c>
      <c r="Q1250" t="s">
        <v>8276</v>
      </c>
      <c r="R1250" s="5">
        <f t="shared" si="79"/>
        <v>152</v>
      </c>
      <c r="S1250" t="s">
        <v>8324</v>
      </c>
      <c r="T1250" t="s">
        <v>8325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>
        <f t="shared" si="78"/>
        <v>64.47</v>
      </c>
      <c r="P1251" t="b">
        <v>1</v>
      </c>
      <c r="Q1251" t="s">
        <v>8276</v>
      </c>
      <c r="R1251" s="5">
        <f t="shared" si="79"/>
        <v>104</v>
      </c>
      <c r="S1251" t="s">
        <v>8324</v>
      </c>
      <c r="T1251" t="s">
        <v>8325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>
        <f t="shared" si="78"/>
        <v>118.2</v>
      </c>
      <c r="P1252" t="b">
        <v>1</v>
      </c>
      <c r="Q1252" t="s">
        <v>8276</v>
      </c>
      <c r="R1252" s="5">
        <f t="shared" si="79"/>
        <v>200</v>
      </c>
      <c r="S1252" t="s">
        <v>8324</v>
      </c>
      <c r="T1252" t="s">
        <v>8325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>
        <f t="shared" si="78"/>
        <v>82.54</v>
      </c>
      <c r="P1253" t="b">
        <v>1</v>
      </c>
      <c r="Q1253" t="s">
        <v>8276</v>
      </c>
      <c r="R1253" s="5">
        <f t="shared" si="79"/>
        <v>102</v>
      </c>
      <c r="S1253" t="s">
        <v>8324</v>
      </c>
      <c r="T1253" t="s">
        <v>8325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>
        <f t="shared" si="78"/>
        <v>34.17</v>
      </c>
      <c r="P1254" t="b">
        <v>1</v>
      </c>
      <c r="Q1254" t="s">
        <v>8276</v>
      </c>
      <c r="R1254" s="5">
        <f t="shared" si="79"/>
        <v>138</v>
      </c>
      <c r="S1254" t="s">
        <v>8324</v>
      </c>
      <c r="T1254" t="s">
        <v>8325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>
        <f t="shared" si="78"/>
        <v>42.73</v>
      </c>
      <c r="P1255" t="b">
        <v>1</v>
      </c>
      <c r="Q1255" t="s">
        <v>8276</v>
      </c>
      <c r="R1255" s="5">
        <f t="shared" si="79"/>
        <v>303833</v>
      </c>
      <c r="S1255" t="s">
        <v>8324</v>
      </c>
      <c r="T1255" t="s">
        <v>8325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>
        <f t="shared" si="78"/>
        <v>94.49</v>
      </c>
      <c r="P1256" t="b">
        <v>1</v>
      </c>
      <c r="Q1256" t="s">
        <v>8276</v>
      </c>
      <c r="R1256" s="5">
        <f t="shared" si="79"/>
        <v>199</v>
      </c>
      <c r="S1256" t="s">
        <v>8324</v>
      </c>
      <c r="T1256" t="s">
        <v>8325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>
        <f t="shared" si="78"/>
        <v>55.7</v>
      </c>
      <c r="P1257" t="b">
        <v>1</v>
      </c>
      <c r="Q1257" t="s">
        <v>8276</v>
      </c>
      <c r="R1257" s="5">
        <f t="shared" si="79"/>
        <v>202</v>
      </c>
      <c r="S1257" t="s">
        <v>8324</v>
      </c>
      <c r="T1257" t="s">
        <v>8325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>
        <f t="shared" si="78"/>
        <v>98.03</v>
      </c>
      <c r="P1258" t="b">
        <v>1</v>
      </c>
      <c r="Q1258" t="s">
        <v>8276</v>
      </c>
      <c r="R1258" s="5">
        <f t="shared" si="79"/>
        <v>118</v>
      </c>
      <c r="S1258" t="s">
        <v>8324</v>
      </c>
      <c r="T1258" t="s">
        <v>8325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>
        <f t="shared" si="78"/>
        <v>92.1</v>
      </c>
      <c r="P1259" t="b">
        <v>1</v>
      </c>
      <c r="Q1259" t="s">
        <v>8276</v>
      </c>
      <c r="R1259" s="5">
        <f t="shared" si="79"/>
        <v>295</v>
      </c>
      <c r="S1259" t="s">
        <v>8324</v>
      </c>
      <c r="T1259" t="s">
        <v>8325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>
        <f t="shared" si="78"/>
        <v>38.18</v>
      </c>
      <c r="P1260" t="b">
        <v>1</v>
      </c>
      <c r="Q1260" t="s">
        <v>8276</v>
      </c>
      <c r="R1260" s="5">
        <f t="shared" si="79"/>
        <v>213</v>
      </c>
      <c r="S1260" t="s">
        <v>8324</v>
      </c>
      <c r="T1260" t="s">
        <v>8325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>
        <f t="shared" si="78"/>
        <v>27.15</v>
      </c>
      <c r="P1261" t="b">
        <v>1</v>
      </c>
      <c r="Q1261" t="s">
        <v>8276</v>
      </c>
      <c r="R1261" s="5">
        <f t="shared" si="79"/>
        <v>104</v>
      </c>
      <c r="S1261" t="s">
        <v>8324</v>
      </c>
      <c r="T1261" t="s">
        <v>8325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>
        <f t="shared" si="78"/>
        <v>50.69</v>
      </c>
      <c r="P1262" t="b">
        <v>1</v>
      </c>
      <c r="Q1262" t="s">
        <v>8276</v>
      </c>
      <c r="R1262" s="5">
        <f t="shared" si="79"/>
        <v>114</v>
      </c>
      <c r="S1262" t="s">
        <v>8324</v>
      </c>
      <c r="T1262" t="s">
        <v>8325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>
        <f t="shared" si="78"/>
        <v>38.94</v>
      </c>
      <c r="P1263" t="b">
        <v>1</v>
      </c>
      <c r="Q1263" t="s">
        <v>8276</v>
      </c>
      <c r="R1263" s="5">
        <f t="shared" si="79"/>
        <v>101</v>
      </c>
      <c r="S1263" t="s">
        <v>8324</v>
      </c>
      <c r="T1263" t="s">
        <v>8325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>
        <f t="shared" si="78"/>
        <v>77.64</v>
      </c>
      <c r="P1264" t="b">
        <v>1</v>
      </c>
      <c r="Q1264" t="s">
        <v>8276</v>
      </c>
      <c r="R1264" s="5">
        <f t="shared" si="79"/>
        <v>125</v>
      </c>
      <c r="S1264" t="s">
        <v>8324</v>
      </c>
      <c r="T1264" t="s">
        <v>8325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>
        <f t="shared" si="78"/>
        <v>43.54</v>
      </c>
      <c r="P1265" t="b">
        <v>1</v>
      </c>
      <c r="Q1265" t="s">
        <v>8276</v>
      </c>
      <c r="R1265" s="5">
        <f t="shared" si="79"/>
        <v>119</v>
      </c>
      <c r="S1265" t="s">
        <v>8324</v>
      </c>
      <c r="T1265" t="s">
        <v>8325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>
        <f t="shared" si="78"/>
        <v>31.82</v>
      </c>
      <c r="P1266" t="b">
        <v>1</v>
      </c>
      <c r="Q1266" t="s">
        <v>8276</v>
      </c>
      <c r="R1266" s="5">
        <f t="shared" si="79"/>
        <v>166</v>
      </c>
      <c r="S1266" t="s">
        <v>8324</v>
      </c>
      <c r="T1266" t="s">
        <v>8325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>
        <f t="shared" si="78"/>
        <v>63.18</v>
      </c>
      <c r="P1267" t="b">
        <v>1</v>
      </c>
      <c r="Q1267" t="s">
        <v>8276</v>
      </c>
      <c r="R1267" s="5">
        <f t="shared" si="79"/>
        <v>119</v>
      </c>
      <c r="S1267" t="s">
        <v>8324</v>
      </c>
      <c r="T1267" t="s">
        <v>8325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>
        <f t="shared" si="78"/>
        <v>190.9</v>
      </c>
      <c r="P1268" t="b">
        <v>1</v>
      </c>
      <c r="Q1268" t="s">
        <v>8276</v>
      </c>
      <c r="R1268" s="5">
        <f t="shared" si="79"/>
        <v>100</v>
      </c>
      <c r="S1268" t="s">
        <v>8324</v>
      </c>
      <c r="T1268" t="s">
        <v>8325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>
        <f t="shared" si="78"/>
        <v>140.86000000000001</v>
      </c>
      <c r="P1269" t="b">
        <v>1</v>
      </c>
      <c r="Q1269" t="s">
        <v>8276</v>
      </c>
      <c r="R1269" s="5">
        <f t="shared" si="79"/>
        <v>102</v>
      </c>
      <c r="S1269" t="s">
        <v>8324</v>
      </c>
      <c r="T1269" t="s">
        <v>8325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>
        <f t="shared" si="78"/>
        <v>76.92</v>
      </c>
      <c r="P1270" t="b">
        <v>1</v>
      </c>
      <c r="Q1270" t="s">
        <v>8276</v>
      </c>
      <c r="R1270" s="5">
        <f t="shared" si="79"/>
        <v>117</v>
      </c>
      <c r="S1270" t="s">
        <v>8324</v>
      </c>
      <c r="T1270" t="s">
        <v>8325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>
        <f t="shared" si="78"/>
        <v>99.16</v>
      </c>
      <c r="P1271" t="b">
        <v>1</v>
      </c>
      <c r="Q1271" t="s">
        <v>8276</v>
      </c>
      <c r="R1271" s="5">
        <f t="shared" si="79"/>
        <v>109</v>
      </c>
      <c r="S1271" t="s">
        <v>8324</v>
      </c>
      <c r="T1271" t="s">
        <v>8325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>
        <f t="shared" si="78"/>
        <v>67.88</v>
      </c>
      <c r="P1272" t="b">
        <v>1</v>
      </c>
      <c r="Q1272" t="s">
        <v>8276</v>
      </c>
      <c r="R1272" s="5">
        <f t="shared" si="79"/>
        <v>115</v>
      </c>
      <c r="S1272" t="s">
        <v>8324</v>
      </c>
      <c r="T1272" t="s">
        <v>8325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>
        <f t="shared" si="78"/>
        <v>246.29</v>
      </c>
      <c r="P1273" t="b">
        <v>1</v>
      </c>
      <c r="Q1273" t="s">
        <v>8276</v>
      </c>
      <c r="R1273" s="5">
        <f t="shared" si="79"/>
        <v>102</v>
      </c>
      <c r="S1273" t="s">
        <v>8324</v>
      </c>
      <c r="T1273" t="s">
        <v>8325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>
        <f t="shared" si="78"/>
        <v>189.29</v>
      </c>
      <c r="P1274" t="b">
        <v>1</v>
      </c>
      <c r="Q1274" t="s">
        <v>8276</v>
      </c>
      <c r="R1274" s="5">
        <f t="shared" si="79"/>
        <v>106</v>
      </c>
      <c r="S1274" t="s">
        <v>8324</v>
      </c>
      <c r="T1274" t="s">
        <v>8325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>
        <f t="shared" si="78"/>
        <v>76.67</v>
      </c>
      <c r="P1275" t="b">
        <v>1</v>
      </c>
      <c r="Q1275" t="s">
        <v>8276</v>
      </c>
      <c r="R1275" s="5">
        <f t="shared" si="79"/>
        <v>104</v>
      </c>
      <c r="S1275" t="s">
        <v>8324</v>
      </c>
      <c r="T1275" t="s">
        <v>8325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>
        <f t="shared" si="78"/>
        <v>82.96</v>
      </c>
      <c r="P1276" t="b">
        <v>1</v>
      </c>
      <c r="Q1276" t="s">
        <v>8276</v>
      </c>
      <c r="R1276" s="5">
        <f t="shared" si="79"/>
        <v>155</v>
      </c>
      <c r="S1276" t="s">
        <v>8324</v>
      </c>
      <c r="T1276" t="s">
        <v>8325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>
        <f t="shared" si="78"/>
        <v>62.52</v>
      </c>
      <c r="P1277" t="b">
        <v>1</v>
      </c>
      <c r="Q1277" t="s">
        <v>8276</v>
      </c>
      <c r="R1277" s="5">
        <f t="shared" si="79"/>
        <v>162</v>
      </c>
      <c r="S1277" t="s">
        <v>8324</v>
      </c>
      <c r="T1277" t="s">
        <v>8325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>
        <f t="shared" si="78"/>
        <v>46.07</v>
      </c>
      <c r="P1278" t="b">
        <v>1</v>
      </c>
      <c r="Q1278" t="s">
        <v>8276</v>
      </c>
      <c r="R1278" s="5">
        <f t="shared" si="79"/>
        <v>104</v>
      </c>
      <c r="S1278" t="s">
        <v>8324</v>
      </c>
      <c r="T1278" t="s">
        <v>8325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>
        <f t="shared" si="78"/>
        <v>38.54</v>
      </c>
      <c r="P1279" t="b">
        <v>1</v>
      </c>
      <c r="Q1279" t="s">
        <v>8276</v>
      </c>
      <c r="R1279" s="5">
        <f t="shared" si="79"/>
        <v>106</v>
      </c>
      <c r="S1279" t="s">
        <v>8324</v>
      </c>
      <c r="T1279" t="s">
        <v>8325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>
        <f t="shared" si="78"/>
        <v>53.01</v>
      </c>
      <c r="P1280" t="b">
        <v>1</v>
      </c>
      <c r="Q1280" t="s">
        <v>8276</v>
      </c>
      <c r="R1280" s="5">
        <f t="shared" si="79"/>
        <v>155</v>
      </c>
      <c r="S1280" t="s">
        <v>8324</v>
      </c>
      <c r="T1280" t="s">
        <v>8325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>
        <f t="shared" si="78"/>
        <v>73.36</v>
      </c>
      <c r="P1281" t="b">
        <v>1</v>
      </c>
      <c r="Q1281" t="s">
        <v>8276</v>
      </c>
      <c r="R1281" s="5">
        <f t="shared" si="79"/>
        <v>111</v>
      </c>
      <c r="S1281" t="s">
        <v>8324</v>
      </c>
      <c r="T1281" t="s">
        <v>8325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40603.757569444446</v>
      </c>
      <c r="K1282">
        <v>1291227054</v>
      </c>
      <c r="L1282" s="8">
        <f t="shared" si="77"/>
        <v>40513.757569444446</v>
      </c>
      <c r="M1282" t="b">
        <v>1</v>
      </c>
      <c r="N1282">
        <v>130</v>
      </c>
      <c r="O1282">
        <f t="shared" si="78"/>
        <v>127.98</v>
      </c>
      <c r="P1282" t="b">
        <v>1</v>
      </c>
      <c r="Q1282" t="s">
        <v>8276</v>
      </c>
      <c r="R1282" s="5">
        <f t="shared" si="79"/>
        <v>111</v>
      </c>
      <c r="S1282" t="s">
        <v>8324</v>
      </c>
      <c r="T1282" t="s">
        <v>8325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(((I1283/60)/60/24)+DATE(1970,1,1))</f>
        <v>41483.743472222224</v>
      </c>
      <c r="K1283">
        <v>1373305836</v>
      </c>
      <c r="L1283" s="8">
        <f t="shared" ref="L1283:L1346" si="81">(((K1283/60)/60/24)+DATE(1970,1,1))</f>
        <v>41463.743472222224</v>
      </c>
      <c r="M1283" t="b">
        <v>1</v>
      </c>
      <c r="N1283">
        <v>74</v>
      </c>
      <c r="O1283">
        <f t="shared" ref="O1283:O1346" si="82">IF(N1283&gt;0, ROUND(E1283/N1283, 2), 0)</f>
        <v>104.73</v>
      </c>
      <c r="P1283" t="b">
        <v>1</v>
      </c>
      <c r="Q1283" t="s">
        <v>8276</v>
      </c>
      <c r="R1283" s="5">
        <f t="shared" ref="R1283:R1346" si="83">ROUND(E1283/D1283*100, 0)</f>
        <v>111</v>
      </c>
      <c r="S1283" t="s">
        <v>8324</v>
      </c>
      <c r="T1283" t="s">
        <v>8325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>
        <f t="shared" si="82"/>
        <v>67.67</v>
      </c>
      <c r="P1284" t="b">
        <v>1</v>
      </c>
      <c r="Q1284" t="s">
        <v>8276</v>
      </c>
      <c r="R1284" s="5">
        <f t="shared" si="83"/>
        <v>124</v>
      </c>
      <c r="S1284" t="s">
        <v>8324</v>
      </c>
      <c r="T1284" t="s">
        <v>8325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>
        <f t="shared" si="82"/>
        <v>95.93</v>
      </c>
      <c r="P1285" t="b">
        <v>1</v>
      </c>
      <c r="Q1285" t="s">
        <v>8276</v>
      </c>
      <c r="R1285" s="5">
        <f t="shared" si="83"/>
        <v>211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>
        <f t="shared" si="82"/>
        <v>65.16</v>
      </c>
      <c r="P1286" t="b">
        <v>1</v>
      </c>
      <c r="Q1286" t="s">
        <v>8271</v>
      </c>
      <c r="R1286" s="5">
        <f t="shared" si="83"/>
        <v>101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>
        <f t="shared" si="82"/>
        <v>32.270000000000003</v>
      </c>
      <c r="P1287" t="b">
        <v>1</v>
      </c>
      <c r="Q1287" t="s">
        <v>8271</v>
      </c>
      <c r="R1287" s="5">
        <f t="shared" si="83"/>
        <v>102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>
        <f t="shared" si="82"/>
        <v>81.25</v>
      </c>
      <c r="P1288" t="b">
        <v>1</v>
      </c>
      <c r="Q1288" t="s">
        <v>8271</v>
      </c>
      <c r="R1288" s="5">
        <f t="shared" si="83"/>
        <v>108</v>
      </c>
      <c r="S1288" t="s">
        <v>8316</v>
      </c>
      <c r="T1288" t="s">
        <v>8317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>
        <f t="shared" si="82"/>
        <v>24.2</v>
      </c>
      <c r="P1289" t="b">
        <v>1</v>
      </c>
      <c r="Q1289" t="s">
        <v>8271</v>
      </c>
      <c r="R1289" s="5">
        <f t="shared" si="83"/>
        <v>242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>
        <f t="shared" si="82"/>
        <v>65.87</v>
      </c>
      <c r="P1290" t="b">
        <v>1</v>
      </c>
      <c r="Q1290" t="s">
        <v>8271</v>
      </c>
      <c r="R1290" s="5">
        <f t="shared" si="83"/>
        <v>100</v>
      </c>
      <c r="S1290" t="s">
        <v>8316</v>
      </c>
      <c r="T1290" t="s">
        <v>8317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>
        <f t="shared" si="82"/>
        <v>36.08</v>
      </c>
      <c r="P1291" t="b">
        <v>1</v>
      </c>
      <c r="Q1291" t="s">
        <v>8271</v>
      </c>
      <c r="R1291" s="5">
        <f t="shared" si="83"/>
        <v>125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>
        <f t="shared" si="82"/>
        <v>44.19</v>
      </c>
      <c r="P1292" t="b">
        <v>1</v>
      </c>
      <c r="Q1292" t="s">
        <v>8271</v>
      </c>
      <c r="R1292" s="5">
        <f t="shared" si="83"/>
        <v>109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>
        <f t="shared" si="82"/>
        <v>104.07</v>
      </c>
      <c r="P1293" t="b">
        <v>1</v>
      </c>
      <c r="Q1293" t="s">
        <v>8271</v>
      </c>
      <c r="R1293" s="5">
        <f t="shared" si="83"/>
        <v>146</v>
      </c>
      <c r="S1293" t="s">
        <v>8316</v>
      </c>
      <c r="T1293" t="s">
        <v>8317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>
        <f t="shared" si="82"/>
        <v>35.96</v>
      </c>
      <c r="P1294" t="b">
        <v>1</v>
      </c>
      <c r="Q1294" t="s">
        <v>8271</v>
      </c>
      <c r="R1294" s="5">
        <f t="shared" si="83"/>
        <v>110</v>
      </c>
      <c r="S1294" t="s">
        <v>8316</v>
      </c>
      <c r="T1294" t="s">
        <v>8317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>
        <f t="shared" si="82"/>
        <v>127.79</v>
      </c>
      <c r="P1295" t="b">
        <v>1</v>
      </c>
      <c r="Q1295" t="s">
        <v>8271</v>
      </c>
      <c r="R1295" s="5">
        <f t="shared" si="83"/>
        <v>102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>
        <f t="shared" si="82"/>
        <v>27.73</v>
      </c>
      <c r="P1296" t="b">
        <v>1</v>
      </c>
      <c r="Q1296" t="s">
        <v>8271</v>
      </c>
      <c r="R1296" s="5">
        <f t="shared" si="83"/>
        <v>122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>
        <f t="shared" si="82"/>
        <v>39.83</v>
      </c>
      <c r="P1297" t="b">
        <v>1</v>
      </c>
      <c r="Q1297" t="s">
        <v>8271</v>
      </c>
      <c r="R1297" s="5">
        <f t="shared" si="83"/>
        <v>102</v>
      </c>
      <c r="S1297" t="s">
        <v>8316</v>
      </c>
      <c r="T1297" t="s">
        <v>8317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>
        <f t="shared" si="82"/>
        <v>52.17</v>
      </c>
      <c r="P1298" t="b">
        <v>1</v>
      </c>
      <c r="Q1298" t="s">
        <v>8271</v>
      </c>
      <c r="R1298" s="5">
        <f t="shared" si="83"/>
        <v>141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>
        <f t="shared" si="82"/>
        <v>92.04</v>
      </c>
      <c r="P1299" t="b">
        <v>1</v>
      </c>
      <c r="Q1299" t="s">
        <v>8271</v>
      </c>
      <c r="R1299" s="5">
        <f t="shared" si="83"/>
        <v>110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>
        <f t="shared" si="82"/>
        <v>63.42</v>
      </c>
      <c r="P1300" t="b">
        <v>1</v>
      </c>
      <c r="Q1300" t="s">
        <v>8271</v>
      </c>
      <c r="R1300" s="5">
        <f t="shared" si="83"/>
        <v>105</v>
      </c>
      <c r="S1300" t="s">
        <v>8316</v>
      </c>
      <c r="T1300" t="s">
        <v>8317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>
        <f t="shared" si="82"/>
        <v>135.63</v>
      </c>
      <c r="P1301" t="b">
        <v>1</v>
      </c>
      <c r="Q1301" t="s">
        <v>8271</v>
      </c>
      <c r="R1301" s="5">
        <f t="shared" si="83"/>
        <v>124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>
        <f t="shared" si="82"/>
        <v>168.75</v>
      </c>
      <c r="P1302" t="b">
        <v>1</v>
      </c>
      <c r="Q1302" t="s">
        <v>8271</v>
      </c>
      <c r="R1302" s="5">
        <f t="shared" si="83"/>
        <v>135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>
        <f t="shared" si="82"/>
        <v>70.86</v>
      </c>
      <c r="P1303" t="b">
        <v>1</v>
      </c>
      <c r="Q1303" t="s">
        <v>8271</v>
      </c>
      <c r="R1303" s="5">
        <f t="shared" si="83"/>
        <v>103</v>
      </c>
      <c r="S1303" t="s">
        <v>8316</v>
      </c>
      <c r="T1303" t="s">
        <v>8317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>
        <f t="shared" si="82"/>
        <v>50</v>
      </c>
      <c r="P1304" t="b">
        <v>1</v>
      </c>
      <c r="Q1304" t="s">
        <v>8271</v>
      </c>
      <c r="R1304" s="5">
        <f t="shared" si="83"/>
        <v>100</v>
      </c>
      <c r="S1304" t="s">
        <v>8316</v>
      </c>
      <c r="T1304" t="s">
        <v>8317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>
        <f t="shared" si="82"/>
        <v>42.21</v>
      </c>
      <c r="P1305" t="b">
        <v>1</v>
      </c>
      <c r="Q1305" t="s">
        <v>8271</v>
      </c>
      <c r="R1305" s="5">
        <f t="shared" si="83"/>
        <v>130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>
        <f t="shared" si="82"/>
        <v>152.41</v>
      </c>
      <c r="P1306" t="b">
        <v>0</v>
      </c>
      <c r="Q1306" t="s">
        <v>8273</v>
      </c>
      <c r="R1306" s="5">
        <f t="shared" si="83"/>
        <v>40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>
        <f t="shared" si="82"/>
        <v>90.62</v>
      </c>
      <c r="P1307" t="b">
        <v>0</v>
      </c>
      <c r="Q1307" t="s">
        <v>8273</v>
      </c>
      <c r="R1307" s="5">
        <f t="shared" si="83"/>
        <v>26</v>
      </c>
      <c r="S1307" t="s">
        <v>8318</v>
      </c>
      <c r="T1307" t="s">
        <v>8320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>
        <f t="shared" si="82"/>
        <v>201.6</v>
      </c>
      <c r="P1308" t="b">
        <v>0</v>
      </c>
      <c r="Q1308" t="s">
        <v>8273</v>
      </c>
      <c r="R1308" s="5">
        <f t="shared" si="83"/>
        <v>65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>
        <f t="shared" si="82"/>
        <v>127.93</v>
      </c>
      <c r="P1309" t="b">
        <v>0</v>
      </c>
      <c r="Q1309" t="s">
        <v>8273</v>
      </c>
      <c r="R1309" s="5">
        <f t="shared" si="83"/>
        <v>12</v>
      </c>
      <c r="S1309" t="s">
        <v>8318</v>
      </c>
      <c r="T1309" t="s">
        <v>8320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>
        <f t="shared" si="82"/>
        <v>29.89</v>
      </c>
      <c r="P1310" t="b">
        <v>0</v>
      </c>
      <c r="Q1310" t="s">
        <v>8273</v>
      </c>
      <c r="R1310" s="5">
        <f t="shared" si="83"/>
        <v>11</v>
      </c>
      <c r="S1310" t="s">
        <v>8318</v>
      </c>
      <c r="T1310" t="s">
        <v>8320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>
        <f t="shared" si="82"/>
        <v>367.97</v>
      </c>
      <c r="P1311" t="b">
        <v>0</v>
      </c>
      <c r="Q1311" t="s">
        <v>8273</v>
      </c>
      <c r="R1311" s="5">
        <f t="shared" si="83"/>
        <v>112</v>
      </c>
      <c r="S1311" t="s">
        <v>8318</v>
      </c>
      <c r="T1311" t="s">
        <v>8320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>
        <f t="shared" si="82"/>
        <v>129.16999999999999</v>
      </c>
      <c r="P1312" t="b">
        <v>0</v>
      </c>
      <c r="Q1312" t="s">
        <v>8273</v>
      </c>
      <c r="R1312" s="5">
        <f t="shared" si="83"/>
        <v>16</v>
      </c>
      <c r="S1312" t="s">
        <v>8318</v>
      </c>
      <c r="T1312" t="s">
        <v>8320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>
        <f t="shared" si="82"/>
        <v>800.7</v>
      </c>
      <c r="P1313" t="b">
        <v>0</v>
      </c>
      <c r="Q1313" t="s">
        <v>8273</v>
      </c>
      <c r="R1313" s="5">
        <f t="shared" si="83"/>
        <v>32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>
        <f t="shared" si="82"/>
        <v>28</v>
      </c>
      <c r="P1314" t="b">
        <v>0</v>
      </c>
      <c r="Q1314" t="s">
        <v>8273</v>
      </c>
      <c r="R1314" s="5">
        <f t="shared" si="83"/>
        <v>1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>
        <f t="shared" si="82"/>
        <v>102.02</v>
      </c>
      <c r="P1315" t="b">
        <v>0</v>
      </c>
      <c r="Q1315" t="s">
        <v>8273</v>
      </c>
      <c r="R1315" s="5">
        <f t="shared" si="83"/>
        <v>31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>
        <f t="shared" si="82"/>
        <v>184.36</v>
      </c>
      <c r="P1316" t="b">
        <v>0</v>
      </c>
      <c r="Q1316" t="s">
        <v>8273</v>
      </c>
      <c r="R1316" s="5">
        <f t="shared" si="83"/>
        <v>1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>
        <f t="shared" si="82"/>
        <v>162.91999999999999</v>
      </c>
      <c r="P1317" t="b">
        <v>0</v>
      </c>
      <c r="Q1317" t="s">
        <v>8273</v>
      </c>
      <c r="R1317" s="5">
        <f t="shared" si="83"/>
        <v>40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>
        <f t="shared" si="82"/>
        <v>1</v>
      </c>
      <c r="P1318" t="b">
        <v>0</v>
      </c>
      <c r="Q1318" t="s">
        <v>8273</v>
      </c>
      <c r="R1318" s="5">
        <f t="shared" si="83"/>
        <v>0</v>
      </c>
      <c r="S1318" t="s">
        <v>8318</v>
      </c>
      <c r="T1318" t="s">
        <v>8320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>
        <f t="shared" si="82"/>
        <v>603.53</v>
      </c>
      <c r="P1319" t="b">
        <v>0</v>
      </c>
      <c r="Q1319" t="s">
        <v>8273</v>
      </c>
      <c r="R1319" s="5">
        <f t="shared" si="83"/>
        <v>6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>
        <f t="shared" si="82"/>
        <v>45.41</v>
      </c>
      <c r="P1320" t="b">
        <v>0</v>
      </c>
      <c r="Q1320" t="s">
        <v>8273</v>
      </c>
      <c r="R1320" s="5">
        <f t="shared" si="83"/>
        <v>15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>
        <f t="shared" si="82"/>
        <v>97.33</v>
      </c>
      <c r="P1321" t="b">
        <v>0</v>
      </c>
      <c r="Q1321" t="s">
        <v>8273</v>
      </c>
      <c r="R1321" s="5">
        <f t="shared" si="83"/>
        <v>15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>
        <f t="shared" si="82"/>
        <v>167.67</v>
      </c>
      <c r="P1322" t="b">
        <v>0</v>
      </c>
      <c r="Q1322" t="s">
        <v>8273</v>
      </c>
      <c r="R1322" s="5">
        <f t="shared" si="83"/>
        <v>1</v>
      </c>
      <c r="S1322" t="s">
        <v>8318</v>
      </c>
      <c r="T1322" t="s">
        <v>8320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>
        <f t="shared" si="82"/>
        <v>859.86</v>
      </c>
      <c r="P1323" t="b">
        <v>0</v>
      </c>
      <c r="Q1323" t="s">
        <v>8273</v>
      </c>
      <c r="R1323" s="5">
        <f t="shared" si="83"/>
        <v>1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>
        <f t="shared" si="82"/>
        <v>26.5</v>
      </c>
      <c r="P1324" t="b">
        <v>0</v>
      </c>
      <c r="Q1324" t="s">
        <v>8273</v>
      </c>
      <c r="R1324" s="5">
        <f t="shared" si="83"/>
        <v>0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>
        <f t="shared" si="82"/>
        <v>30.27</v>
      </c>
      <c r="P1325" t="b">
        <v>0</v>
      </c>
      <c r="Q1325" t="s">
        <v>8273</v>
      </c>
      <c r="R1325" s="5">
        <f t="shared" si="83"/>
        <v>9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>
        <f t="shared" si="82"/>
        <v>54.67</v>
      </c>
      <c r="P1326" t="b">
        <v>0</v>
      </c>
      <c r="Q1326" t="s">
        <v>8273</v>
      </c>
      <c r="R1326" s="5">
        <f t="shared" si="83"/>
        <v>10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>
        <f t="shared" si="82"/>
        <v>60.75</v>
      </c>
      <c r="P1327" t="b">
        <v>0</v>
      </c>
      <c r="Q1327" t="s">
        <v>8273</v>
      </c>
      <c r="R1327" s="5">
        <f t="shared" si="83"/>
        <v>2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>
        <f t="shared" si="82"/>
        <v>102.73</v>
      </c>
      <c r="P1328" t="b">
        <v>0</v>
      </c>
      <c r="Q1328" t="s">
        <v>8273</v>
      </c>
      <c r="R1328" s="5">
        <f t="shared" si="83"/>
        <v>1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>
        <f t="shared" si="82"/>
        <v>41.59</v>
      </c>
      <c r="P1329" t="b">
        <v>0</v>
      </c>
      <c r="Q1329" t="s">
        <v>8273</v>
      </c>
      <c r="R1329" s="5">
        <f t="shared" si="83"/>
        <v>4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>
        <f t="shared" si="82"/>
        <v>116.53</v>
      </c>
      <c r="P1330" t="b">
        <v>0</v>
      </c>
      <c r="Q1330" t="s">
        <v>8273</v>
      </c>
      <c r="R1330" s="5">
        <f t="shared" si="83"/>
        <v>2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>
        <f t="shared" si="82"/>
        <v>45.33</v>
      </c>
      <c r="P1331" t="b">
        <v>0</v>
      </c>
      <c r="Q1331" t="s">
        <v>8273</v>
      </c>
      <c r="R1331" s="5">
        <f t="shared" si="83"/>
        <v>1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>
        <f t="shared" si="82"/>
        <v>157.46</v>
      </c>
      <c r="P1332" t="b">
        <v>0</v>
      </c>
      <c r="Q1332" t="s">
        <v>8273</v>
      </c>
      <c r="R1332" s="5">
        <f t="shared" si="83"/>
        <v>22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>
        <f t="shared" si="82"/>
        <v>100.5</v>
      </c>
      <c r="P1333" t="b">
        <v>0</v>
      </c>
      <c r="Q1333" t="s">
        <v>8273</v>
      </c>
      <c r="R1333" s="5">
        <f t="shared" si="83"/>
        <v>1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>
        <f t="shared" si="82"/>
        <v>0</v>
      </c>
      <c r="P1334" t="b">
        <v>0</v>
      </c>
      <c r="Q1334" t="s">
        <v>8273</v>
      </c>
      <c r="R1334" s="5">
        <f t="shared" si="83"/>
        <v>0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>
        <f t="shared" si="82"/>
        <v>0</v>
      </c>
      <c r="P1335" t="b">
        <v>0</v>
      </c>
      <c r="Q1335" t="s">
        <v>8273</v>
      </c>
      <c r="R1335" s="5">
        <f t="shared" si="83"/>
        <v>0</v>
      </c>
      <c r="S1335" t="s">
        <v>8318</v>
      </c>
      <c r="T1335" t="s">
        <v>8320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>
        <f t="shared" si="82"/>
        <v>51.82</v>
      </c>
      <c r="P1336" t="b">
        <v>0</v>
      </c>
      <c r="Q1336" t="s">
        <v>8273</v>
      </c>
      <c r="R1336" s="5">
        <f t="shared" si="83"/>
        <v>11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>
        <f t="shared" si="82"/>
        <v>308.75</v>
      </c>
      <c r="P1337" t="b">
        <v>0</v>
      </c>
      <c r="Q1337" t="s">
        <v>8273</v>
      </c>
      <c r="R1337" s="5">
        <f t="shared" si="83"/>
        <v>20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>
        <f t="shared" si="82"/>
        <v>379.23</v>
      </c>
      <c r="P1338" t="b">
        <v>0</v>
      </c>
      <c r="Q1338" t="s">
        <v>8273</v>
      </c>
      <c r="R1338" s="5">
        <f t="shared" si="83"/>
        <v>85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>
        <f t="shared" si="82"/>
        <v>176.36</v>
      </c>
      <c r="P1339" t="b">
        <v>0</v>
      </c>
      <c r="Q1339" t="s">
        <v>8273</v>
      </c>
      <c r="R1339" s="5">
        <f t="shared" si="83"/>
        <v>49</v>
      </c>
      <c r="S1339" t="s">
        <v>8318</v>
      </c>
      <c r="T1339" t="s">
        <v>8320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>
        <f t="shared" si="82"/>
        <v>66.069999999999993</v>
      </c>
      <c r="P1340" t="b">
        <v>0</v>
      </c>
      <c r="Q1340" t="s">
        <v>8273</v>
      </c>
      <c r="R1340" s="5">
        <f t="shared" si="83"/>
        <v>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>
        <f t="shared" si="82"/>
        <v>89.65</v>
      </c>
      <c r="P1341" t="b">
        <v>0</v>
      </c>
      <c r="Q1341" t="s">
        <v>8273</v>
      </c>
      <c r="R1341" s="5">
        <f t="shared" si="83"/>
        <v>7</v>
      </c>
      <c r="S1341" t="s">
        <v>8318</v>
      </c>
      <c r="T1341" t="s">
        <v>8320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>
        <f t="shared" si="82"/>
        <v>0</v>
      </c>
      <c r="P1342" t="b">
        <v>0</v>
      </c>
      <c r="Q1342" t="s">
        <v>8273</v>
      </c>
      <c r="R1342" s="5">
        <f t="shared" si="83"/>
        <v>0</v>
      </c>
      <c r="S1342" t="s">
        <v>8318</v>
      </c>
      <c r="T1342" t="s">
        <v>8320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>
        <f t="shared" si="82"/>
        <v>382.39</v>
      </c>
      <c r="P1343" t="b">
        <v>0</v>
      </c>
      <c r="Q1343" t="s">
        <v>8273</v>
      </c>
      <c r="R1343" s="5">
        <f t="shared" si="83"/>
        <v>70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>
        <f t="shared" si="82"/>
        <v>100</v>
      </c>
      <c r="P1344" t="b">
        <v>0</v>
      </c>
      <c r="Q1344" t="s">
        <v>8273</v>
      </c>
      <c r="R1344" s="5">
        <f t="shared" si="83"/>
        <v>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>
        <f t="shared" si="82"/>
        <v>158.36000000000001</v>
      </c>
      <c r="P1345" t="b">
        <v>0</v>
      </c>
      <c r="Q1345" t="s">
        <v>8273</v>
      </c>
      <c r="R1345" s="5">
        <f t="shared" si="83"/>
        <v>102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42551.789803240739</v>
      </c>
      <c r="K1346">
        <v>1464807439</v>
      </c>
      <c r="L1346" s="8">
        <f t="shared" si="81"/>
        <v>42522.789803240739</v>
      </c>
      <c r="M1346" t="b">
        <v>0</v>
      </c>
      <c r="N1346">
        <v>139</v>
      </c>
      <c r="O1346">
        <f t="shared" si="82"/>
        <v>40.76</v>
      </c>
      <c r="P1346" t="b">
        <v>1</v>
      </c>
      <c r="Q1346" t="s">
        <v>8274</v>
      </c>
      <c r="R1346" s="5">
        <f t="shared" si="83"/>
        <v>378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(((I1347/60)/60/24)+DATE(1970,1,1))</f>
        <v>41834.814340277779</v>
      </c>
      <c r="K1347">
        <v>1402342359</v>
      </c>
      <c r="L1347" s="8">
        <f t="shared" ref="L1347:L1410" si="85">(((K1347/60)/60/24)+DATE(1970,1,1))</f>
        <v>41799.814340277779</v>
      </c>
      <c r="M1347" t="b">
        <v>0</v>
      </c>
      <c r="N1347">
        <v>7</v>
      </c>
      <c r="O1347">
        <f t="shared" ref="O1347:O1410" si="86">IF(N1347&gt;0, ROUND(E1347/N1347, 2), 0)</f>
        <v>53.57</v>
      </c>
      <c r="P1347" t="b">
        <v>1</v>
      </c>
      <c r="Q1347" t="s">
        <v>8274</v>
      </c>
      <c r="R1347" s="5">
        <f t="shared" ref="R1347:R1410" si="87">ROUND(E1347/D1347*100, 0)</f>
        <v>125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>
        <f t="shared" si="86"/>
        <v>48.45</v>
      </c>
      <c r="P1348" t="b">
        <v>1</v>
      </c>
      <c r="Q1348" t="s">
        <v>8274</v>
      </c>
      <c r="R1348" s="5">
        <f t="shared" si="87"/>
        <v>147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>
        <f t="shared" si="86"/>
        <v>82.42</v>
      </c>
      <c r="P1349" t="b">
        <v>1</v>
      </c>
      <c r="Q1349" t="s">
        <v>8274</v>
      </c>
      <c r="R1349" s="5">
        <f t="shared" si="87"/>
        <v>102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>
        <f t="shared" si="86"/>
        <v>230.19</v>
      </c>
      <c r="P1350" t="b">
        <v>1</v>
      </c>
      <c r="Q1350" t="s">
        <v>8274</v>
      </c>
      <c r="R1350" s="5">
        <f t="shared" si="87"/>
        <v>102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>
        <f t="shared" si="86"/>
        <v>59.36</v>
      </c>
      <c r="P1351" t="b">
        <v>1</v>
      </c>
      <c r="Q1351" t="s">
        <v>8274</v>
      </c>
      <c r="R1351" s="5">
        <f t="shared" si="87"/>
        <v>204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>
        <f t="shared" si="86"/>
        <v>66.7</v>
      </c>
      <c r="P1352" t="b">
        <v>1</v>
      </c>
      <c r="Q1352" t="s">
        <v>8274</v>
      </c>
      <c r="R1352" s="5">
        <f t="shared" si="87"/>
        <v>104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>
        <f t="shared" si="86"/>
        <v>168.78</v>
      </c>
      <c r="P1353" t="b">
        <v>1</v>
      </c>
      <c r="Q1353" t="s">
        <v>8274</v>
      </c>
      <c r="R1353" s="5">
        <f t="shared" si="87"/>
        <v>101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>
        <f t="shared" si="86"/>
        <v>59.97</v>
      </c>
      <c r="P1354" t="b">
        <v>1</v>
      </c>
      <c r="Q1354" t="s">
        <v>8274</v>
      </c>
      <c r="R1354" s="5">
        <f t="shared" si="87"/>
        <v>136</v>
      </c>
      <c r="S1354" t="s">
        <v>8321</v>
      </c>
      <c r="T1354" t="s">
        <v>8322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>
        <f t="shared" si="86"/>
        <v>31.81</v>
      </c>
      <c r="P1355" t="b">
        <v>1</v>
      </c>
      <c r="Q1355" t="s">
        <v>8274</v>
      </c>
      <c r="R1355" s="5">
        <f t="shared" si="87"/>
        <v>134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>
        <f t="shared" si="86"/>
        <v>24.42</v>
      </c>
      <c r="P1356" t="b">
        <v>1</v>
      </c>
      <c r="Q1356" t="s">
        <v>8274</v>
      </c>
      <c r="R1356" s="5">
        <f t="shared" si="87"/>
        <v>130</v>
      </c>
      <c r="S1356" t="s">
        <v>8321</v>
      </c>
      <c r="T1356" t="s">
        <v>8322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>
        <f t="shared" si="86"/>
        <v>25.35</v>
      </c>
      <c r="P1357" t="b">
        <v>1</v>
      </c>
      <c r="Q1357" t="s">
        <v>8274</v>
      </c>
      <c r="R1357" s="5">
        <f t="shared" si="87"/>
        <v>123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>
        <f t="shared" si="86"/>
        <v>71.44</v>
      </c>
      <c r="P1358" t="b">
        <v>1</v>
      </c>
      <c r="Q1358" t="s">
        <v>8274</v>
      </c>
      <c r="R1358" s="5">
        <f t="shared" si="87"/>
        <v>183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>
        <f t="shared" si="86"/>
        <v>38.549999999999997</v>
      </c>
      <c r="P1359" t="b">
        <v>1</v>
      </c>
      <c r="Q1359" t="s">
        <v>8274</v>
      </c>
      <c r="R1359" s="5">
        <f t="shared" si="87"/>
        <v>125</v>
      </c>
      <c r="S1359" t="s">
        <v>8321</v>
      </c>
      <c r="T1359" t="s">
        <v>8322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>
        <f t="shared" si="86"/>
        <v>68.37</v>
      </c>
      <c r="P1360" t="b">
        <v>1</v>
      </c>
      <c r="Q1360" t="s">
        <v>8274</v>
      </c>
      <c r="R1360" s="5">
        <f t="shared" si="87"/>
        <v>112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>
        <f t="shared" si="86"/>
        <v>40.21</v>
      </c>
      <c r="P1361" t="b">
        <v>1</v>
      </c>
      <c r="Q1361" t="s">
        <v>8274</v>
      </c>
      <c r="R1361" s="5">
        <f t="shared" si="87"/>
        <v>116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>
        <f t="shared" si="86"/>
        <v>32.07</v>
      </c>
      <c r="P1362" t="b">
        <v>1</v>
      </c>
      <c r="Q1362" t="s">
        <v>8274</v>
      </c>
      <c r="R1362" s="5">
        <f t="shared" si="87"/>
        <v>173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>
        <f t="shared" si="86"/>
        <v>28.63</v>
      </c>
      <c r="P1363" t="b">
        <v>1</v>
      </c>
      <c r="Q1363" t="s">
        <v>8274</v>
      </c>
      <c r="R1363" s="5">
        <f t="shared" si="87"/>
        <v>126</v>
      </c>
      <c r="S1363" t="s">
        <v>8321</v>
      </c>
      <c r="T1363" t="s">
        <v>8322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>
        <f t="shared" si="86"/>
        <v>43.64</v>
      </c>
      <c r="P1364" t="b">
        <v>1</v>
      </c>
      <c r="Q1364" t="s">
        <v>8274</v>
      </c>
      <c r="R1364" s="5">
        <f t="shared" si="87"/>
        <v>109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>
        <f t="shared" si="86"/>
        <v>40</v>
      </c>
      <c r="P1365" t="b">
        <v>1</v>
      </c>
      <c r="Q1365" t="s">
        <v>8274</v>
      </c>
      <c r="R1365" s="5">
        <f t="shared" si="87"/>
        <v>100</v>
      </c>
      <c r="S1365" t="s">
        <v>8321</v>
      </c>
      <c r="T1365" t="s">
        <v>8322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>
        <f t="shared" si="86"/>
        <v>346.04</v>
      </c>
      <c r="P1366" t="b">
        <v>1</v>
      </c>
      <c r="Q1366" t="s">
        <v>8276</v>
      </c>
      <c r="R1366" s="5">
        <f t="shared" si="87"/>
        <v>119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>
        <f t="shared" si="86"/>
        <v>81.739999999999995</v>
      </c>
      <c r="P1367" t="b">
        <v>1</v>
      </c>
      <c r="Q1367" t="s">
        <v>8276</v>
      </c>
      <c r="R1367" s="5">
        <f t="shared" si="87"/>
        <v>100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>
        <f t="shared" si="86"/>
        <v>64.540000000000006</v>
      </c>
      <c r="P1368" t="b">
        <v>1</v>
      </c>
      <c r="Q1368" t="s">
        <v>8276</v>
      </c>
      <c r="R1368" s="5">
        <f t="shared" si="87"/>
        <v>126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>
        <f t="shared" si="86"/>
        <v>63.48</v>
      </c>
      <c r="P1369" t="b">
        <v>1</v>
      </c>
      <c r="Q1369" t="s">
        <v>8276</v>
      </c>
      <c r="R1369" s="5">
        <f t="shared" si="87"/>
        <v>114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>
        <f t="shared" si="86"/>
        <v>63.62</v>
      </c>
      <c r="P1370" t="b">
        <v>1</v>
      </c>
      <c r="Q1370" t="s">
        <v>8276</v>
      </c>
      <c r="R1370" s="5">
        <f t="shared" si="87"/>
        <v>111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>
        <f t="shared" si="86"/>
        <v>83.97</v>
      </c>
      <c r="P1371" t="b">
        <v>1</v>
      </c>
      <c r="Q1371" t="s">
        <v>8276</v>
      </c>
      <c r="R1371" s="5">
        <f t="shared" si="87"/>
        <v>105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>
        <f t="shared" si="86"/>
        <v>77.75</v>
      </c>
      <c r="P1372" t="b">
        <v>1</v>
      </c>
      <c r="Q1372" t="s">
        <v>8276</v>
      </c>
      <c r="R1372" s="5">
        <f t="shared" si="87"/>
        <v>104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>
        <f t="shared" si="86"/>
        <v>107.07</v>
      </c>
      <c r="P1373" t="b">
        <v>1</v>
      </c>
      <c r="Q1373" t="s">
        <v>8276</v>
      </c>
      <c r="R1373" s="5">
        <f t="shared" si="87"/>
        <v>107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>
        <f t="shared" si="86"/>
        <v>38.75</v>
      </c>
      <c r="P1374" t="b">
        <v>1</v>
      </c>
      <c r="Q1374" t="s">
        <v>8276</v>
      </c>
      <c r="R1374" s="5">
        <f t="shared" si="87"/>
        <v>124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>
        <f t="shared" si="86"/>
        <v>201.94</v>
      </c>
      <c r="P1375" t="b">
        <v>1</v>
      </c>
      <c r="Q1375" t="s">
        <v>8276</v>
      </c>
      <c r="R1375" s="5">
        <f t="shared" si="87"/>
        <v>105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>
        <f t="shared" si="86"/>
        <v>43.06</v>
      </c>
      <c r="P1376" t="b">
        <v>1</v>
      </c>
      <c r="Q1376" t="s">
        <v>8276</v>
      </c>
      <c r="R1376" s="5">
        <f t="shared" si="87"/>
        <v>189</v>
      </c>
      <c r="S1376" t="s">
        <v>8324</v>
      </c>
      <c r="T1376" t="s">
        <v>8325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>
        <f t="shared" si="86"/>
        <v>62.87</v>
      </c>
      <c r="P1377" t="b">
        <v>1</v>
      </c>
      <c r="Q1377" t="s">
        <v>8276</v>
      </c>
      <c r="R1377" s="5">
        <f t="shared" si="87"/>
        <v>171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>
        <f t="shared" si="86"/>
        <v>55.61</v>
      </c>
      <c r="P1378" t="b">
        <v>1</v>
      </c>
      <c r="Q1378" t="s">
        <v>8276</v>
      </c>
      <c r="R1378" s="5">
        <f t="shared" si="87"/>
        <v>252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>
        <f t="shared" si="86"/>
        <v>48.71</v>
      </c>
      <c r="P1379" t="b">
        <v>1</v>
      </c>
      <c r="Q1379" t="s">
        <v>8276</v>
      </c>
      <c r="R1379" s="5">
        <f t="shared" si="87"/>
        <v>116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>
        <f t="shared" si="86"/>
        <v>30.58</v>
      </c>
      <c r="P1380" t="b">
        <v>1</v>
      </c>
      <c r="Q1380" t="s">
        <v>8276</v>
      </c>
      <c r="R1380" s="5">
        <f t="shared" si="87"/>
        <v>203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>
        <f t="shared" si="86"/>
        <v>73.91</v>
      </c>
      <c r="P1381" t="b">
        <v>1</v>
      </c>
      <c r="Q1381" t="s">
        <v>8276</v>
      </c>
      <c r="R1381" s="5">
        <f t="shared" si="87"/>
        <v>112</v>
      </c>
      <c r="S1381" t="s">
        <v>8324</v>
      </c>
      <c r="T1381" t="s">
        <v>8325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>
        <f t="shared" si="86"/>
        <v>21.2</v>
      </c>
      <c r="P1382" t="b">
        <v>1</v>
      </c>
      <c r="Q1382" t="s">
        <v>8276</v>
      </c>
      <c r="R1382" s="5">
        <f t="shared" si="87"/>
        <v>424</v>
      </c>
      <c r="S1382" t="s">
        <v>8324</v>
      </c>
      <c r="T1382" t="s">
        <v>8325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>
        <f t="shared" si="86"/>
        <v>73.36</v>
      </c>
      <c r="P1383" t="b">
        <v>1</v>
      </c>
      <c r="Q1383" t="s">
        <v>8276</v>
      </c>
      <c r="R1383" s="5">
        <f t="shared" si="87"/>
        <v>107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>
        <f t="shared" si="86"/>
        <v>56.41</v>
      </c>
      <c r="P1384" t="b">
        <v>1</v>
      </c>
      <c r="Q1384" t="s">
        <v>8276</v>
      </c>
      <c r="R1384" s="5">
        <f t="shared" si="87"/>
        <v>104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>
        <f t="shared" si="86"/>
        <v>50.25</v>
      </c>
      <c r="P1385" t="b">
        <v>1</v>
      </c>
      <c r="Q1385" t="s">
        <v>8276</v>
      </c>
      <c r="R1385" s="5">
        <f t="shared" si="87"/>
        <v>212</v>
      </c>
      <c r="S1385" t="s">
        <v>8324</v>
      </c>
      <c r="T1385" t="s">
        <v>8325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>
        <f t="shared" si="86"/>
        <v>68.94</v>
      </c>
      <c r="P1386" t="b">
        <v>1</v>
      </c>
      <c r="Q1386" t="s">
        <v>8276</v>
      </c>
      <c r="R1386" s="5">
        <f t="shared" si="87"/>
        <v>124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>
        <f t="shared" si="86"/>
        <v>65.91</v>
      </c>
      <c r="P1387" t="b">
        <v>1</v>
      </c>
      <c r="Q1387" t="s">
        <v>8276</v>
      </c>
      <c r="R1387" s="5">
        <f t="shared" si="87"/>
        <v>110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>
        <f t="shared" si="86"/>
        <v>62.5</v>
      </c>
      <c r="P1388" t="b">
        <v>1</v>
      </c>
      <c r="Q1388" t="s">
        <v>8276</v>
      </c>
      <c r="R1388" s="5">
        <f t="shared" si="87"/>
        <v>219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>
        <f t="shared" si="86"/>
        <v>70.06</v>
      </c>
      <c r="P1389" t="b">
        <v>1</v>
      </c>
      <c r="Q1389" t="s">
        <v>8276</v>
      </c>
      <c r="R1389" s="5">
        <f t="shared" si="87"/>
        <v>137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>
        <f t="shared" si="86"/>
        <v>60.18</v>
      </c>
      <c r="P1390" t="b">
        <v>1</v>
      </c>
      <c r="Q1390" t="s">
        <v>8276</v>
      </c>
      <c r="R1390" s="5">
        <f t="shared" si="87"/>
        <v>135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>
        <f t="shared" si="86"/>
        <v>21.38</v>
      </c>
      <c r="P1391" t="b">
        <v>1</v>
      </c>
      <c r="Q1391" t="s">
        <v>8276</v>
      </c>
      <c r="R1391" s="5">
        <f t="shared" si="87"/>
        <v>145</v>
      </c>
      <c r="S1391" t="s">
        <v>8324</v>
      </c>
      <c r="T1391" t="s">
        <v>8325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>
        <f t="shared" si="86"/>
        <v>160.79</v>
      </c>
      <c r="P1392" t="b">
        <v>1</v>
      </c>
      <c r="Q1392" t="s">
        <v>8276</v>
      </c>
      <c r="R1392" s="5">
        <f t="shared" si="87"/>
        <v>109</v>
      </c>
      <c r="S1392" t="s">
        <v>8324</v>
      </c>
      <c r="T1392" t="s">
        <v>8325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>
        <f t="shared" si="86"/>
        <v>42.38</v>
      </c>
      <c r="P1393" t="b">
        <v>1</v>
      </c>
      <c r="Q1393" t="s">
        <v>8276</v>
      </c>
      <c r="R1393" s="5">
        <f t="shared" si="87"/>
        <v>110</v>
      </c>
      <c r="S1393" t="s">
        <v>8324</v>
      </c>
      <c r="T1393" t="s">
        <v>8325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>
        <f t="shared" si="86"/>
        <v>27.32</v>
      </c>
      <c r="P1394" t="b">
        <v>1</v>
      </c>
      <c r="Q1394" t="s">
        <v>8276</v>
      </c>
      <c r="R1394" s="5">
        <f t="shared" si="87"/>
        <v>114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>
        <f t="shared" si="86"/>
        <v>196.83</v>
      </c>
      <c r="P1395" t="b">
        <v>1</v>
      </c>
      <c r="Q1395" t="s">
        <v>8276</v>
      </c>
      <c r="R1395" s="5">
        <f t="shared" si="87"/>
        <v>102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>
        <f t="shared" si="86"/>
        <v>53.88</v>
      </c>
      <c r="P1396" t="b">
        <v>1</v>
      </c>
      <c r="Q1396" t="s">
        <v>8276</v>
      </c>
      <c r="R1396" s="5">
        <f t="shared" si="87"/>
        <v>122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>
        <f t="shared" si="86"/>
        <v>47.76</v>
      </c>
      <c r="P1397" t="b">
        <v>1</v>
      </c>
      <c r="Q1397" t="s">
        <v>8276</v>
      </c>
      <c r="R1397" s="5">
        <f t="shared" si="87"/>
        <v>112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>
        <f t="shared" si="86"/>
        <v>88.19</v>
      </c>
      <c r="P1398" t="b">
        <v>1</v>
      </c>
      <c r="Q1398" t="s">
        <v>8276</v>
      </c>
      <c r="R1398" s="5">
        <f t="shared" si="87"/>
        <v>107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>
        <f t="shared" si="86"/>
        <v>72.06</v>
      </c>
      <c r="P1399" t="b">
        <v>1</v>
      </c>
      <c r="Q1399" t="s">
        <v>8276</v>
      </c>
      <c r="R1399" s="5">
        <f t="shared" si="87"/>
        <v>114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>
        <f t="shared" si="86"/>
        <v>74.25</v>
      </c>
      <c r="P1400" t="b">
        <v>1</v>
      </c>
      <c r="Q1400" t="s">
        <v>8276</v>
      </c>
      <c r="R1400" s="5">
        <f t="shared" si="87"/>
        <v>110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>
        <f t="shared" si="86"/>
        <v>61.7</v>
      </c>
      <c r="P1401" t="b">
        <v>1</v>
      </c>
      <c r="Q1401" t="s">
        <v>8276</v>
      </c>
      <c r="R1401" s="5">
        <f t="shared" si="87"/>
        <v>126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>
        <f t="shared" si="86"/>
        <v>17.239999999999998</v>
      </c>
      <c r="P1402" t="b">
        <v>1</v>
      </c>
      <c r="Q1402" t="s">
        <v>8276</v>
      </c>
      <c r="R1402" s="5">
        <f t="shared" si="87"/>
        <v>167</v>
      </c>
      <c r="S1402" t="s">
        <v>8324</v>
      </c>
      <c r="T1402" t="s">
        <v>8325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>
        <f t="shared" si="86"/>
        <v>51.72</v>
      </c>
      <c r="P1403" t="b">
        <v>1</v>
      </c>
      <c r="Q1403" t="s">
        <v>8276</v>
      </c>
      <c r="R1403" s="5">
        <f t="shared" si="87"/>
        <v>497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>
        <f t="shared" si="86"/>
        <v>24.15</v>
      </c>
      <c r="P1404" t="b">
        <v>1</v>
      </c>
      <c r="Q1404" t="s">
        <v>8276</v>
      </c>
      <c r="R1404" s="5">
        <f t="shared" si="87"/>
        <v>109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>
        <f t="shared" si="86"/>
        <v>62.17</v>
      </c>
      <c r="P1405" t="b">
        <v>1</v>
      </c>
      <c r="Q1405" t="s">
        <v>8276</v>
      </c>
      <c r="R1405" s="5">
        <f t="shared" si="87"/>
        <v>103</v>
      </c>
      <c r="S1405" t="s">
        <v>8324</v>
      </c>
      <c r="T1405" t="s">
        <v>8325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>
        <f t="shared" si="86"/>
        <v>48.2</v>
      </c>
      <c r="P1406" t="b">
        <v>0</v>
      </c>
      <c r="Q1406" t="s">
        <v>8287</v>
      </c>
      <c r="R1406" s="5">
        <f t="shared" si="87"/>
        <v>2</v>
      </c>
      <c r="S1406" t="s">
        <v>8321</v>
      </c>
      <c r="T1406" t="s">
        <v>8340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>
        <f t="shared" si="86"/>
        <v>6.18</v>
      </c>
      <c r="P1407" t="b">
        <v>0</v>
      </c>
      <c r="Q1407" t="s">
        <v>8287</v>
      </c>
      <c r="R1407" s="5">
        <f t="shared" si="87"/>
        <v>0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>
        <f t="shared" si="86"/>
        <v>5</v>
      </c>
      <c r="P1408" t="b">
        <v>0</v>
      </c>
      <c r="Q1408" t="s">
        <v>8287</v>
      </c>
      <c r="R1408" s="5">
        <f t="shared" si="87"/>
        <v>0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>
        <f t="shared" si="86"/>
        <v>7.5</v>
      </c>
      <c r="P1409" t="b">
        <v>0</v>
      </c>
      <c r="Q1409" t="s">
        <v>8287</v>
      </c>
      <c r="R1409" s="5">
        <f t="shared" si="87"/>
        <v>1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42321.913842592592</v>
      </c>
      <c r="K1410">
        <v>1444856156</v>
      </c>
      <c r="L1410" s="8">
        <f t="shared" si="85"/>
        <v>42291.872175925921</v>
      </c>
      <c r="M1410" t="b">
        <v>0</v>
      </c>
      <c r="N1410">
        <v>6</v>
      </c>
      <c r="O1410">
        <f t="shared" si="86"/>
        <v>12</v>
      </c>
      <c r="P1410" t="b">
        <v>0</v>
      </c>
      <c r="Q1410" t="s">
        <v>8287</v>
      </c>
      <c r="R1410" s="5">
        <f t="shared" si="87"/>
        <v>7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(((I1411/60)/60/24)+DATE(1970,1,1))</f>
        <v>42005.175173611111</v>
      </c>
      <c r="K1411">
        <v>1414897935</v>
      </c>
      <c r="L1411" s="8">
        <f t="shared" ref="L1411:L1474" si="89">(((K1411/60)/60/24)+DATE(1970,1,1))</f>
        <v>41945.133506944447</v>
      </c>
      <c r="M1411" t="b">
        <v>0</v>
      </c>
      <c r="N1411">
        <v>0</v>
      </c>
      <c r="O1411">
        <f t="shared" ref="O1411:O1474" si="90">IF(N1411&gt;0, ROUND(E1411/N1411, 2), 0)</f>
        <v>0</v>
      </c>
      <c r="P1411" t="b">
        <v>0</v>
      </c>
      <c r="Q1411" t="s">
        <v>8287</v>
      </c>
      <c r="R1411" s="5">
        <f t="shared" ref="R1411:R1474" si="91">ROUND(E1411/D1411*100, 0)</f>
        <v>0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>
        <f t="shared" si="90"/>
        <v>1</v>
      </c>
      <c r="P1412" t="b">
        <v>0</v>
      </c>
      <c r="Q1412" t="s">
        <v>8287</v>
      </c>
      <c r="R1412" s="5">
        <f t="shared" si="91"/>
        <v>0</v>
      </c>
      <c r="S1412" t="s">
        <v>8321</v>
      </c>
      <c r="T1412" t="s">
        <v>8340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>
        <f t="shared" si="90"/>
        <v>2.33</v>
      </c>
      <c r="P1413" t="b">
        <v>0</v>
      </c>
      <c r="Q1413" t="s">
        <v>8287</v>
      </c>
      <c r="R1413" s="5">
        <f t="shared" si="91"/>
        <v>0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>
        <f t="shared" si="90"/>
        <v>24.62</v>
      </c>
      <c r="P1414" t="b">
        <v>0</v>
      </c>
      <c r="Q1414" t="s">
        <v>8287</v>
      </c>
      <c r="R1414" s="5">
        <f t="shared" si="91"/>
        <v>5</v>
      </c>
      <c r="S1414" t="s">
        <v>8321</v>
      </c>
      <c r="T1414" t="s">
        <v>8340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>
        <f t="shared" si="90"/>
        <v>100</v>
      </c>
      <c r="P1415" t="b">
        <v>0</v>
      </c>
      <c r="Q1415" t="s">
        <v>8287</v>
      </c>
      <c r="R1415" s="5">
        <f t="shared" si="91"/>
        <v>5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>
        <f t="shared" si="90"/>
        <v>1</v>
      </c>
      <c r="P1416" t="b">
        <v>0</v>
      </c>
      <c r="Q1416" t="s">
        <v>8287</v>
      </c>
      <c r="R1416" s="5">
        <f t="shared" si="91"/>
        <v>0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>
        <f t="shared" si="90"/>
        <v>88.89</v>
      </c>
      <c r="P1417" t="b">
        <v>0</v>
      </c>
      <c r="Q1417" t="s">
        <v>8287</v>
      </c>
      <c r="R1417" s="5">
        <f t="shared" si="91"/>
        <v>18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>
        <f t="shared" si="90"/>
        <v>0</v>
      </c>
      <c r="P1418" t="b">
        <v>0</v>
      </c>
      <c r="Q1418" t="s">
        <v>8287</v>
      </c>
      <c r="R1418" s="5">
        <f t="shared" si="91"/>
        <v>0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>
        <f t="shared" si="90"/>
        <v>27.5</v>
      </c>
      <c r="P1419" t="b">
        <v>0</v>
      </c>
      <c r="Q1419" t="s">
        <v>8287</v>
      </c>
      <c r="R1419" s="5">
        <f t="shared" si="91"/>
        <v>1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>
        <f t="shared" si="90"/>
        <v>6</v>
      </c>
      <c r="P1420" t="b">
        <v>0</v>
      </c>
      <c r="Q1420" t="s">
        <v>8287</v>
      </c>
      <c r="R1420" s="5">
        <f t="shared" si="91"/>
        <v>0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>
        <f t="shared" si="90"/>
        <v>44.5</v>
      </c>
      <c r="P1421" t="b">
        <v>0</v>
      </c>
      <c r="Q1421" t="s">
        <v>8287</v>
      </c>
      <c r="R1421" s="5">
        <f t="shared" si="91"/>
        <v>7</v>
      </c>
      <c r="S1421" t="s">
        <v>8321</v>
      </c>
      <c r="T1421" t="s">
        <v>8340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>
        <f t="shared" si="90"/>
        <v>1</v>
      </c>
      <c r="P1422" t="b">
        <v>0</v>
      </c>
      <c r="Q1422" t="s">
        <v>8287</v>
      </c>
      <c r="R1422" s="5">
        <f t="shared" si="91"/>
        <v>3</v>
      </c>
      <c r="S1422" t="s">
        <v>8321</v>
      </c>
      <c r="T1422" t="s">
        <v>8340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>
        <f t="shared" si="90"/>
        <v>100</v>
      </c>
      <c r="P1423" t="b">
        <v>0</v>
      </c>
      <c r="Q1423" t="s">
        <v>8287</v>
      </c>
      <c r="R1423" s="5">
        <f t="shared" si="91"/>
        <v>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>
        <f t="shared" si="90"/>
        <v>13</v>
      </c>
      <c r="P1424" t="b">
        <v>0</v>
      </c>
      <c r="Q1424" t="s">
        <v>8287</v>
      </c>
      <c r="R1424" s="5">
        <f t="shared" si="91"/>
        <v>0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>
        <f t="shared" si="90"/>
        <v>100</v>
      </c>
      <c r="P1425" t="b">
        <v>0</v>
      </c>
      <c r="Q1425" t="s">
        <v>8287</v>
      </c>
      <c r="R1425" s="5">
        <f t="shared" si="91"/>
        <v>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>
        <f t="shared" si="90"/>
        <v>109.07</v>
      </c>
      <c r="P1426" t="b">
        <v>0</v>
      </c>
      <c r="Q1426" t="s">
        <v>8287</v>
      </c>
      <c r="R1426" s="5">
        <f t="shared" si="91"/>
        <v>20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>
        <f t="shared" si="90"/>
        <v>0</v>
      </c>
      <c r="P1427" t="b">
        <v>0</v>
      </c>
      <c r="Q1427" t="s">
        <v>8287</v>
      </c>
      <c r="R1427" s="5">
        <f t="shared" si="91"/>
        <v>0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>
        <f t="shared" si="90"/>
        <v>0</v>
      </c>
      <c r="P1428" t="b">
        <v>0</v>
      </c>
      <c r="Q1428" t="s">
        <v>8287</v>
      </c>
      <c r="R1428" s="5">
        <f t="shared" si="91"/>
        <v>0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>
        <f t="shared" si="90"/>
        <v>104.75</v>
      </c>
      <c r="P1429" t="b">
        <v>0</v>
      </c>
      <c r="Q1429" t="s">
        <v>8287</v>
      </c>
      <c r="R1429" s="5">
        <f t="shared" si="91"/>
        <v>8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>
        <f t="shared" si="90"/>
        <v>15</v>
      </c>
      <c r="P1430" t="b">
        <v>0</v>
      </c>
      <c r="Q1430" t="s">
        <v>8287</v>
      </c>
      <c r="R1430" s="5">
        <f t="shared" si="91"/>
        <v>5</v>
      </c>
      <c r="S1430" t="s">
        <v>8321</v>
      </c>
      <c r="T1430" t="s">
        <v>8340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>
        <f t="shared" si="90"/>
        <v>0</v>
      </c>
      <c r="P1431" t="b">
        <v>0</v>
      </c>
      <c r="Q1431" t="s">
        <v>8287</v>
      </c>
      <c r="R1431" s="5">
        <f t="shared" si="91"/>
        <v>0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>
        <f t="shared" si="90"/>
        <v>80.599999999999994</v>
      </c>
      <c r="P1432" t="b">
        <v>0</v>
      </c>
      <c r="Q1432" t="s">
        <v>8287</v>
      </c>
      <c r="R1432" s="5">
        <f t="shared" si="91"/>
        <v>8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>
        <f t="shared" si="90"/>
        <v>115.55</v>
      </c>
      <c r="P1433" t="b">
        <v>0</v>
      </c>
      <c r="Q1433" t="s">
        <v>8287</v>
      </c>
      <c r="R1433" s="5">
        <f t="shared" si="91"/>
        <v>32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>
        <f t="shared" si="90"/>
        <v>0</v>
      </c>
      <c r="P1434" t="b">
        <v>0</v>
      </c>
      <c r="Q1434" t="s">
        <v>8287</v>
      </c>
      <c r="R1434" s="5">
        <f t="shared" si="91"/>
        <v>0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>
        <f t="shared" si="90"/>
        <v>80.5</v>
      </c>
      <c r="P1435" t="b">
        <v>0</v>
      </c>
      <c r="Q1435" t="s">
        <v>8287</v>
      </c>
      <c r="R1435" s="5">
        <f t="shared" si="91"/>
        <v>7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>
        <f t="shared" si="90"/>
        <v>744.55</v>
      </c>
      <c r="P1436" t="b">
        <v>0</v>
      </c>
      <c r="Q1436" t="s">
        <v>8287</v>
      </c>
      <c r="R1436" s="5">
        <f t="shared" si="91"/>
        <v>10</v>
      </c>
      <c r="S1436" t="s">
        <v>8321</v>
      </c>
      <c r="T1436" t="s">
        <v>8340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>
        <f t="shared" si="90"/>
        <v>7.5</v>
      </c>
      <c r="P1437" t="b">
        <v>0</v>
      </c>
      <c r="Q1437" t="s">
        <v>8287</v>
      </c>
      <c r="R1437" s="5">
        <f t="shared" si="91"/>
        <v>0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>
        <f t="shared" si="90"/>
        <v>38.5</v>
      </c>
      <c r="P1438" t="b">
        <v>0</v>
      </c>
      <c r="Q1438" t="s">
        <v>8287</v>
      </c>
      <c r="R1438" s="5">
        <f t="shared" si="91"/>
        <v>1</v>
      </c>
      <c r="S1438" t="s">
        <v>8321</v>
      </c>
      <c r="T1438" t="s">
        <v>8340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>
        <f t="shared" si="90"/>
        <v>36.68</v>
      </c>
      <c r="P1439" t="b">
        <v>0</v>
      </c>
      <c r="Q1439" t="s">
        <v>8287</v>
      </c>
      <c r="R1439" s="5">
        <f t="shared" si="91"/>
        <v>27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>
        <f t="shared" si="90"/>
        <v>75</v>
      </c>
      <c r="P1440" t="b">
        <v>0</v>
      </c>
      <c r="Q1440" t="s">
        <v>8287</v>
      </c>
      <c r="R1440" s="5">
        <f t="shared" si="91"/>
        <v>3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>
        <f t="shared" si="90"/>
        <v>30</v>
      </c>
      <c r="P1441" t="b">
        <v>0</v>
      </c>
      <c r="Q1441" t="s">
        <v>8287</v>
      </c>
      <c r="R1441" s="5">
        <f t="shared" si="91"/>
        <v>7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>
        <f t="shared" si="90"/>
        <v>1</v>
      </c>
      <c r="P1442" t="b">
        <v>0</v>
      </c>
      <c r="Q1442" t="s">
        <v>8287</v>
      </c>
      <c r="R1442" s="5">
        <f t="shared" si="91"/>
        <v>0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>
        <f t="shared" si="90"/>
        <v>673.33</v>
      </c>
      <c r="P1443" t="b">
        <v>0</v>
      </c>
      <c r="Q1443" t="s">
        <v>8287</v>
      </c>
      <c r="R1443" s="5">
        <f t="shared" si="91"/>
        <v>1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>
        <f t="shared" si="90"/>
        <v>0</v>
      </c>
      <c r="P1444" t="b">
        <v>0</v>
      </c>
      <c r="Q1444" t="s">
        <v>8287</v>
      </c>
      <c r="R1444" s="5">
        <f t="shared" si="91"/>
        <v>0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>
        <f t="shared" si="90"/>
        <v>0</v>
      </c>
      <c r="P1445" t="b">
        <v>0</v>
      </c>
      <c r="Q1445" t="s">
        <v>8287</v>
      </c>
      <c r="R1445" s="5">
        <f t="shared" si="91"/>
        <v>0</v>
      </c>
      <c r="S1445" t="s">
        <v>8321</v>
      </c>
      <c r="T1445" t="s">
        <v>8340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>
        <f t="shared" si="90"/>
        <v>0</v>
      </c>
      <c r="P1446" t="b">
        <v>0</v>
      </c>
      <c r="Q1446" t="s">
        <v>8287</v>
      </c>
      <c r="R1446" s="5">
        <f t="shared" si="91"/>
        <v>0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>
        <f t="shared" si="90"/>
        <v>0</v>
      </c>
      <c r="P1447" t="b">
        <v>0</v>
      </c>
      <c r="Q1447" t="s">
        <v>8287</v>
      </c>
      <c r="R1447" s="5">
        <f t="shared" si="91"/>
        <v>0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>
        <f t="shared" si="90"/>
        <v>0</v>
      </c>
      <c r="P1448" t="b">
        <v>0</v>
      </c>
      <c r="Q1448" t="s">
        <v>8287</v>
      </c>
      <c r="R1448" s="5">
        <f t="shared" si="91"/>
        <v>0</v>
      </c>
      <c r="S1448" t="s">
        <v>8321</v>
      </c>
      <c r="T1448" t="s">
        <v>8340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>
        <f t="shared" si="90"/>
        <v>25</v>
      </c>
      <c r="P1449" t="b">
        <v>0</v>
      </c>
      <c r="Q1449" t="s">
        <v>8287</v>
      </c>
      <c r="R1449" s="5">
        <f t="shared" si="91"/>
        <v>0</v>
      </c>
      <c r="S1449" t="s">
        <v>8321</v>
      </c>
      <c r="T1449" t="s">
        <v>8340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>
        <f t="shared" si="90"/>
        <v>0</v>
      </c>
      <c r="P1450" t="b">
        <v>0</v>
      </c>
      <c r="Q1450" t="s">
        <v>8287</v>
      </c>
      <c r="R1450" s="5">
        <f t="shared" si="91"/>
        <v>0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>
        <f t="shared" si="90"/>
        <v>0</v>
      </c>
      <c r="P1451" t="b">
        <v>0</v>
      </c>
      <c r="Q1451" t="s">
        <v>8287</v>
      </c>
      <c r="R1451" s="5">
        <f t="shared" si="91"/>
        <v>0</v>
      </c>
      <c r="S1451" t="s">
        <v>8321</v>
      </c>
      <c r="T1451" t="s">
        <v>8340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>
        <f t="shared" si="90"/>
        <v>1</v>
      </c>
      <c r="P1452" t="b">
        <v>0</v>
      </c>
      <c r="Q1452" t="s">
        <v>8287</v>
      </c>
      <c r="R1452" s="5">
        <f t="shared" si="91"/>
        <v>0</v>
      </c>
      <c r="S1452" t="s">
        <v>8321</v>
      </c>
      <c r="T1452" t="s">
        <v>8340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>
        <f t="shared" si="90"/>
        <v>1</v>
      </c>
      <c r="P1453" t="b">
        <v>0</v>
      </c>
      <c r="Q1453" t="s">
        <v>8287</v>
      </c>
      <c r="R1453" s="5">
        <f t="shared" si="91"/>
        <v>0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>
        <f t="shared" si="90"/>
        <v>0</v>
      </c>
      <c r="P1454" t="b">
        <v>0</v>
      </c>
      <c r="Q1454" t="s">
        <v>8287</v>
      </c>
      <c r="R1454" s="5">
        <f t="shared" si="91"/>
        <v>0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>
        <f t="shared" si="90"/>
        <v>0</v>
      </c>
      <c r="P1455" t="b">
        <v>0</v>
      </c>
      <c r="Q1455" t="s">
        <v>8287</v>
      </c>
      <c r="R1455" s="5">
        <f t="shared" si="91"/>
        <v>0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>
        <f t="shared" si="90"/>
        <v>15</v>
      </c>
      <c r="P1456" t="b">
        <v>0</v>
      </c>
      <c r="Q1456" t="s">
        <v>8287</v>
      </c>
      <c r="R1456" s="5">
        <f t="shared" si="91"/>
        <v>1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>
        <f t="shared" si="90"/>
        <v>225</v>
      </c>
      <c r="P1457" t="b">
        <v>0</v>
      </c>
      <c r="Q1457" t="s">
        <v>8287</v>
      </c>
      <c r="R1457" s="5">
        <f t="shared" si="91"/>
        <v>11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>
        <f t="shared" si="90"/>
        <v>48.33</v>
      </c>
      <c r="P1458" t="b">
        <v>0</v>
      </c>
      <c r="Q1458" t="s">
        <v>8287</v>
      </c>
      <c r="R1458" s="5">
        <f t="shared" si="91"/>
        <v>3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>
        <f t="shared" si="90"/>
        <v>0</v>
      </c>
      <c r="P1459" t="b">
        <v>0</v>
      </c>
      <c r="Q1459" t="s">
        <v>8287</v>
      </c>
      <c r="R1459" s="5">
        <f t="shared" si="91"/>
        <v>0</v>
      </c>
      <c r="S1459" t="s">
        <v>8321</v>
      </c>
      <c r="T1459" t="s">
        <v>8340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>
        <f t="shared" si="90"/>
        <v>0</v>
      </c>
      <c r="P1460" t="b">
        <v>0</v>
      </c>
      <c r="Q1460" t="s">
        <v>8287</v>
      </c>
      <c r="R1460" s="5">
        <f t="shared" si="91"/>
        <v>0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>
        <f t="shared" si="90"/>
        <v>0</v>
      </c>
      <c r="P1461" t="b">
        <v>0</v>
      </c>
      <c r="Q1461" t="s">
        <v>8287</v>
      </c>
      <c r="R1461" s="5">
        <f t="shared" si="91"/>
        <v>0</v>
      </c>
      <c r="S1461" t="s">
        <v>8321</v>
      </c>
      <c r="T1461" t="s">
        <v>8340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>
        <f t="shared" si="90"/>
        <v>0</v>
      </c>
      <c r="P1462" t="b">
        <v>0</v>
      </c>
      <c r="Q1462" t="s">
        <v>8287</v>
      </c>
      <c r="R1462" s="5">
        <f t="shared" si="91"/>
        <v>0</v>
      </c>
      <c r="S1462" t="s">
        <v>8321</v>
      </c>
      <c r="T1462" t="s">
        <v>8340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>
        <f t="shared" si="90"/>
        <v>44.67</v>
      </c>
      <c r="P1463" t="b">
        <v>1</v>
      </c>
      <c r="Q1463" t="s">
        <v>8288</v>
      </c>
      <c r="R1463" s="5">
        <f t="shared" si="91"/>
        <v>101</v>
      </c>
      <c r="S1463" t="s">
        <v>8321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>
        <f t="shared" si="90"/>
        <v>28.94</v>
      </c>
      <c r="P1464" t="b">
        <v>1</v>
      </c>
      <c r="Q1464" t="s">
        <v>8288</v>
      </c>
      <c r="R1464" s="5">
        <f t="shared" si="91"/>
        <v>109</v>
      </c>
      <c r="S1464" t="s">
        <v>8321</v>
      </c>
      <c r="T1464" t="s">
        <v>8341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>
        <f t="shared" si="90"/>
        <v>35.44</v>
      </c>
      <c r="P1465" t="b">
        <v>1</v>
      </c>
      <c r="Q1465" t="s">
        <v>8288</v>
      </c>
      <c r="R1465" s="5">
        <f t="shared" si="91"/>
        <v>148</v>
      </c>
      <c r="S1465" t="s">
        <v>8321</v>
      </c>
      <c r="T1465" t="s">
        <v>8341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>
        <f t="shared" si="90"/>
        <v>34.869999999999997</v>
      </c>
      <c r="P1466" t="b">
        <v>1</v>
      </c>
      <c r="Q1466" t="s">
        <v>8288</v>
      </c>
      <c r="R1466" s="5">
        <f t="shared" si="91"/>
        <v>163</v>
      </c>
      <c r="S1466" t="s">
        <v>8321</v>
      </c>
      <c r="T1466" t="s">
        <v>8341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>
        <f t="shared" si="90"/>
        <v>52.62</v>
      </c>
      <c r="P1467" t="b">
        <v>1</v>
      </c>
      <c r="Q1467" t="s">
        <v>8288</v>
      </c>
      <c r="R1467" s="5">
        <f t="shared" si="91"/>
        <v>456</v>
      </c>
      <c r="S1467" t="s">
        <v>8321</v>
      </c>
      <c r="T1467" t="s">
        <v>8341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>
        <f t="shared" si="90"/>
        <v>69.599999999999994</v>
      </c>
      <c r="P1468" t="b">
        <v>1</v>
      </c>
      <c r="Q1468" t="s">
        <v>8288</v>
      </c>
      <c r="R1468" s="5">
        <f t="shared" si="91"/>
        <v>108</v>
      </c>
      <c r="S1468" t="s">
        <v>8321</v>
      </c>
      <c r="T1468" t="s">
        <v>8341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>
        <f t="shared" si="90"/>
        <v>76.72</v>
      </c>
      <c r="P1469" t="b">
        <v>1</v>
      </c>
      <c r="Q1469" t="s">
        <v>8288</v>
      </c>
      <c r="R1469" s="5">
        <f t="shared" si="91"/>
        <v>115</v>
      </c>
      <c r="S1469" t="s">
        <v>8321</v>
      </c>
      <c r="T1469" t="s">
        <v>8341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>
        <f t="shared" si="90"/>
        <v>33.19</v>
      </c>
      <c r="P1470" t="b">
        <v>1</v>
      </c>
      <c r="Q1470" t="s">
        <v>8288</v>
      </c>
      <c r="R1470" s="5">
        <f t="shared" si="91"/>
        <v>102</v>
      </c>
      <c r="S1470" t="s">
        <v>8321</v>
      </c>
      <c r="T1470" t="s">
        <v>8341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>
        <f t="shared" si="90"/>
        <v>149.46</v>
      </c>
      <c r="P1471" t="b">
        <v>1</v>
      </c>
      <c r="Q1471" t="s">
        <v>8288</v>
      </c>
      <c r="R1471" s="5">
        <f t="shared" si="91"/>
        <v>108</v>
      </c>
      <c r="S1471" t="s">
        <v>8321</v>
      </c>
      <c r="T1471" t="s">
        <v>8341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>
        <f t="shared" si="90"/>
        <v>23.17</v>
      </c>
      <c r="P1472" t="b">
        <v>1</v>
      </c>
      <c r="Q1472" t="s">
        <v>8288</v>
      </c>
      <c r="R1472" s="5">
        <f t="shared" si="91"/>
        <v>125</v>
      </c>
      <c r="S1472" t="s">
        <v>8321</v>
      </c>
      <c r="T1472" t="s">
        <v>8341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>
        <f t="shared" si="90"/>
        <v>96.88</v>
      </c>
      <c r="P1473" t="b">
        <v>1</v>
      </c>
      <c r="Q1473" t="s">
        <v>8288</v>
      </c>
      <c r="R1473" s="5">
        <f t="shared" si="91"/>
        <v>104</v>
      </c>
      <c r="S1473" t="s">
        <v>8321</v>
      </c>
      <c r="T1473" t="s">
        <v>8341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41563.542858796296</v>
      </c>
      <c r="K1474">
        <v>1379336503</v>
      </c>
      <c r="L1474" s="8">
        <f t="shared" si="89"/>
        <v>41533.542858796296</v>
      </c>
      <c r="M1474" t="b">
        <v>1</v>
      </c>
      <c r="N1474">
        <v>336</v>
      </c>
      <c r="O1474">
        <f t="shared" si="90"/>
        <v>103.2</v>
      </c>
      <c r="P1474" t="b">
        <v>1</v>
      </c>
      <c r="Q1474" t="s">
        <v>8288</v>
      </c>
      <c r="R1474" s="5">
        <f t="shared" si="91"/>
        <v>139</v>
      </c>
      <c r="S1474" t="s">
        <v>8321</v>
      </c>
      <c r="T1474" t="s">
        <v>8341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(((I1475/60)/60/24)+DATE(1970,1,1))</f>
        <v>40969.979618055557</v>
      </c>
      <c r="K1475">
        <v>1328052639</v>
      </c>
      <c r="L1475" s="8">
        <f t="shared" ref="L1475:L1538" si="93">(((K1475/60)/60/24)+DATE(1970,1,1))</f>
        <v>40939.979618055557</v>
      </c>
      <c r="M1475" t="b">
        <v>1</v>
      </c>
      <c r="N1475">
        <v>47</v>
      </c>
      <c r="O1475">
        <f t="shared" ref="O1475:O1538" si="94">IF(N1475&gt;0, ROUND(E1475/N1475, 2), 0)</f>
        <v>38.46</v>
      </c>
      <c r="P1475" t="b">
        <v>1</v>
      </c>
      <c r="Q1475" t="s">
        <v>8288</v>
      </c>
      <c r="R1475" s="5">
        <f t="shared" ref="R1475:R1538" si="95">ROUND(E1475/D1475*100, 0)</f>
        <v>121</v>
      </c>
      <c r="S1475" t="s">
        <v>8321</v>
      </c>
      <c r="T1475" t="s">
        <v>8341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>
        <f t="shared" si="94"/>
        <v>44.32</v>
      </c>
      <c r="P1476" t="b">
        <v>1</v>
      </c>
      <c r="Q1476" t="s">
        <v>8288</v>
      </c>
      <c r="R1476" s="5">
        <f t="shared" si="95"/>
        <v>112</v>
      </c>
      <c r="S1476" t="s">
        <v>8321</v>
      </c>
      <c r="T1476" t="s">
        <v>8341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>
        <f t="shared" si="94"/>
        <v>64.17</v>
      </c>
      <c r="P1477" t="b">
        <v>1</v>
      </c>
      <c r="Q1477" t="s">
        <v>8288</v>
      </c>
      <c r="R1477" s="5">
        <f t="shared" si="95"/>
        <v>189</v>
      </c>
      <c r="S1477" t="s">
        <v>8321</v>
      </c>
      <c r="T1477" t="s">
        <v>8341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>
        <f t="shared" si="94"/>
        <v>43.33</v>
      </c>
      <c r="P1478" t="b">
        <v>1</v>
      </c>
      <c r="Q1478" t="s">
        <v>8288</v>
      </c>
      <c r="R1478" s="5">
        <f t="shared" si="95"/>
        <v>662</v>
      </c>
      <c r="S1478" t="s">
        <v>8321</v>
      </c>
      <c r="T1478" t="s">
        <v>8341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>
        <f t="shared" si="94"/>
        <v>90.5</v>
      </c>
      <c r="P1479" t="b">
        <v>1</v>
      </c>
      <c r="Q1479" t="s">
        <v>8288</v>
      </c>
      <c r="R1479" s="5">
        <f t="shared" si="95"/>
        <v>111</v>
      </c>
      <c r="S1479" t="s">
        <v>8321</v>
      </c>
      <c r="T1479" t="s">
        <v>8341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>
        <f t="shared" si="94"/>
        <v>29.19</v>
      </c>
      <c r="P1480" t="b">
        <v>1</v>
      </c>
      <c r="Q1480" t="s">
        <v>8288</v>
      </c>
      <c r="R1480" s="5">
        <f t="shared" si="95"/>
        <v>1182</v>
      </c>
      <c r="S1480" t="s">
        <v>8321</v>
      </c>
      <c r="T1480" t="s">
        <v>8341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>
        <f t="shared" si="94"/>
        <v>30.96</v>
      </c>
      <c r="P1481" t="b">
        <v>1</v>
      </c>
      <c r="Q1481" t="s">
        <v>8288</v>
      </c>
      <c r="R1481" s="5">
        <f t="shared" si="95"/>
        <v>137</v>
      </c>
      <c r="S1481" t="s">
        <v>8321</v>
      </c>
      <c r="T1481" t="s">
        <v>8341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>
        <f t="shared" si="94"/>
        <v>92.16</v>
      </c>
      <c r="P1482" t="b">
        <v>1</v>
      </c>
      <c r="Q1482" t="s">
        <v>8288</v>
      </c>
      <c r="R1482" s="5">
        <f t="shared" si="95"/>
        <v>117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>
        <f t="shared" si="94"/>
        <v>17.5</v>
      </c>
      <c r="P1483" t="b">
        <v>0</v>
      </c>
      <c r="Q1483" t="s">
        <v>8275</v>
      </c>
      <c r="R1483" s="5">
        <f t="shared" si="95"/>
        <v>2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>
        <f t="shared" si="94"/>
        <v>5</v>
      </c>
      <c r="P1484" t="b">
        <v>0</v>
      </c>
      <c r="Q1484" t="s">
        <v>8275</v>
      </c>
      <c r="R1484" s="5">
        <f t="shared" si="95"/>
        <v>0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>
        <f t="shared" si="94"/>
        <v>25</v>
      </c>
      <c r="P1485" t="b">
        <v>0</v>
      </c>
      <c r="Q1485" t="s">
        <v>8275</v>
      </c>
      <c r="R1485" s="5">
        <f t="shared" si="95"/>
        <v>1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>
        <f t="shared" si="94"/>
        <v>0</v>
      </c>
      <c r="P1486" t="b">
        <v>0</v>
      </c>
      <c r="Q1486" t="s">
        <v>8275</v>
      </c>
      <c r="R1486" s="5">
        <f t="shared" si="95"/>
        <v>0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>
        <f t="shared" si="94"/>
        <v>50</v>
      </c>
      <c r="P1487" t="b">
        <v>0</v>
      </c>
      <c r="Q1487" t="s">
        <v>8275</v>
      </c>
      <c r="R1487" s="5">
        <f t="shared" si="95"/>
        <v>2</v>
      </c>
      <c r="S1487" t="s">
        <v>8321</v>
      </c>
      <c r="T1487" t="s">
        <v>8323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>
        <f t="shared" si="94"/>
        <v>16</v>
      </c>
      <c r="P1488" t="b">
        <v>0</v>
      </c>
      <c r="Q1488" t="s">
        <v>8275</v>
      </c>
      <c r="R1488" s="5">
        <f t="shared" si="95"/>
        <v>0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>
        <f t="shared" si="94"/>
        <v>0</v>
      </c>
      <c r="P1489" t="b">
        <v>0</v>
      </c>
      <c r="Q1489" t="s">
        <v>8275</v>
      </c>
      <c r="R1489" s="5">
        <f t="shared" si="95"/>
        <v>0</v>
      </c>
      <c r="S1489" t="s">
        <v>8321</v>
      </c>
      <c r="T1489" t="s">
        <v>8323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>
        <f t="shared" si="94"/>
        <v>60</v>
      </c>
      <c r="P1490" t="b">
        <v>0</v>
      </c>
      <c r="Q1490" t="s">
        <v>8275</v>
      </c>
      <c r="R1490" s="5">
        <f t="shared" si="95"/>
        <v>2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>
        <f t="shared" si="94"/>
        <v>0</v>
      </c>
      <c r="P1491" t="b">
        <v>0</v>
      </c>
      <c r="Q1491" t="s">
        <v>8275</v>
      </c>
      <c r="R1491" s="5">
        <f t="shared" si="95"/>
        <v>0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>
        <f t="shared" si="94"/>
        <v>47.11</v>
      </c>
      <c r="P1492" t="b">
        <v>0</v>
      </c>
      <c r="Q1492" t="s">
        <v>8275</v>
      </c>
      <c r="R1492" s="5">
        <f t="shared" si="95"/>
        <v>31</v>
      </c>
      <c r="S1492" t="s">
        <v>8321</v>
      </c>
      <c r="T1492" t="s">
        <v>8323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>
        <f t="shared" si="94"/>
        <v>100</v>
      </c>
      <c r="P1493" t="b">
        <v>0</v>
      </c>
      <c r="Q1493" t="s">
        <v>8275</v>
      </c>
      <c r="R1493" s="5">
        <f t="shared" si="95"/>
        <v>8</v>
      </c>
      <c r="S1493" t="s">
        <v>8321</v>
      </c>
      <c r="T1493" t="s">
        <v>8323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>
        <f t="shared" si="94"/>
        <v>15</v>
      </c>
      <c r="P1494" t="b">
        <v>0</v>
      </c>
      <c r="Q1494" t="s">
        <v>8275</v>
      </c>
      <c r="R1494" s="5">
        <f t="shared" si="95"/>
        <v>1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>
        <f t="shared" si="94"/>
        <v>0</v>
      </c>
      <c r="P1495" t="b">
        <v>0</v>
      </c>
      <c r="Q1495" t="s">
        <v>8275</v>
      </c>
      <c r="R1495" s="5">
        <f t="shared" si="95"/>
        <v>0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>
        <f t="shared" si="94"/>
        <v>40.450000000000003</v>
      </c>
      <c r="P1496" t="b">
        <v>0</v>
      </c>
      <c r="Q1496" t="s">
        <v>8275</v>
      </c>
      <c r="R1496" s="5">
        <f t="shared" si="95"/>
        <v>9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>
        <f t="shared" si="94"/>
        <v>0</v>
      </c>
      <c r="P1497" t="b">
        <v>0</v>
      </c>
      <c r="Q1497" t="s">
        <v>8275</v>
      </c>
      <c r="R1497" s="5">
        <f t="shared" si="95"/>
        <v>0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>
        <f t="shared" si="94"/>
        <v>0</v>
      </c>
      <c r="P1498" t="b">
        <v>0</v>
      </c>
      <c r="Q1498" t="s">
        <v>8275</v>
      </c>
      <c r="R1498" s="5">
        <f t="shared" si="95"/>
        <v>0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>
        <f t="shared" si="94"/>
        <v>1</v>
      </c>
      <c r="P1499" t="b">
        <v>0</v>
      </c>
      <c r="Q1499" t="s">
        <v>8275</v>
      </c>
      <c r="R1499" s="5">
        <f t="shared" si="95"/>
        <v>0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>
        <f t="shared" si="94"/>
        <v>19</v>
      </c>
      <c r="P1500" t="b">
        <v>0</v>
      </c>
      <c r="Q1500" t="s">
        <v>8275</v>
      </c>
      <c r="R1500" s="5">
        <f t="shared" si="95"/>
        <v>2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>
        <f t="shared" si="94"/>
        <v>5</v>
      </c>
      <c r="P1501" t="b">
        <v>0</v>
      </c>
      <c r="Q1501" t="s">
        <v>8275</v>
      </c>
      <c r="R1501" s="5">
        <f t="shared" si="95"/>
        <v>0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>
        <f t="shared" si="94"/>
        <v>46.73</v>
      </c>
      <c r="P1502" t="b">
        <v>0</v>
      </c>
      <c r="Q1502" t="s">
        <v>8275</v>
      </c>
      <c r="R1502" s="5">
        <f t="shared" si="95"/>
        <v>25</v>
      </c>
      <c r="S1502" t="s">
        <v>8321</v>
      </c>
      <c r="T1502" t="s">
        <v>8323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>
        <f t="shared" si="94"/>
        <v>97.73</v>
      </c>
      <c r="P1503" t="b">
        <v>1</v>
      </c>
      <c r="Q1503" t="s">
        <v>8285</v>
      </c>
      <c r="R1503" s="5">
        <f t="shared" si="95"/>
        <v>166</v>
      </c>
      <c r="S1503" t="s">
        <v>8337</v>
      </c>
      <c r="T1503" t="s">
        <v>8338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>
        <f t="shared" si="94"/>
        <v>67.84</v>
      </c>
      <c r="P1504" t="b">
        <v>1</v>
      </c>
      <c r="Q1504" t="s">
        <v>8285</v>
      </c>
      <c r="R1504" s="5">
        <f t="shared" si="95"/>
        <v>101</v>
      </c>
      <c r="S1504" t="s">
        <v>8337</v>
      </c>
      <c r="T1504" t="s">
        <v>8338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>
        <f t="shared" si="94"/>
        <v>56.98</v>
      </c>
      <c r="P1505" t="b">
        <v>1</v>
      </c>
      <c r="Q1505" t="s">
        <v>8285</v>
      </c>
      <c r="R1505" s="5">
        <f t="shared" si="95"/>
        <v>108</v>
      </c>
      <c r="S1505" t="s">
        <v>8337</v>
      </c>
      <c r="T1505" t="s">
        <v>8338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>
        <f t="shared" si="94"/>
        <v>67.16</v>
      </c>
      <c r="P1506" t="b">
        <v>1</v>
      </c>
      <c r="Q1506" t="s">
        <v>8285</v>
      </c>
      <c r="R1506" s="5">
        <f t="shared" si="95"/>
        <v>278</v>
      </c>
      <c r="S1506" t="s">
        <v>8337</v>
      </c>
      <c r="T1506" t="s">
        <v>8338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>
        <f t="shared" si="94"/>
        <v>48.04</v>
      </c>
      <c r="P1507" t="b">
        <v>1</v>
      </c>
      <c r="Q1507" t="s">
        <v>8285</v>
      </c>
      <c r="R1507" s="5">
        <f t="shared" si="95"/>
        <v>104</v>
      </c>
      <c r="S1507" t="s">
        <v>8337</v>
      </c>
      <c r="T1507" t="s">
        <v>8338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>
        <f t="shared" si="94"/>
        <v>38.86</v>
      </c>
      <c r="P1508" t="b">
        <v>1</v>
      </c>
      <c r="Q1508" t="s">
        <v>8285</v>
      </c>
      <c r="R1508" s="5">
        <f t="shared" si="95"/>
        <v>111</v>
      </c>
      <c r="S1508" t="s">
        <v>8337</v>
      </c>
      <c r="T1508" t="s">
        <v>8338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>
        <f t="shared" si="94"/>
        <v>78.180000000000007</v>
      </c>
      <c r="P1509" t="b">
        <v>1</v>
      </c>
      <c r="Q1509" t="s">
        <v>8285</v>
      </c>
      <c r="R1509" s="5">
        <f t="shared" si="95"/>
        <v>215</v>
      </c>
      <c r="S1509" t="s">
        <v>8337</v>
      </c>
      <c r="T1509" t="s">
        <v>8338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>
        <f t="shared" si="94"/>
        <v>97.11</v>
      </c>
      <c r="P1510" t="b">
        <v>1</v>
      </c>
      <c r="Q1510" t="s">
        <v>8285</v>
      </c>
      <c r="R1510" s="5">
        <f t="shared" si="95"/>
        <v>111</v>
      </c>
      <c r="S1510" t="s">
        <v>8337</v>
      </c>
      <c r="T1510" t="s">
        <v>8338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>
        <f t="shared" si="94"/>
        <v>110.39</v>
      </c>
      <c r="P1511" t="b">
        <v>1</v>
      </c>
      <c r="Q1511" t="s">
        <v>8285</v>
      </c>
      <c r="R1511" s="5">
        <f t="shared" si="95"/>
        <v>124</v>
      </c>
      <c r="S1511" t="s">
        <v>8337</v>
      </c>
      <c r="T1511" t="s">
        <v>8338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>
        <f t="shared" si="94"/>
        <v>39.92</v>
      </c>
      <c r="P1512" t="b">
        <v>1</v>
      </c>
      <c r="Q1512" t="s">
        <v>8285</v>
      </c>
      <c r="R1512" s="5">
        <f t="shared" si="95"/>
        <v>101</v>
      </c>
      <c r="S1512" t="s">
        <v>8337</v>
      </c>
      <c r="T1512" t="s">
        <v>8338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>
        <f t="shared" si="94"/>
        <v>75.98</v>
      </c>
      <c r="P1513" t="b">
        <v>1</v>
      </c>
      <c r="Q1513" t="s">
        <v>8285</v>
      </c>
      <c r="R1513" s="5">
        <f t="shared" si="95"/>
        <v>112</v>
      </c>
      <c r="S1513" t="s">
        <v>8337</v>
      </c>
      <c r="T1513" t="s">
        <v>8338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>
        <f t="shared" si="94"/>
        <v>58.38</v>
      </c>
      <c r="P1514" t="b">
        <v>1</v>
      </c>
      <c r="Q1514" t="s">
        <v>8285</v>
      </c>
      <c r="R1514" s="5">
        <f t="shared" si="95"/>
        <v>559</v>
      </c>
      <c r="S1514" t="s">
        <v>8337</v>
      </c>
      <c r="T1514" t="s">
        <v>8338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>
        <f t="shared" si="94"/>
        <v>55.82</v>
      </c>
      <c r="P1515" t="b">
        <v>1</v>
      </c>
      <c r="Q1515" t="s">
        <v>8285</v>
      </c>
      <c r="R1515" s="5">
        <f t="shared" si="95"/>
        <v>150</v>
      </c>
      <c r="S1515" t="s">
        <v>8337</v>
      </c>
      <c r="T1515" t="s">
        <v>8338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>
        <f t="shared" si="94"/>
        <v>151.24</v>
      </c>
      <c r="P1516" t="b">
        <v>1</v>
      </c>
      <c r="Q1516" t="s">
        <v>8285</v>
      </c>
      <c r="R1516" s="5">
        <f t="shared" si="95"/>
        <v>106</v>
      </c>
      <c r="S1516" t="s">
        <v>8337</v>
      </c>
      <c r="T1516" t="s">
        <v>8338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>
        <f t="shared" si="94"/>
        <v>849.67</v>
      </c>
      <c r="P1517" t="b">
        <v>1</v>
      </c>
      <c r="Q1517" t="s">
        <v>8285</v>
      </c>
      <c r="R1517" s="5">
        <f t="shared" si="95"/>
        <v>157</v>
      </c>
      <c r="S1517" t="s">
        <v>8337</v>
      </c>
      <c r="T1517" t="s">
        <v>8338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>
        <f t="shared" si="94"/>
        <v>159.24</v>
      </c>
      <c r="P1518" t="b">
        <v>1</v>
      </c>
      <c r="Q1518" t="s">
        <v>8285</v>
      </c>
      <c r="R1518" s="5">
        <f t="shared" si="95"/>
        <v>109</v>
      </c>
      <c r="S1518" t="s">
        <v>8337</v>
      </c>
      <c r="T1518" t="s">
        <v>8338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>
        <f t="shared" si="94"/>
        <v>39.51</v>
      </c>
      <c r="P1519" t="b">
        <v>1</v>
      </c>
      <c r="Q1519" t="s">
        <v>8285</v>
      </c>
      <c r="R1519" s="5">
        <f t="shared" si="95"/>
        <v>162</v>
      </c>
      <c r="S1519" t="s">
        <v>8337</v>
      </c>
      <c r="T1519" t="s">
        <v>8338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>
        <f t="shared" si="94"/>
        <v>130.53</v>
      </c>
      <c r="P1520" t="b">
        <v>1</v>
      </c>
      <c r="Q1520" t="s">
        <v>8285</v>
      </c>
      <c r="R1520" s="5">
        <f t="shared" si="95"/>
        <v>205</v>
      </c>
      <c r="S1520" t="s">
        <v>8337</v>
      </c>
      <c r="T1520" t="s">
        <v>8338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>
        <f t="shared" si="94"/>
        <v>64.16</v>
      </c>
      <c r="P1521" t="b">
        <v>1</v>
      </c>
      <c r="Q1521" t="s">
        <v>8285</v>
      </c>
      <c r="R1521" s="5">
        <f t="shared" si="95"/>
        <v>103</v>
      </c>
      <c r="S1521" t="s">
        <v>8337</v>
      </c>
      <c r="T1521" t="s">
        <v>8338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>
        <f t="shared" si="94"/>
        <v>111.53</v>
      </c>
      <c r="P1522" t="b">
        <v>1</v>
      </c>
      <c r="Q1522" t="s">
        <v>8285</v>
      </c>
      <c r="R1522" s="5">
        <f t="shared" si="95"/>
        <v>103</v>
      </c>
      <c r="S1522" t="s">
        <v>8337</v>
      </c>
      <c r="T1522" t="s">
        <v>8338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>
        <f t="shared" si="94"/>
        <v>170.45</v>
      </c>
      <c r="P1523" t="b">
        <v>1</v>
      </c>
      <c r="Q1523" t="s">
        <v>8285</v>
      </c>
      <c r="R1523" s="5">
        <f t="shared" si="95"/>
        <v>107</v>
      </c>
      <c r="S1523" t="s">
        <v>8337</v>
      </c>
      <c r="T1523" t="s">
        <v>8338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>
        <f t="shared" si="94"/>
        <v>133.74</v>
      </c>
      <c r="P1524" t="b">
        <v>1</v>
      </c>
      <c r="Q1524" t="s">
        <v>8285</v>
      </c>
      <c r="R1524" s="5">
        <f t="shared" si="95"/>
        <v>139</v>
      </c>
      <c r="S1524" t="s">
        <v>8337</v>
      </c>
      <c r="T1524" t="s">
        <v>8338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>
        <f t="shared" si="94"/>
        <v>95.83</v>
      </c>
      <c r="P1525" t="b">
        <v>1</v>
      </c>
      <c r="Q1525" t="s">
        <v>8285</v>
      </c>
      <c r="R1525" s="5">
        <f t="shared" si="95"/>
        <v>125</v>
      </c>
      <c r="S1525" t="s">
        <v>8337</v>
      </c>
      <c r="T1525" t="s">
        <v>8338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>
        <f t="shared" si="94"/>
        <v>221.79</v>
      </c>
      <c r="P1526" t="b">
        <v>1</v>
      </c>
      <c r="Q1526" t="s">
        <v>8285</v>
      </c>
      <c r="R1526" s="5">
        <f t="shared" si="95"/>
        <v>207</v>
      </c>
      <c r="S1526" t="s">
        <v>8337</v>
      </c>
      <c r="T1526" t="s">
        <v>8338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>
        <f t="shared" si="94"/>
        <v>32.32</v>
      </c>
      <c r="P1527" t="b">
        <v>1</v>
      </c>
      <c r="Q1527" t="s">
        <v>8285</v>
      </c>
      <c r="R1527" s="5">
        <f t="shared" si="95"/>
        <v>174</v>
      </c>
      <c r="S1527" t="s">
        <v>8337</v>
      </c>
      <c r="T1527" t="s">
        <v>8338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>
        <f t="shared" si="94"/>
        <v>98.84</v>
      </c>
      <c r="P1528" t="b">
        <v>1</v>
      </c>
      <c r="Q1528" t="s">
        <v>8285</v>
      </c>
      <c r="R1528" s="5">
        <f t="shared" si="95"/>
        <v>120</v>
      </c>
      <c r="S1528" t="s">
        <v>8337</v>
      </c>
      <c r="T1528" t="s">
        <v>8338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>
        <f t="shared" si="94"/>
        <v>55.22</v>
      </c>
      <c r="P1529" t="b">
        <v>1</v>
      </c>
      <c r="Q1529" t="s">
        <v>8285</v>
      </c>
      <c r="R1529" s="5">
        <f t="shared" si="95"/>
        <v>110</v>
      </c>
      <c r="S1529" t="s">
        <v>8337</v>
      </c>
      <c r="T1529" t="s">
        <v>8338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>
        <f t="shared" si="94"/>
        <v>52.79</v>
      </c>
      <c r="P1530" t="b">
        <v>1</v>
      </c>
      <c r="Q1530" t="s">
        <v>8285</v>
      </c>
      <c r="R1530" s="5">
        <f t="shared" si="95"/>
        <v>282</v>
      </c>
      <c r="S1530" t="s">
        <v>8337</v>
      </c>
      <c r="T1530" t="s">
        <v>8338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>
        <f t="shared" si="94"/>
        <v>135.66999999999999</v>
      </c>
      <c r="P1531" t="b">
        <v>1</v>
      </c>
      <c r="Q1531" t="s">
        <v>8285</v>
      </c>
      <c r="R1531" s="5">
        <f t="shared" si="95"/>
        <v>101</v>
      </c>
      <c r="S1531" t="s">
        <v>8337</v>
      </c>
      <c r="T1531" t="s">
        <v>8338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>
        <f t="shared" si="94"/>
        <v>53.99</v>
      </c>
      <c r="P1532" t="b">
        <v>1</v>
      </c>
      <c r="Q1532" t="s">
        <v>8285</v>
      </c>
      <c r="R1532" s="5">
        <f t="shared" si="95"/>
        <v>135</v>
      </c>
      <c r="S1532" t="s">
        <v>8337</v>
      </c>
      <c r="T1532" t="s">
        <v>8338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>
        <f t="shared" si="94"/>
        <v>56.64</v>
      </c>
      <c r="P1533" t="b">
        <v>1</v>
      </c>
      <c r="Q1533" t="s">
        <v>8285</v>
      </c>
      <c r="R1533" s="5">
        <f t="shared" si="95"/>
        <v>176</v>
      </c>
      <c r="S1533" t="s">
        <v>8337</v>
      </c>
      <c r="T1533" t="s">
        <v>8338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>
        <f t="shared" si="94"/>
        <v>82.32</v>
      </c>
      <c r="P1534" t="b">
        <v>1</v>
      </c>
      <c r="Q1534" t="s">
        <v>8285</v>
      </c>
      <c r="R1534" s="5">
        <f t="shared" si="95"/>
        <v>484</v>
      </c>
      <c r="S1534" t="s">
        <v>8337</v>
      </c>
      <c r="T1534" t="s">
        <v>8338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>
        <f t="shared" si="94"/>
        <v>88.26</v>
      </c>
      <c r="P1535" t="b">
        <v>1</v>
      </c>
      <c r="Q1535" t="s">
        <v>8285</v>
      </c>
      <c r="R1535" s="5">
        <f t="shared" si="95"/>
        <v>145</v>
      </c>
      <c r="S1535" t="s">
        <v>8337</v>
      </c>
      <c r="T1535" t="s">
        <v>8338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>
        <f t="shared" si="94"/>
        <v>84.91</v>
      </c>
      <c r="P1536" t="b">
        <v>1</v>
      </c>
      <c r="Q1536" t="s">
        <v>8285</v>
      </c>
      <c r="R1536" s="5">
        <f t="shared" si="95"/>
        <v>418</v>
      </c>
      <c r="S1536" t="s">
        <v>8337</v>
      </c>
      <c r="T1536" t="s">
        <v>8338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>
        <f t="shared" si="94"/>
        <v>48.15</v>
      </c>
      <c r="P1537" t="b">
        <v>1</v>
      </c>
      <c r="Q1537" t="s">
        <v>8285</v>
      </c>
      <c r="R1537" s="5">
        <f t="shared" si="95"/>
        <v>132</v>
      </c>
      <c r="S1537" t="s">
        <v>8337</v>
      </c>
      <c r="T1537" t="s">
        <v>8338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42243.802199074074</v>
      </c>
      <c r="K1538">
        <v>1438110910</v>
      </c>
      <c r="L1538" s="8">
        <f t="shared" si="93"/>
        <v>42213.802199074074</v>
      </c>
      <c r="M1538" t="b">
        <v>1</v>
      </c>
      <c r="N1538">
        <v>455</v>
      </c>
      <c r="O1538">
        <f t="shared" si="94"/>
        <v>66.02</v>
      </c>
      <c r="P1538" t="b">
        <v>1</v>
      </c>
      <c r="Q1538" t="s">
        <v>8285</v>
      </c>
      <c r="R1538" s="5">
        <f t="shared" si="95"/>
        <v>250</v>
      </c>
      <c r="S1538" t="s">
        <v>8337</v>
      </c>
      <c r="T1538" t="s">
        <v>8338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(((I1539/60)/60/24)+DATE(1970,1,1))</f>
        <v>42588.75</v>
      </c>
      <c r="K1539">
        <v>1467358427</v>
      </c>
      <c r="L1539" s="8">
        <f t="shared" ref="L1539:L1602" si="97">(((K1539/60)/60/24)+DATE(1970,1,1))</f>
        <v>42552.315127314811</v>
      </c>
      <c r="M1539" t="b">
        <v>1</v>
      </c>
      <c r="N1539">
        <v>224</v>
      </c>
      <c r="O1539">
        <f t="shared" ref="O1539:O1602" si="98">IF(N1539&gt;0, ROUND(E1539/N1539, 2), 0)</f>
        <v>96.38</v>
      </c>
      <c r="P1539" t="b">
        <v>1</v>
      </c>
      <c r="Q1539" t="s">
        <v>8285</v>
      </c>
      <c r="R1539" s="5">
        <f t="shared" ref="R1539:R1602" si="99">ROUND(E1539/D1539*100, 0)</f>
        <v>180</v>
      </c>
      <c r="S1539" t="s">
        <v>8337</v>
      </c>
      <c r="T1539" t="s">
        <v>8338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>
        <f t="shared" si="98"/>
        <v>156.16999999999999</v>
      </c>
      <c r="P1540" t="b">
        <v>1</v>
      </c>
      <c r="Q1540" t="s">
        <v>8285</v>
      </c>
      <c r="R1540" s="5">
        <f t="shared" si="99"/>
        <v>103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>
        <f t="shared" si="98"/>
        <v>95.76</v>
      </c>
      <c r="P1541" t="b">
        <v>1</v>
      </c>
      <c r="Q1541" t="s">
        <v>8285</v>
      </c>
      <c r="R1541" s="5">
        <f t="shared" si="99"/>
        <v>136</v>
      </c>
      <c r="S1541" t="s">
        <v>8337</v>
      </c>
      <c r="T1541" t="s">
        <v>8338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>
        <f t="shared" si="98"/>
        <v>180.41</v>
      </c>
      <c r="P1542" t="b">
        <v>1</v>
      </c>
      <c r="Q1542" t="s">
        <v>8285</v>
      </c>
      <c r="R1542" s="5">
        <f t="shared" si="99"/>
        <v>118</v>
      </c>
      <c r="S1542" t="s">
        <v>8337</v>
      </c>
      <c r="T1542" t="s">
        <v>8338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>
        <f t="shared" si="98"/>
        <v>3</v>
      </c>
      <c r="P1543" t="b">
        <v>0</v>
      </c>
      <c r="Q1543" t="s">
        <v>8289</v>
      </c>
      <c r="R1543" s="5">
        <f t="shared" si="99"/>
        <v>0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>
        <f t="shared" si="98"/>
        <v>20</v>
      </c>
      <c r="P1544" t="b">
        <v>0</v>
      </c>
      <c r="Q1544" t="s">
        <v>8289</v>
      </c>
      <c r="R1544" s="5">
        <f t="shared" si="99"/>
        <v>4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>
        <f t="shared" si="98"/>
        <v>10</v>
      </c>
      <c r="P1545" t="b">
        <v>0</v>
      </c>
      <c r="Q1545" t="s">
        <v>8289</v>
      </c>
      <c r="R1545" s="5">
        <f t="shared" si="99"/>
        <v>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>
        <f t="shared" si="98"/>
        <v>0</v>
      </c>
      <c r="P1546" t="b">
        <v>0</v>
      </c>
      <c r="Q1546" t="s">
        <v>8289</v>
      </c>
      <c r="R1546" s="5">
        <f t="shared" si="99"/>
        <v>0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>
        <f t="shared" si="98"/>
        <v>1</v>
      </c>
      <c r="P1547" t="b">
        <v>0</v>
      </c>
      <c r="Q1547" t="s">
        <v>8289</v>
      </c>
      <c r="R1547" s="5">
        <f t="shared" si="99"/>
        <v>0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>
        <f t="shared" si="98"/>
        <v>26.27</v>
      </c>
      <c r="P1548" t="b">
        <v>0</v>
      </c>
      <c r="Q1548" t="s">
        <v>8289</v>
      </c>
      <c r="R1548" s="5">
        <f t="shared" si="99"/>
        <v>29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>
        <f t="shared" si="98"/>
        <v>0</v>
      </c>
      <c r="P1549" t="b">
        <v>0</v>
      </c>
      <c r="Q1549" t="s">
        <v>8289</v>
      </c>
      <c r="R1549" s="5">
        <f t="shared" si="99"/>
        <v>0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>
        <f t="shared" si="98"/>
        <v>60</v>
      </c>
      <c r="P1550" t="b">
        <v>0</v>
      </c>
      <c r="Q1550" t="s">
        <v>8289</v>
      </c>
      <c r="R1550" s="5">
        <f t="shared" si="99"/>
        <v>9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>
        <f t="shared" si="98"/>
        <v>28.33</v>
      </c>
      <c r="P1551" t="b">
        <v>0</v>
      </c>
      <c r="Q1551" t="s">
        <v>8289</v>
      </c>
      <c r="R1551" s="5">
        <f t="shared" si="99"/>
        <v>34</v>
      </c>
      <c r="S1551" t="s">
        <v>8337</v>
      </c>
      <c r="T1551" t="s">
        <v>8342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>
        <f t="shared" si="98"/>
        <v>14.43</v>
      </c>
      <c r="P1552" t="b">
        <v>0</v>
      </c>
      <c r="Q1552" t="s">
        <v>8289</v>
      </c>
      <c r="R1552" s="5">
        <f t="shared" si="99"/>
        <v>13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>
        <f t="shared" si="98"/>
        <v>0</v>
      </c>
      <c r="P1553" t="b">
        <v>0</v>
      </c>
      <c r="Q1553" t="s">
        <v>8289</v>
      </c>
      <c r="R1553" s="5">
        <f t="shared" si="99"/>
        <v>0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>
        <f t="shared" si="98"/>
        <v>132.19</v>
      </c>
      <c r="P1554" t="b">
        <v>0</v>
      </c>
      <c r="Q1554" t="s">
        <v>8289</v>
      </c>
      <c r="R1554" s="5">
        <f t="shared" si="99"/>
        <v>49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>
        <f t="shared" si="98"/>
        <v>0</v>
      </c>
      <c r="P1555" t="b">
        <v>0</v>
      </c>
      <c r="Q1555" t="s">
        <v>8289</v>
      </c>
      <c r="R1555" s="5">
        <f t="shared" si="99"/>
        <v>0</v>
      </c>
      <c r="S1555" t="s">
        <v>8337</v>
      </c>
      <c r="T1555" t="s">
        <v>8342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>
        <f t="shared" si="98"/>
        <v>0</v>
      </c>
      <c r="P1556" t="b">
        <v>0</v>
      </c>
      <c r="Q1556" t="s">
        <v>8289</v>
      </c>
      <c r="R1556" s="5">
        <f t="shared" si="99"/>
        <v>0</v>
      </c>
      <c r="S1556" t="s">
        <v>8337</v>
      </c>
      <c r="T1556" t="s">
        <v>8342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>
        <f t="shared" si="98"/>
        <v>0</v>
      </c>
      <c r="P1557" t="b">
        <v>0</v>
      </c>
      <c r="Q1557" t="s">
        <v>8289</v>
      </c>
      <c r="R1557" s="5">
        <f t="shared" si="99"/>
        <v>0</v>
      </c>
      <c r="S1557" t="s">
        <v>8337</v>
      </c>
      <c r="T1557" t="s">
        <v>8342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>
        <f t="shared" si="98"/>
        <v>56.42</v>
      </c>
      <c r="P1558" t="b">
        <v>0</v>
      </c>
      <c r="Q1558" t="s">
        <v>8289</v>
      </c>
      <c r="R1558" s="5">
        <f t="shared" si="99"/>
        <v>45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>
        <f t="shared" si="98"/>
        <v>100</v>
      </c>
      <c r="P1559" t="b">
        <v>0</v>
      </c>
      <c r="Q1559" t="s">
        <v>8289</v>
      </c>
      <c r="R1559" s="5">
        <f t="shared" si="99"/>
        <v>4</v>
      </c>
      <c r="S1559" t="s">
        <v>8337</v>
      </c>
      <c r="T1559" t="s">
        <v>8342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>
        <f t="shared" si="98"/>
        <v>11.67</v>
      </c>
      <c r="P1560" t="b">
        <v>0</v>
      </c>
      <c r="Q1560" t="s">
        <v>8289</v>
      </c>
      <c r="R1560" s="5">
        <f t="shared" si="99"/>
        <v>5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>
        <f t="shared" si="98"/>
        <v>50</v>
      </c>
      <c r="P1561" t="b">
        <v>0</v>
      </c>
      <c r="Q1561" t="s">
        <v>8289</v>
      </c>
      <c r="R1561" s="5">
        <f t="shared" si="99"/>
        <v>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>
        <f t="shared" si="98"/>
        <v>23.5</v>
      </c>
      <c r="P1562" t="b">
        <v>0</v>
      </c>
      <c r="Q1562" t="s">
        <v>8289</v>
      </c>
      <c r="R1562" s="5">
        <f t="shared" si="99"/>
        <v>4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>
        <f t="shared" si="98"/>
        <v>67</v>
      </c>
      <c r="P1563" t="b">
        <v>0</v>
      </c>
      <c r="Q1563" t="s">
        <v>8290</v>
      </c>
      <c r="R1563" s="5">
        <f t="shared" si="99"/>
        <v>1</v>
      </c>
      <c r="S1563" t="s">
        <v>8321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>
        <f t="shared" si="98"/>
        <v>0</v>
      </c>
      <c r="P1564" t="b">
        <v>0</v>
      </c>
      <c r="Q1564" t="s">
        <v>8290</v>
      </c>
      <c r="R1564" s="5">
        <f t="shared" si="99"/>
        <v>0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>
        <f t="shared" si="98"/>
        <v>42.5</v>
      </c>
      <c r="P1565" t="b">
        <v>0</v>
      </c>
      <c r="Q1565" t="s">
        <v>8290</v>
      </c>
      <c r="R1565" s="5">
        <f t="shared" si="99"/>
        <v>1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>
        <f t="shared" si="98"/>
        <v>10</v>
      </c>
      <c r="P1566" t="b">
        <v>0</v>
      </c>
      <c r="Q1566" t="s">
        <v>8290</v>
      </c>
      <c r="R1566" s="5">
        <f t="shared" si="99"/>
        <v>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>
        <f t="shared" si="98"/>
        <v>100</v>
      </c>
      <c r="P1567" t="b">
        <v>0</v>
      </c>
      <c r="Q1567" t="s">
        <v>8290</v>
      </c>
      <c r="R1567" s="5">
        <f t="shared" si="99"/>
        <v>3</v>
      </c>
      <c r="S1567" t="s">
        <v>8321</v>
      </c>
      <c r="T1567" t="s">
        <v>8343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>
        <f t="shared" si="98"/>
        <v>108.05</v>
      </c>
      <c r="P1568" t="b">
        <v>0</v>
      </c>
      <c r="Q1568" t="s">
        <v>8290</v>
      </c>
      <c r="R1568" s="5">
        <f t="shared" si="99"/>
        <v>21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>
        <f t="shared" si="98"/>
        <v>26.92</v>
      </c>
      <c r="P1569" t="b">
        <v>0</v>
      </c>
      <c r="Q1569" t="s">
        <v>8290</v>
      </c>
      <c r="R1569" s="5">
        <f t="shared" si="99"/>
        <v>4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>
        <f t="shared" si="98"/>
        <v>155</v>
      </c>
      <c r="P1570" t="b">
        <v>0</v>
      </c>
      <c r="Q1570" t="s">
        <v>8290</v>
      </c>
      <c r="R1570" s="5">
        <f t="shared" si="99"/>
        <v>14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>
        <f t="shared" si="98"/>
        <v>0</v>
      </c>
      <c r="P1571" t="b">
        <v>0</v>
      </c>
      <c r="Q1571" t="s">
        <v>8290</v>
      </c>
      <c r="R1571" s="5">
        <f t="shared" si="99"/>
        <v>0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>
        <f t="shared" si="98"/>
        <v>47.77</v>
      </c>
      <c r="P1572" t="b">
        <v>0</v>
      </c>
      <c r="Q1572" t="s">
        <v>8290</v>
      </c>
      <c r="R1572" s="5">
        <f t="shared" si="99"/>
        <v>41</v>
      </c>
      <c r="S1572" t="s">
        <v>8321</v>
      </c>
      <c r="T1572" t="s">
        <v>8343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>
        <f t="shared" si="98"/>
        <v>20</v>
      </c>
      <c r="P1573" t="b">
        <v>0</v>
      </c>
      <c r="Q1573" t="s">
        <v>8290</v>
      </c>
      <c r="R1573" s="5">
        <f t="shared" si="99"/>
        <v>1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>
        <f t="shared" si="98"/>
        <v>41.67</v>
      </c>
      <c r="P1574" t="b">
        <v>0</v>
      </c>
      <c r="Q1574" t="s">
        <v>8290</v>
      </c>
      <c r="R1574" s="5">
        <f t="shared" si="99"/>
        <v>5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>
        <f t="shared" si="98"/>
        <v>74.33</v>
      </c>
      <c r="P1575" t="b">
        <v>0</v>
      </c>
      <c r="Q1575" t="s">
        <v>8290</v>
      </c>
      <c r="R1575" s="5">
        <f t="shared" si="99"/>
        <v>2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>
        <f t="shared" si="98"/>
        <v>84.33</v>
      </c>
      <c r="P1576" t="b">
        <v>0</v>
      </c>
      <c r="Q1576" t="s">
        <v>8290</v>
      </c>
      <c r="R1576" s="5">
        <f t="shared" si="99"/>
        <v>5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>
        <f t="shared" si="98"/>
        <v>65.459999999999994</v>
      </c>
      <c r="P1577" t="b">
        <v>0</v>
      </c>
      <c r="Q1577" t="s">
        <v>8290</v>
      </c>
      <c r="R1577" s="5">
        <f t="shared" si="99"/>
        <v>23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>
        <f t="shared" si="98"/>
        <v>65</v>
      </c>
      <c r="P1578" t="b">
        <v>0</v>
      </c>
      <c r="Q1578" t="s">
        <v>8290</v>
      </c>
      <c r="R1578" s="5">
        <f t="shared" si="99"/>
        <v>13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>
        <f t="shared" si="98"/>
        <v>27.5</v>
      </c>
      <c r="P1579" t="b">
        <v>0</v>
      </c>
      <c r="Q1579" t="s">
        <v>8290</v>
      </c>
      <c r="R1579" s="5">
        <f t="shared" si="99"/>
        <v>1</v>
      </c>
      <c r="S1579" t="s">
        <v>8321</v>
      </c>
      <c r="T1579" t="s">
        <v>8343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>
        <f t="shared" si="98"/>
        <v>51.25</v>
      </c>
      <c r="P1580" t="b">
        <v>0</v>
      </c>
      <c r="Q1580" t="s">
        <v>8290</v>
      </c>
      <c r="R1580" s="5">
        <f t="shared" si="99"/>
        <v>11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>
        <f t="shared" si="98"/>
        <v>14</v>
      </c>
      <c r="P1581" t="b">
        <v>0</v>
      </c>
      <c r="Q1581" t="s">
        <v>8290</v>
      </c>
      <c r="R1581" s="5">
        <f t="shared" si="99"/>
        <v>1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>
        <f t="shared" si="98"/>
        <v>0</v>
      </c>
      <c r="P1582" t="b">
        <v>0</v>
      </c>
      <c r="Q1582" t="s">
        <v>8290</v>
      </c>
      <c r="R1582" s="5">
        <f t="shared" si="99"/>
        <v>0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>
        <f t="shared" si="98"/>
        <v>5</v>
      </c>
      <c r="P1583" t="b">
        <v>0</v>
      </c>
      <c r="Q1583" t="s">
        <v>8291</v>
      </c>
      <c r="R1583" s="5">
        <f t="shared" si="99"/>
        <v>1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>
        <f t="shared" si="98"/>
        <v>31</v>
      </c>
      <c r="P1584" t="b">
        <v>0</v>
      </c>
      <c r="Q1584" t="s">
        <v>8291</v>
      </c>
      <c r="R1584" s="5">
        <f t="shared" si="99"/>
        <v>9</v>
      </c>
      <c r="S1584" t="s">
        <v>8337</v>
      </c>
      <c r="T1584" t="s">
        <v>8344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>
        <f t="shared" si="98"/>
        <v>15</v>
      </c>
      <c r="P1585" t="b">
        <v>0</v>
      </c>
      <c r="Q1585" t="s">
        <v>8291</v>
      </c>
      <c r="R1585" s="5">
        <f t="shared" si="99"/>
        <v>0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>
        <f t="shared" si="98"/>
        <v>0</v>
      </c>
      <c r="P1586" t="b">
        <v>0</v>
      </c>
      <c r="Q1586" t="s">
        <v>8291</v>
      </c>
      <c r="R1586" s="5">
        <f t="shared" si="99"/>
        <v>0</v>
      </c>
      <c r="S1586" t="s">
        <v>8337</v>
      </c>
      <c r="T1586" t="s">
        <v>8344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>
        <f t="shared" si="98"/>
        <v>131.66999999999999</v>
      </c>
      <c r="P1587" t="b">
        <v>0</v>
      </c>
      <c r="Q1587" t="s">
        <v>8291</v>
      </c>
      <c r="R1587" s="5">
        <f t="shared" si="99"/>
        <v>79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>
        <f t="shared" si="98"/>
        <v>0</v>
      </c>
      <c r="P1588" t="b">
        <v>0</v>
      </c>
      <c r="Q1588" t="s">
        <v>8291</v>
      </c>
      <c r="R1588" s="5">
        <f t="shared" si="99"/>
        <v>0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>
        <f t="shared" si="98"/>
        <v>1</v>
      </c>
      <c r="P1589" t="b">
        <v>0</v>
      </c>
      <c r="Q1589" t="s">
        <v>8291</v>
      </c>
      <c r="R1589" s="5">
        <f t="shared" si="99"/>
        <v>0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>
        <f t="shared" si="98"/>
        <v>0</v>
      </c>
      <c r="P1590" t="b">
        <v>0</v>
      </c>
      <c r="Q1590" t="s">
        <v>8291</v>
      </c>
      <c r="R1590" s="5">
        <f t="shared" si="99"/>
        <v>0</v>
      </c>
      <c r="S1590" t="s">
        <v>8337</v>
      </c>
      <c r="T1590" t="s">
        <v>8344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>
        <f t="shared" si="98"/>
        <v>0</v>
      </c>
      <c r="P1591" t="b">
        <v>0</v>
      </c>
      <c r="Q1591" t="s">
        <v>8291</v>
      </c>
      <c r="R1591" s="5">
        <f t="shared" si="99"/>
        <v>0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>
        <f t="shared" si="98"/>
        <v>510</v>
      </c>
      <c r="P1592" t="b">
        <v>0</v>
      </c>
      <c r="Q1592" t="s">
        <v>8291</v>
      </c>
      <c r="R1592" s="5">
        <f t="shared" si="99"/>
        <v>2</v>
      </c>
      <c r="S1592" t="s">
        <v>8337</v>
      </c>
      <c r="T1592" t="s">
        <v>8344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>
        <f t="shared" si="98"/>
        <v>44.48</v>
      </c>
      <c r="P1593" t="b">
        <v>0</v>
      </c>
      <c r="Q1593" t="s">
        <v>8291</v>
      </c>
      <c r="R1593" s="5">
        <f t="shared" si="99"/>
        <v>29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>
        <f t="shared" si="98"/>
        <v>0</v>
      </c>
      <c r="P1594" t="b">
        <v>0</v>
      </c>
      <c r="Q1594" t="s">
        <v>8291</v>
      </c>
      <c r="R1594" s="5">
        <f t="shared" si="99"/>
        <v>0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>
        <f t="shared" si="98"/>
        <v>1</v>
      </c>
      <c r="P1595" t="b">
        <v>0</v>
      </c>
      <c r="Q1595" t="s">
        <v>8291</v>
      </c>
      <c r="R1595" s="5">
        <f t="shared" si="99"/>
        <v>0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>
        <f t="shared" si="98"/>
        <v>20.5</v>
      </c>
      <c r="P1596" t="b">
        <v>0</v>
      </c>
      <c r="Q1596" t="s">
        <v>8291</v>
      </c>
      <c r="R1596" s="5">
        <f t="shared" si="99"/>
        <v>21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>
        <f t="shared" si="98"/>
        <v>40</v>
      </c>
      <c r="P1597" t="b">
        <v>0</v>
      </c>
      <c r="Q1597" t="s">
        <v>8291</v>
      </c>
      <c r="R1597" s="5">
        <f t="shared" si="99"/>
        <v>0</v>
      </c>
      <c r="S1597" t="s">
        <v>8337</v>
      </c>
      <c r="T1597" t="s">
        <v>8344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>
        <f t="shared" si="98"/>
        <v>25</v>
      </c>
      <c r="P1598" t="b">
        <v>0</v>
      </c>
      <c r="Q1598" t="s">
        <v>8291</v>
      </c>
      <c r="R1598" s="5">
        <f t="shared" si="99"/>
        <v>2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>
        <f t="shared" si="98"/>
        <v>0</v>
      </c>
      <c r="P1599" t="b">
        <v>0</v>
      </c>
      <c r="Q1599" t="s">
        <v>8291</v>
      </c>
      <c r="R1599" s="5">
        <f t="shared" si="99"/>
        <v>0</v>
      </c>
      <c r="S1599" t="s">
        <v>8337</v>
      </c>
      <c r="T1599" t="s">
        <v>8344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>
        <f t="shared" si="98"/>
        <v>1</v>
      </c>
      <c r="P1600" t="b">
        <v>0</v>
      </c>
      <c r="Q1600" t="s">
        <v>8291</v>
      </c>
      <c r="R1600" s="5">
        <f t="shared" si="99"/>
        <v>0</v>
      </c>
      <c r="S1600" t="s">
        <v>8337</v>
      </c>
      <c r="T1600" t="s">
        <v>8344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>
        <f t="shared" si="98"/>
        <v>0</v>
      </c>
      <c r="P1601" t="b">
        <v>0</v>
      </c>
      <c r="Q1601" t="s">
        <v>8291</v>
      </c>
      <c r="R1601" s="5">
        <f t="shared" si="99"/>
        <v>0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41835.21597222222</v>
      </c>
      <c r="K1602">
        <v>1401585752</v>
      </c>
      <c r="L1602" s="8">
        <f t="shared" si="97"/>
        <v>41791.057314814818</v>
      </c>
      <c r="M1602" t="b">
        <v>0</v>
      </c>
      <c r="N1602">
        <v>9</v>
      </c>
      <c r="O1602">
        <f t="shared" si="98"/>
        <v>40.78</v>
      </c>
      <c r="P1602" t="b">
        <v>0</v>
      </c>
      <c r="Q1602" t="s">
        <v>8291</v>
      </c>
      <c r="R1602" s="5">
        <f t="shared" si="99"/>
        <v>7</v>
      </c>
      <c r="S1602" t="s">
        <v>8337</v>
      </c>
      <c r="T1602" t="s">
        <v>8344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(((I1603/60)/60/24)+DATE(1970,1,1))</f>
        <v>40668.092974537038</v>
      </c>
      <c r="K1603">
        <v>1301969633</v>
      </c>
      <c r="L1603" s="8">
        <f t="shared" ref="L1603:L1666" si="101">(((K1603/60)/60/24)+DATE(1970,1,1))</f>
        <v>40638.092974537038</v>
      </c>
      <c r="M1603" t="b">
        <v>0</v>
      </c>
      <c r="N1603">
        <v>56</v>
      </c>
      <c r="O1603">
        <f t="shared" ref="O1603:O1666" si="102">IF(N1603&gt;0, ROUND(E1603/N1603, 2), 0)</f>
        <v>48.33</v>
      </c>
      <c r="P1603" t="b">
        <v>1</v>
      </c>
      <c r="Q1603" t="s">
        <v>8276</v>
      </c>
      <c r="R1603" s="5">
        <f t="shared" ref="R1603:R1666" si="103">ROUND(E1603/D1603*100, 0)</f>
        <v>108</v>
      </c>
      <c r="S1603" t="s">
        <v>8324</v>
      </c>
      <c r="T1603" t="s">
        <v>8325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>
        <f t="shared" si="102"/>
        <v>46.95</v>
      </c>
      <c r="P1604" t="b">
        <v>1</v>
      </c>
      <c r="Q1604" t="s">
        <v>8276</v>
      </c>
      <c r="R1604" s="5">
        <f t="shared" si="103"/>
        <v>100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>
        <f t="shared" si="102"/>
        <v>66.69</v>
      </c>
      <c r="P1605" t="b">
        <v>1</v>
      </c>
      <c r="Q1605" t="s">
        <v>8276</v>
      </c>
      <c r="R1605" s="5">
        <f t="shared" si="103"/>
        <v>100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>
        <f t="shared" si="102"/>
        <v>48.84</v>
      </c>
      <c r="P1606" t="b">
        <v>1</v>
      </c>
      <c r="Q1606" t="s">
        <v>8276</v>
      </c>
      <c r="R1606" s="5">
        <f t="shared" si="103"/>
        <v>122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>
        <f t="shared" si="102"/>
        <v>137.31</v>
      </c>
      <c r="P1607" t="b">
        <v>1</v>
      </c>
      <c r="Q1607" t="s">
        <v>8276</v>
      </c>
      <c r="R1607" s="5">
        <f t="shared" si="103"/>
        <v>101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>
        <f t="shared" si="102"/>
        <v>87.83</v>
      </c>
      <c r="P1608" t="b">
        <v>1</v>
      </c>
      <c r="Q1608" t="s">
        <v>8276</v>
      </c>
      <c r="R1608" s="5">
        <f t="shared" si="103"/>
        <v>101</v>
      </c>
      <c r="S1608" t="s">
        <v>8324</v>
      </c>
      <c r="T1608" t="s">
        <v>8325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>
        <f t="shared" si="102"/>
        <v>70.790000000000006</v>
      </c>
      <c r="P1609" t="b">
        <v>1</v>
      </c>
      <c r="Q1609" t="s">
        <v>8276</v>
      </c>
      <c r="R1609" s="5">
        <f t="shared" si="103"/>
        <v>145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>
        <f t="shared" si="102"/>
        <v>52.83</v>
      </c>
      <c r="P1610" t="b">
        <v>1</v>
      </c>
      <c r="Q1610" t="s">
        <v>8276</v>
      </c>
      <c r="R1610" s="5">
        <f t="shared" si="103"/>
        <v>101</v>
      </c>
      <c r="S1610" t="s">
        <v>8324</v>
      </c>
      <c r="T1610" t="s">
        <v>8325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>
        <f t="shared" si="102"/>
        <v>443.75</v>
      </c>
      <c r="P1611" t="b">
        <v>1</v>
      </c>
      <c r="Q1611" t="s">
        <v>8276</v>
      </c>
      <c r="R1611" s="5">
        <f t="shared" si="103"/>
        <v>118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>
        <f t="shared" si="102"/>
        <v>48.54</v>
      </c>
      <c r="P1612" t="b">
        <v>1</v>
      </c>
      <c r="Q1612" t="s">
        <v>8276</v>
      </c>
      <c r="R1612" s="5">
        <f t="shared" si="103"/>
        <v>272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>
        <f t="shared" si="102"/>
        <v>37.07</v>
      </c>
      <c r="P1613" t="b">
        <v>1</v>
      </c>
      <c r="Q1613" t="s">
        <v>8276</v>
      </c>
      <c r="R1613" s="5">
        <f t="shared" si="103"/>
        <v>125</v>
      </c>
      <c r="S1613" t="s">
        <v>8324</v>
      </c>
      <c r="T1613" t="s">
        <v>8325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>
        <f t="shared" si="102"/>
        <v>50</v>
      </c>
      <c r="P1614" t="b">
        <v>1</v>
      </c>
      <c r="Q1614" t="s">
        <v>8276</v>
      </c>
      <c r="R1614" s="5">
        <f t="shared" si="103"/>
        <v>110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>
        <f t="shared" si="102"/>
        <v>39.04</v>
      </c>
      <c r="P1615" t="b">
        <v>1</v>
      </c>
      <c r="Q1615" t="s">
        <v>8276</v>
      </c>
      <c r="R1615" s="5">
        <f t="shared" si="103"/>
        <v>102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>
        <f t="shared" si="102"/>
        <v>66.69</v>
      </c>
      <c r="P1616" t="b">
        <v>1</v>
      </c>
      <c r="Q1616" t="s">
        <v>8276</v>
      </c>
      <c r="R1616" s="5">
        <f t="shared" si="103"/>
        <v>103</v>
      </c>
      <c r="S1616" t="s">
        <v>8324</v>
      </c>
      <c r="T1616" t="s">
        <v>8325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>
        <f t="shared" si="102"/>
        <v>67.13</v>
      </c>
      <c r="P1617" t="b">
        <v>1</v>
      </c>
      <c r="Q1617" t="s">
        <v>8276</v>
      </c>
      <c r="R1617" s="5">
        <f t="shared" si="103"/>
        <v>114</v>
      </c>
      <c r="S1617" t="s">
        <v>8324</v>
      </c>
      <c r="T1617" t="s">
        <v>8325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>
        <f t="shared" si="102"/>
        <v>66.37</v>
      </c>
      <c r="P1618" t="b">
        <v>1</v>
      </c>
      <c r="Q1618" t="s">
        <v>8276</v>
      </c>
      <c r="R1618" s="5">
        <f t="shared" si="103"/>
        <v>104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>
        <f t="shared" si="102"/>
        <v>64.62</v>
      </c>
      <c r="P1619" t="b">
        <v>1</v>
      </c>
      <c r="Q1619" t="s">
        <v>8276</v>
      </c>
      <c r="R1619" s="5">
        <f t="shared" si="103"/>
        <v>146</v>
      </c>
      <c r="S1619" t="s">
        <v>8324</v>
      </c>
      <c r="T1619" t="s">
        <v>8325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>
        <f t="shared" si="102"/>
        <v>58.37</v>
      </c>
      <c r="P1620" t="b">
        <v>1</v>
      </c>
      <c r="Q1620" t="s">
        <v>8276</v>
      </c>
      <c r="R1620" s="5">
        <f t="shared" si="103"/>
        <v>105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>
        <f t="shared" si="102"/>
        <v>86.96</v>
      </c>
      <c r="P1621" t="b">
        <v>1</v>
      </c>
      <c r="Q1621" t="s">
        <v>8276</v>
      </c>
      <c r="R1621" s="5">
        <f t="shared" si="103"/>
        <v>133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>
        <f t="shared" si="102"/>
        <v>66.47</v>
      </c>
      <c r="P1622" t="b">
        <v>1</v>
      </c>
      <c r="Q1622" t="s">
        <v>8276</v>
      </c>
      <c r="R1622" s="5">
        <f t="shared" si="103"/>
        <v>113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>
        <f t="shared" si="102"/>
        <v>163.78</v>
      </c>
      <c r="P1623" t="b">
        <v>1</v>
      </c>
      <c r="Q1623" t="s">
        <v>8276</v>
      </c>
      <c r="R1623" s="5">
        <f t="shared" si="103"/>
        <v>121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>
        <f t="shared" si="102"/>
        <v>107.98</v>
      </c>
      <c r="P1624" t="b">
        <v>1</v>
      </c>
      <c r="Q1624" t="s">
        <v>8276</v>
      </c>
      <c r="R1624" s="5">
        <f t="shared" si="103"/>
        <v>102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>
        <f t="shared" si="102"/>
        <v>42.11</v>
      </c>
      <c r="P1625" t="b">
        <v>1</v>
      </c>
      <c r="Q1625" t="s">
        <v>8276</v>
      </c>
      <c r="R1625" s="5">
        <f t="shared" si="103"/>
        <v>101</v>
      </c>
      <c r="S1625" t="s">
        <v>8324</v>
      </c>
      <c r="T1625" t="s">
        <v>8325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>
        <f t="shared" si="102"/>
        <v>47.2</v>
      </c>
      <c r="P1626" t="b">
        <v>1</v>
      </c>
      <c r="Q1626" t="s">
        <v>8276</v>
      </c>
      <c r="R1626" s="5">
        <f t="shared" si="103"/>
        <v>118</v>
      </c>
      <c r="S1626" t="s">
        <v>8324</v>
      </c>
      <c r="T1626" t="s">
        <v>8325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>
        <f t="shared" si="102"/>
        <v>112.02</v>
      </c>
      <c r="P1627" t="b">
        <v>1</v>
      </c>
      <c r="Q1627" t="s">
        <v>8276</v>
      </c>
      <c r="R1627" s="5">
        <f t="shared" si="103"/>
        <v>155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>
        <f t="shared" si="102"/>
        <v>74.95</v>
      </c>
      <c r="P1628" t="b">
        <v>1</v>
      </c>
      <c r="Q1628" t="s">
        <v>8276</v>
      </c>
      <c r="R1628" s="5">
        <f t="shared" si="103"/>
        <v>101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>
        <f t="shared" si="102"/>
        <v>61.58</v>
      </c>
      <c r="P1629" t="b">
        <v>1</v>
      </c>
      <c r="Q1629" t="s">
        <v>8276</v>
      </c>
      <c r="R1629" s="5">
        <f t="shared" si="103"/>
        <v>117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>
        <f t="shared" si="102"/>
        <v>45.88</v>
      </c>
      <c r="P1630" t="b">
        <v>1</v>
      </c>
      <c r="Q1630" t="s">
        <v>8276</v>
      </c>
      <c r="R1630" s="5">
        <f t="shared" si="103"/>
        <v>101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>
        <f t="shared" si="102"/>
        <v>75.849999999999994</v>
      </c>
      <c r="P1631" t="b">
        <v>1</v>
      </c>
      <c r="Q1631" t="s">
        <v>8276</v>
      </c>
      <c r="R1631" s="5">
        <f t="shared" si="103"/>
        <v>104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>
        <f t="shared" si="102"/>
        <v>84.21</v>
      </c>
      <c r="P1632" t="b">
        <v>1</v>
      </c>
      <c r="Q1632" t="s">
        <v>8276</v>
      </c>
      <c r="R1632" s="5">
        <f t="shared" si="103"/>
        <v>265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>
        <f t="shared" si="102"/>
        <v>117.23</v>
      </c>
      <c r="P1633" t="b">
        <v>1</v>
      </c>
      <c r="Q1633" t="s">
        <v>8276</v>
      </c>
      <c r="R1633" s="5">
        <f t="shared" si="103"/>
        <v>156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>
        <f t="shared" si="102"/>
        <v>86.49</v>
      </c>
      <c r="P1634" t="b">
        <v>1</v>
      </c>
      <c r="Q1634" t="s">
        <v>8276</v>
      </c>
      <c r="R1634" s="5">
        <f t="shared" si="103"/>
        <v>102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>
        <f t="shared" si="102"/>
        <v>172.41</v>
      </c>
      <c r="P1635" t="b">
        <v>1</v>
      </c>
      <c r="Q1635" t="s">
        <v>8276</v>
      </c>
      <c r="R1635" s="5">
        <f t="shared" si="103"/>
        <v>100</v>
      </c>
      <c r="S1635" t="s">
        <v>8324</v>
      </c>
      <c r="T1635" t="s">
        <v>8325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>
        <f t="shared" si="102"/>
        <v>62.81</v>
      </c>
      <c r="P1636" t="b">
        <v>1</v>
      </c>
      <c r="Q1636" t="s">
        <v>8276</v>
      </c>
      <c r="R1636" s="5">
        <f t="shared" si="103"/>
        <v>101</v>
      </c>
      <c r="S1636" t="s">
        <v>8324</v>
      </c>
      <c r="T1636" t="s">
        <v>8325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>
        <f t="shared" si="102"/>
        <v>67.73</v>
      </c>
      <c r="P1637" t="b">
        <v>1</v>
      </c>
      <c r="Q1637" t="s">
        <v>8276</v>
      </c>
      <c r="R1637" s="5">
        <f t="shared" si="103"/>
        <v>125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>
        <f t="shared" si="102"/>
        <v>53.56</v>
      </c>
      <c r="P1638" t="b">
        <v>1</v>
      </c>
      <c r="Q1638" t="s">
        <v>8276</v>
      </c>
      <c r="R1638" s="5">
        <f t="shared" si="103"/>
        <v>104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>
        <f t="shared" si="102"/>
        <v>34.6</v>
      </c>
      <c r="P1639" t="b">
        <v>1</v>
      </c>
      <c r="Q1639" t="s">
        <v>8276</v>
      </c>
      <c r="R1639" s="5">
        <f t="shared" si="103"/>
        <v>104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>
        <f t="shared" si="102"/>
        <v>38.89</v>
      </c>
      <c r="P1640" t="b">
        <v>1</v>
      </c>
      <c r="Q1640" t="s">
        <v>8276</v>
      </c>
      <c r="R1640" s="5">
        <f t="shared" si="103"/>
        <v>105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>
        <f t="shared" si="102"/>
        <v>94.74</v>
      </c>
      <c r="P1641" t="b">
        <v>1</v>
      </c>
      <c r="Q1641" t="s">
        <v>8276</v>
      </c>
      <c r="R1641" s="5">
        <f t="shared" si="103"/>
        <v>100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>
        <f t="shared" si="102"/>
        <v>39.97</v>
      </c>
      <c r="P1642" t="b">
        <v>1</v>
      </c>
      <c r="Q1642" t="s">
        <v>8276</v>
      </c>
      <c r="R1642" s="5">
        <f t="shared" si="103"/>
        <v>170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>
        <f t="shared" si="102"/>
        <v>97.5</v>
      </c>
      <c r="P1643" t="b">
        <v>1</v>
      </c>
      <c r="Q1643" t="s">
        <v>8292</v>
      </c>
      <c r="R1643" s="5">
        <f t="shared" si="103"/>
        <v>101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>
        <f t="shared" si="102"/>
        <v>42.86</v>
      </c>
      <c r="P1644" t="b">
        <v>1</v>
      </c>
      <c r="Q1644" t="s">
        <v>8292</v>
      </c>
      <c r="R1644" s="5">
        <f t="shared" si="103"/>
        <v>100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>
        <f t="shared" si="102"/>
        <v>168.51</v>
      </c>
      <c r="P1645" t="b">
        <v>1</v>
      </c>
      <c r="Q1645" t="s">
        <v>8292</v>
      </c>
      <c r="R1645" s="5">
        <f t="shared" si="103"/>
        <v>125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>
        <f t="shared" si="102"/>
        <v>85.55</v>
      </c>
      <c r="P1646" t="b">
        <v>1</v>
      </c>
      <c r="Q1646" t="s">
        <v>8292</v>
      </c>
      <c r="R1646" s="5">
        <f t="shared" si="103"/>
        <v>110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>
        <f t="shared" si="102"/>
        <v>554</v>
      </c>
      <c r="P1647" t="b">
        <v>1</v>
      </c>
      <c r="Q1647" t="s">
        <v>8292</v>
      </c>
      <c r="R1647" s="5">
        <f t="shared" si="103"/>
        <v>111</v>
      </c>
      <c r="S1647" t="s">
        <v>8324</v>
      </c>
      <c r="T1647" t="s">
        <v>8345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>
        <f t="shared" si="102"/>
        <v>26.55</v>
      </c>
      <c r="P1648" t="b">
        <v>1</v>
      </c>
      <c r="Q1648" t="s">
        <v>8292</v>
      </c>
      <c r="R1648" s="5">
        <f t="shared" si="103"/>
        <v>110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>
        <f t="shared" si="102"/>
        <v>113.83</v>
      </c>
      <c r="P1649" t="b">
        <v>1</v>
      </c>
      <c r="Q1649" t="s">
        <v>8292</v>
      </c>
      <c r="R1649" s="5">
        <f t="shared" si="103"/>
        <v>105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>
        <f t="shared" si="102"/>
        <v>32.01</v>
      </c>
      <c r="P1650" t="b">
        <v>1</v>
      </c>
      <c r="Q1650" t="s">
        <v>8292</v>
      </c>
      <c r="R1650" s="5">
        <f t="shared" si="103"/>
        <v>125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>
        <f t="shared" si="102"/>
        <v>47.19</v>
      </c>
      <c r="P1651" t="b">
        <v>1</v>
      </c>
      <c r="Q1651" t="s">
        <v>8292</v>
      </c>
      <c r="R1651" s="5">
        <f t="shared" si="103"/>
        <v>101</v>
      </c>
      <c r="S1651" t="s">
        <v>8324</v>
      </c>
      <c r="T1651" t="s">
        <v>8345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>
        <f t="shared" si="102"/>
        <v>88.47</v>
      </c>
      <c r="P1652" t="b">
        <v>1</v>
      </c>
      <c r="Q1652" t="s">
        <v>8292</v>
      </c>
      <c r="R1652" s="5">
        <f t="shared" si="103"/>
        <v>142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>
        <f t="shared" si="102"/>
        <v>100.75</v>
      </c>
      <c r="P1653" t="b">
        <v>1</v>
      </c>
      <c r="Q1653" t="s">
        <v>8292</v>
      </c>
      <c r="R1653" s="5">
        <f t="shared" si="103"/>
        <v>101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>
        <f t="shared" si="102"/>
        <v>64.709999999999994</v>
      </c>
      <c r="P1654" t="b">
        <v>1</v>
      </c>
      <c r="Q1654" t="s">
        <v>8292</v>
      </c>
      <c r="R1654" s="5">
        <f t="shared" si="103"/>
        <v>101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>
        <f t="shared" si="102"/>
        <v>51.85</v>
      </c>
      <c r="P1655" t="b">
        <v>1</v>
      </c>
      <c r="Q1655" t="s">
        <v>8292</v>
      </c>
      <c r="R1655" s="5">
        <f t="shared" si="103"/>
        <v>174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>
        <f t="shared" si="102"/>
        <v>38.79</v>
      </c>
      <c r="P1656" t="b">
        <v>1</v>
      </c>
      <c r="Q1656" t="s">
        <v>8292</v>
      </c>
      <c r="R1656" s="5">
        <f t="shared" si="103"/>
        <v>120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>
        <f t="shared" si="102"/>
        <v>44.65</v>
      </c>
      <c r="P1657" t="b">
        <v>1</v>
      </c>
      <c r="Q1657" t="s">
        <v>8292</v>
      </c>
      <c r="R1657" s="5">
        <f t="shared" si="103"/>
        <v>143</v>
      </c>
      <c r="S1657" t="s">
        <v>8324</v>
      </c>
      <c r="T1657" t="s">
        <v>8345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>
        <f t="shared" si="102"/>
        <v>156.77000000000001</v>
      </c>
      <c r="P1658" t="b">
        <v>1</v>
      </c>
      <c r="Q1658" t="s">
        <v>8292</v>
      </c>
      <c r="R1658" s="5">
        <f t="shared" si="103"/>
        <v>100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>
        <f t="shared" si="102"/>
        <v>118.7</v>
      </c>
      <c r="P1659" t="b">
        <v>1</v>
      </c>
      <c r="Q1659" t="s">
        <v>8292</v>
      </c>
      <c r="R1659" s="5">
        <f t="shared" si="103"/>
        <v>105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>
        <f t="shared" si="102"/>
        <v>74.150000000000006</v>
      </c>
      <c r="P1660" t="b">
        <v>1</v>
      </c>
      <c r="Q1660" t="s">
        <v>8292</v>
      </c>
      <c r="R1660" s="5">
        <f t="shared" si="103"/>
        <v>132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>
        <f t="shared" si="102"/>
        <v>12.53</v>
      </c>
      <c r="P1661" t="b">
        <v>1</v>
      </c>
      <c r="Q1661" t="s">
        <v>8292</v>
      </c>
      <c r="R1661" s="5">
        <f t="shared" si="103"/>
        <v>113</v>
      </c>
      <c r="S1661" t="s">
        <v>8324</v>
      </c>
      <c r="T1661" t="s">
        <v>8345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>
        <f t="shared" si="102"/>
        <v>27.86</v>
      </c>
      <c r="P1662" t="b">
        <v>1</v>
      </c>
      <c r="Q1662" t="s">
        <v>8292</v>
      </c>
      <c r="R1662" s="5">
        <f t="shared" si="103"/>
        <v>1254</v>
      </c>
      <c r="S1662" t="s">
        <v>8324</v>
      </c>
      <c r="T1662" t="s">
        <v>8345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>
        <f t="shared" si="102"/>
        <v>80.180000000000007</v>
      </c>
      <c r="P1663" t="b">
        <v>1</v>
      </c>
      <c r="Q1663" t="s">
        <v>8292</v>
      </c>
      <c r="R1663" s="5">
        <f t="shared" si="103"/>
        <v>103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>
        <f t="shared" si="102"/>
        <v>132.44</v>
      </c>
      <c r="P1664" t="b">
        <v>1</v>
      </c>
      <c r="Q1664" t="s">
        <v>8292</v>
      </c>
      <c r="R1664" s="5">
        <f t="shared" si="103"/>
        <v>103</v>
      </c>
      <c r="S1664" t="s">
        <v>8324</v>
      </c>
      <c r="T1664" t="s">
        <v>8345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>
        <f t="shared" si="102"/>
        <v>33.75</v>
      </c>
      <c r="P1665" t="b">
        <v>1</v>
      </c>
      <c r="Q1665" t="s">
        <v>8292</v>
      </c>
      <c r="R1665" s="5">
        <f t="shared" si="103"/>
        <v>108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40984.165972222225</v>
      </c>
      <c r="K1666">
        <v>1328033818</v>
      </c>
      <c r="L1666" s="8">
        <f t="shared" si="101"/>
        <v>40939.761782407404</v>
      </c>
      <c r="M1666" t="b">
        <v>0</v>
      </c>
      <c r="N1666">
        <v>89</v>
      </c>
      <c r="O1666">
        <f t="shared" si="102"/>
        <v>34.380000000000003</v>
      </c>
      <c r="P1666" t="b">
        <v>1</v>
      </c>
      <c r="Q1666" t="s">
        <v>8292</v>
      </c>
      <c r="R1666" s="5">
        <f t="shared" si="103"/>
        <v>122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(((I1667/60)/60/24)+DATE(1970,1,1))</f>
        <v>40596.125</v>
      </c>
      <c r="K1667">
        <v>1295624113</v>
      </c>
      <c r="L1667" s="8">
        <f t="shared" ref="L1667:L1730" si="105">(((K1667/60)/60/24)+DATE(1970,1,1))</f>
        <v>40564.649456018517</v>
      </c>
      <c r="M1667" t="b">
        <v>0</v>
      </c>
      <c r="N1667">
        <v>93</v>
      </c>
      <c r="O1667">
        <f t="shared" ref="O1667:O1730" si="106">IF(N1667&gt;0, ROUND(E1667/N1667, 2), 0)</f>
        <v>44.96</v>
      </c>
      <c r="P1667" t="b">
        <v>1</v>
      </c>
      <c r="Q1667" t="s">
        <v>8292</v>
      </c>
      <c r="R1667" s="5">
        <f t="shared" ref="R1667:R1730" si="107">ROUND(E1667/D1667*100, 0)</f>
        <v>119</v>
      </c>
      <c r="S1667" t="s">
        <v>8324</v>
      </c>
      <c r="T1667" t="s">
        <v>8345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>
        <f t="shared" si="106"/>
        <v>41.04</v>
      </c>
      <c r="P1668" t="b">
        <v>1</v>
      </c>
      <c r="Q1668" t="s">
        <v>8292</v>
      </c>
      <c r="R1668" s="5">
        <f t="shared" si="107"/>
        <v>161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>
        <f t="shared" si="106"/>
        <v>52.6</v>
      </c>
      <c r="P1669" t="b">
        <v>1</v>
      </c>
      <c r="Q1669" t="s">
        <v>8292</v>
      </c>
      <c r="R1669" s="5">
        <f t="shared" si="107"/>
        <v>127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>
        <f t="shared" si="106"/>
        <v>70.78</v>
      </c>
      <c r="P1670" t="b">
        <v>1</v>
      </c>
      <c r="Q1670" t="s">
        <v>8292</v>
      </c>
      <c r="R1670" s="5">
        <f t="shared" si="107"/>
        <v>103</v>
      </c>
      <c r="S1670" t="s">
        <v>8324</v>
      </c>
      <c r="T1670" t="s">
        <v>8345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>
        <f t="shared" si="106"/>
        <v>53.75</v>
      </c>
      <c r="P1671" t="b">
        <v>1</v>
      </c>
      <c r="Q1671" t="s">
        <v>8292</v>
      </c>
      <c r="R1671" s="5">
        <f t="shared" si="107"/>
        <v>140</v>
      </c>
      <c r="S1671" t="s">
        <v>8324</v>
      </c>
      <c r="T1671" t="s">
        <v>8345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>
        <f t="shared" si="106"/>
        <v>44.61</v>
      </c>
      <c r="P1672" t="b">
        <v>1</v>
      </c>
      <c r="Q1672" t="s">
        <v>8292</v>
      </c>
      <c r="R1672" s="5">
        <f t="shared" si="107"/>
        <v>103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>
        <f t="shared" si="106"/>
        <v>26.15</v>
      </c>
      <c r="P1673" t="b">
        <v>1</v>
      </c>
      <c r="Q1673" t="s">
        <v>8292</v>
      </c>
      <c r="R1673" s="5">
        <f t="shared" si="107"/>
        <v>101</v>
      </c>
      <c r="S1673" t="s">
        <v>8324</v>
      </c>
      <c r="T1673" t="s">
        <v>8345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>
        <f t="shared" si="106"/>
        <v>39.18</v>
      </c>
      <c r="P1674" t="b">
        <v>1</v>
      </c>
      <c r="Q1674" t="s">
        <v>8292</v>
      </c>
      <c r="R1674" s="5">
        <f t="shared" si="107"/>
        <v>113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>
        <f t="shared" si="106"/>
        <v>45.59</v>
      </c>
      <c r="P1675" t="b">
        <v>1</v>
      </c>
      <c r="Q1675" t="s">
        <v>8292</v>
      </c>
      <c r="R1675" s="5">
        <f t="shared" si="107"/>
        <v>128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>
        <f t="shared" si="106"/>
        <v>89.25</v>
      </c>
      <c r="P1676" t="b">
        <v>1</v>
      </c>
      <c r="Q1676" t="s">
        <v>8292</v>
      </c>
      <c r="R1676" s="5">
        <f t="shared" si="107"/>
        <v>202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>
        <f t="shared" si="106"/>
        <v>40.42</v>
      </c>
      <c r="P1677" t="b">
        <v>1</v>
      </c>
      <c r="Q1677" t="s">
        <v>8292</v>
      </c>
      <c r="R1677" s="5">
        <f t="shared" si="107"/>
        <v>137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>
        <f t="shared" si="106"/>
        <v>82.38</v>
      </c>
      <c r="P1678" t="b">
        <v>1</v>
      </c>
      <c r="Q1678" t="s">
        <v>8292</v>
      </c>
      <c r="R1678" s="5">
        <f t="shared" si="107"/>
        <v>115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>
        <f t="shared" si="106"/>
        <v>159.52000000000001</v>
      </c>
      <c r="P1679" t="b">
        <v>1</v>
      </c>
      <c r="Q1679" t="s">
        <v>8292</v>
      </c>
      <c r="R1679" s="5">
        <f t="shared" si="107"/>
        <v>112</v>
      </c>
      <c r="S1679" t="s">
        <v>8324</v>
      </c>
      <c r="T1679" t="s">
        <v>8345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>
        <f t="shared" si="106"/>
        <v>36.24</v>
      </c>
      <c r="P1680" t="b">
        <v>1</v>
      </c>
      <c r="Q1680" t="s">
        <v>8292</v>
      </c>
      <c r="R1680" s="5">
        <f t="shared" si="107"/>
        <v>118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>
        <f t="shared" si="106"/>
        <v>62.5</v>
      </c>
      <c r="P1681" t="b">
        <v>1</v>
      </c>
      <c r="Q1681" t="s">
        <v>8292</v>
      </c>
      <c r="R1681" s="5">
        <f t="shared" si="107"/>
        <v>175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>
        <f t="shared" si="106"/>
        <v>47</v>
      </c>
      <c r="P1682" t="b">
        <v>1</v>
      </c>
      <c r="Q1682" t="s">
        <v>8292</v>
      </c>
      <c r="R1682" s="5">
        <f t="shared" si="107"/>
        <v>118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>
        <f t="shared" si="106"/>
        <v>74.58</v>
      </c>
      <c r="P1683" t="b">
        <v>0</v>
      </c>
      <c r="Q1683" t="s">
        <v>8293</v>
      </c>
      <c r="R1683" s="5">
        <f t="shared" si="107"/>
        <v>101</v>
      </c>
      <c r="S1683" t="s">
        <v>8324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>
        <f t="shared" si="106"/>
        <v>0</v>
      </c>
      <c r="P1684" t="b">
        <v>0</v>
      </c>
      <c r="Q1684" t="s">
        <v>8293</v>
      </c>
      <c r="R1684" s="5">
        <f t="shared" si="107"/>
        <v>0</v>
      </c>
      <c r="S1684" t="s">
        <v>8324</v>
      </c>
      <c r="T1684" t="s">
        <v>8346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>
        <f t="shared" si="106"/>
        <v>76</v>
      </c>
      <c r="P1685" t="b">
        <v>0</v>
      </c>
      <c r="Q1685" t="s">
        <v>8293</v>
      </c>
      <c r="R1685" s="5">
        <f t="shared" si="107"/>
        <v>22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>
        <f t="shared" si="106"/>
        <v>86.44</v>
      </c>
      <c r="P1686" t="b">
        <v>0</v>
      </c>
      <c r="Q1686" t="s">
        <v>8293</v>
      </c>
      <c r="R1686" s="5">
        <f t="shared" si="107"/>
        <v>109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>
        <f t="shared" si="106"/>
        <v>24</v>
      </c>
      <c r="P1687" t="b">
        <v>0</v>
      </c>
      <c r="Q1687" t="s">
        <v>8293</v>
      </c>
      <c r="R1687" s="5">
        <f t="shared" si="107"/>
        <v>103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>
        <f t="shared" si="106"/>
        <v>18</v>
      </c>
      <c r="P1688" t="b">
        <v>0</v>
      </c>
      <c r="Q1688" t="s">
        <v>8293</v>
      </c>
      <c r="R1688" s="5">
        <f t="shared" si="107"/>
        <v>0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>
        <f t="shared" si="106"/>
        <v>80.13</v>
      </c>
      <c r="P1689" t="b">
        <v>0</v>
      </c>
      <c r="Q1689" t="s">
        <v>8293</v>
      </c>
      <c r="R1689" s="5">
        <f t="shared" si="107"/>
        <v>31</v>
      </c>
      <c r="S1689" t="s">
        <v>8324</v>
      </c>
      <c r="T1689" t="s">
        <v>8346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>
        <f t="shared" si="106"/>
        <v>253.14</v>
      </c>
      <c r="P1690" t="b">
        <v>0</v>
      </c>
      <c r="Q1690" t="s">
        <v>8293</v>
      </c>
      <c r="R1690" s="5">
        <f t="shared" si="107"/>
        <v>44</v>
      </c>
      <c r="S1690" t="s">
        <v>8324</v>
      </c>
      <c r="T1690" t="s">
        <v>8346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>
        <f t="shared" si="106"/>
        <v>171.43</v>
      </c>
      <c r="P1691" t="b">
        <v>0</v>
      </c>
      <c r="Q1691" t="s">
        <v>8293</v>
      </c>
      <c r="R1691" s="5">
        <f t="shared" si="107"/>
        <v>100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>
        <f t="shared" si="106"/>
        <v>57.73</v>
      </c>
      <c r="P1692" t="b">
        <v>0</v>
      </c>
      <c r="Q1692" t="s">
        <v>8293</v>
      </c>
      <c r="R1692" s="5">
        <f t="shared" si="107"/>
        <v>25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>
        <f t="shared" si="106"/>
        <v>264.26</v>
      </c>
      <c r="P1693" t="b">
        <v>0</v>
      </c>
      <c r="Q1693" t="s">
        <v>8293</v>
      </c>
      <c r="R1693" s="5">
        <f t="shared" si="107"/>
        <v>33</v>
      </c>
      <c r="S1693" t="s">
        <v>8324</v>
      </c>
      <c r="T1693" t="s">
        <v>8346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>
        <f t="shared" si="106"/>
        <v>159.33000000000001</v>
      </c>
      <c r="P1694" t="b">
        <v>0</v>
      </c>
      <c r="Q1694" t="s">
        <v>8293</v>
      </c>
      <c r="R1694" s="5">
        <f t="shared" si="107"/>
        <v>48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>
        <f t="shared" si="106"/>
        <v>35</v>
      </c>
      <c r="P1695" t="b">
        <v>0</v>
      </c>
      <c r="Q1695" t="s">
        <v>8293</v>
      </c>
      <c r="R1695" s="5">
        <f t="shared" si="107"/>
        <v>9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>
        <f t="shared" si="106"/>
        <v>5</v>
      </c>
      <c r="P1696" t="b">
        <v>0</v>
      </c>
      <c r="Q1696" t="s">
        <v>8293</v>
      </c>
      <c r="R1696" s="5">
        <f t="shared" si="107"/>
        <v>0</v>
      </c>
      <c r="S1696" t="s">
        <v>8324</v>
      </c>
      <c r="T1696" t="s">
        <v>8346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>
        <f t="shared" si="106"/>
        <v>61.09</v>
      </c>
      <c r="P1697" t="b">
        <v>0</v>
      </c>
      <c r="Q1697" t="s">
        <v>8293</v>
      </c>
      <c r="R1697" s="5">
        <f t="shared" si="107"/>
        <v>12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>
        <f t="shared" si="106"/>
        <v>0</v>
      </c>
      <c r="P1698" t="b">
        <v>0</v>
      </c>
      <c r="Q1698" t="s">
        <v>8293</v>
      </c>
      <c r="R1698" s="5">
        <f t="shared" si="107"/>
        <v>0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>
        <f t="shared" si="106"/>
        <v>114.82</v>
      </c>
      <c r="P1699" t="b">
        <v>0</v>
      </c>
      <c r="Q1699" t="s">
        <v>8293</v>
      </c>
      <c r="R1699" s="5">
        <f t="shared" si="107"/>
        <v>20</v>
      </c>
      <c r="S1699" t="s">
        <v>8324</v>
      </c>
      <c r="T1699" t="s">
        <v>8346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>
        <f t="shared" si="106"/>
        <v>0</v>
      </c>
      <c r="P1700" t="b">
        <v>0</v>
      </c>
      <c r="Q1700" t="s">
        <v>8293</v>
      </c>
      <c r="R1700" s="5">
        <f t="shared" si="107"/>
        <v>0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>
        <f t="shared" si="106"/>
        <v>54</v>
      </c>
      <c r="P1701" t="b">
        <v>0</v>
      </c>
      <c r="Q1701" t="s">
        <v>8293</v>
      </c>
      <c r="R1701" s="5">
        <f t="shared" si="107"/>
        <v>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>
        <f t="shared" si="106"/>
        <v>65.97</v>
      </c>
      <c r="P1702" t="b">
        <v>0</v>
      </c>
      <c r="Q1702" t="s">
        <v>8293</v>
      </c>
      <c r="R1702" s="5">
        <f t="shared" si="107"/>
        <v>26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>
        <f t="shared" si="106"/>
        <v>5</v>
      </c>
      <c r="P1703" t="b">
        <v>0</v>
      </c>
      <c r="Q1703" t="s">
        <v>8293</v>
      </c>
      <c r="R1703" s="5">
        <f t="shared" si="107"/>
        <v>0</v>
      </c>
      <c r="S1703" t="s">
        <v>8324</v>
      </c>
      <c r="T1703" t="s">
        <v>8346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>
        <f t="shared" si="106"/>
        <v>1</v>
      </c>
      <c r="P1704" t="b">
        <v>0</v>
      </c>
      <c r="Q1704" t="s">
        <v>8293</v>
      </c>
      <c r="R1704" s="5">
        <f t="shared" si="107"/>
        <v>0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>
        <f t="shared" si="106"/>
        <v>25.5</v>
      </c>
      <c r="P1705" t="b">
        <v>0</v>
      </c>
      <c r="Q1705" t="s">
        <v>8293</v>
      </c>
      <c r="R1705" s="5">
        <f t="shared" si="107"/>
        <v>1</v>
      </c>
      <c r="S1705" t="s">
        <v>8324</v>
      </c>
      <c r="T1705" t="s">
        <v>8346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>
        <f t="shared" si="106"/>
        <v>118.36</v>
      </c>
      <c r="P1706" t="b">
        <v>0</v>
      </c>
      <c r="Q1706" t="s">
        <v>8293</v>
      </c>
      <c r="R1706" s="5">
        <f t="shared" si="107"/>
        <v>65</v>
      </c>
      <c r="S1706" t="s">
        <v>8324</v>
      </c>
      <c r="T1706" t="s">
        <v>8346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>
        <f t="shared" si="106"/>
        <v>0</v>
      </c>
      <c r="P1707" t="b">
        <v>0</v>
      </c>
      <c r="Q1707" t="s">
        <v>8293</v>
      </c>
      <c r="R1707" s="5">
        <f t="shared" si="107"/>
        <v>0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>
        <f t="shared" si="106"/>
        <v>0</v>
      </c>
      <c r="P1708" t="b">
        <v>0</v>
      </c>
      <c r="Q1708" t="s">
        <v>8293</v>
      </c>
      <c r="R1708" s="5">
        <f t="shared" si="107"/>
        <v>0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>
        <f t="shared" si="106"/>
        <v>54.11</v>
      </c>
      <c r="P1709" t="b">
        <v>0</v>
      </c>
      <c r="Q1709" t="s">
        <v>8293</v>
      </c>
      <c r="R1709" s="5">
        <f t="shared" si="107"/>
        <v>10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>
        <f t="shared" si="106"/>
        <v>0</v>
      </c>
      <c r="P1710" t="b">
        <v>0</v>
      </c>
      <c r="Q1710" t="s">
        <v>8293</v>
      </c>
      <c r="R1710" s="5">
        <f t="shared" si="107"/>
        <v>0</v>
      </c>
      <c r="S1710" t="s">
        <v>8324</v>
      </c>
      <c r="T1710" t="s">
        <v>8346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>
        <f t="shared" si="106"/>
        <v>21.25</v>
      </c>
      <c r="P1711" t="b">
        <v>0</v>
      </c>
      <c r="Q1711" t="s">
        <v>8293</v>
      </c>
      <c r="R1711" s="5">
        <f t="shared" si="107"/>
        <v>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>
        <f t="shared" si="106"/>
        <v>34</v>
      </c>
      <c r="P1712" t="b">
        <v>0</v>
      </c>
      <c r="Q1712" t="s">
        <v>8293</v>
      </c>
      <c r="R1712" s="5">
        <f t="shared" si="107"/>
        <v>1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>
        <f t="shared" si="106"/>
        <v>525</v>
      </c>
      <c r="P1713" t="b">
        <v>0</v>
      </c>
      <c r="Q1713" t="s">
        <v>8293</v>
      </c>
      <c r="R1713" s="5">
        <f t="shared" si="107"/>
        <v>11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>
        <f t="shared" si="106"/>
        <v>0</v>
      </c>
      <c r="P1714" t="b">
        <v>0</v>
      </c>
      <c r="Q1714" t="s">
        <v>8293</v>
      </c>
      <c r="R1714" s="5">
        <f t="shared" si="107"/>
        <v>0</v>
      </c>
      <c r="S1714" t="s">
        <v>8324</v>
      </c>
      <c r="T1714" t="s">
        <v>8346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>
        <f t="shared" si="106"/>
        <v>50</v>
      </c>
      <c r="P1715" t="b">
        <v>0</v>
      </c>
      <c r="Q1715" t="s">
        <v>8293</v>
      </c>
      <c r="R1715" s="5">
        <f t="shared" si="107"/>
        <v>2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>
        <f t="shared" si="106"/>
        <v>115.71</v>
      </c>
      <c r="P1716" t="b">
        <v>0</v>
      </c>
      <c r="Q1716" t="s">
        <v>8293</v>
      </c>
      <c r="R1716" s="5">
        <f t="shared" si="107"/>
        <v>8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>
        <f t="shared" si="106"/>
        <v>5.5</v>
      </c>
      <c r="P1717" t="b">
        <v>0</v>
      </c>
      <c r="Q1717" t="s">
        <v>8293</v>
      </c>
      <c r="R1717" s="5">
        <f t="shared" si="107"/>
        <v>0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>
        <f t="shared" si="106"/>
        <v>50</v>
      </c>
      <c r="P1718" t="b">
        <v>0</v>
      </c>
      <c r="Q1718" t="s">
        <v>8293</v>
      </c>
      <c r="R1718" s="5">
        <f t="shared" si="107"/>
        <v>8</v>
      </c>
      <c r="S1718" t="s">
        <v>8324</v>
      </c>
      <c r="T1718" t="s">
        <v>8346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>
        <f t="shared" si="106"/>
        <v>34.020000000000003</v>
      </c>
      <c r="P1719" t="b">
        <v>0</v>
      </c>
      <c r="Q1719" t="s">
        <v>8293</v>
      </c>
      <c r="R1719" s="5">
        <f t="shared" si="107"/>
        <v>43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>
        <f t="shared" si="106"/>
        <v>37.5</v>
      </c>
      <c r="P1720" t="b">
        <v>0</v>
      </c>
      <c r="Q1720" t="s">
        <v>8293</v>
      </c>
      <c r="R1720" s="5">
        <f t="shared" si="107"/>
        <v>0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>
        <f t="shared" si="106"/>
        <v>11.67</v>
      </c>
      <c r="P1721" t="b">
        <v>0</v>
      </c>
      <c r="Q1721" t="s">
        <v>8293</v>
      </c>
      <c r="R1721" s="5">
        <f t="shared" si="107"/>
        <v>1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>
        <f t="shared" si="106"/>
        <v>28.13</v>
      </c>
      <c r="P1722" t="b">
        <v>0</v>
      </c>
      <c r="Q1722" t="s">
        <v>8293</v>
      </c>
      <c r="R1722" s="5">
        <f t="shared" si="107"/>
        <v>6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>
        <f t="shared" si="106"/>
        <v>0</v>
      </c>
      <c r="P1723" t="b">
        <v>0</v>
      </c>
      <c r="Q1723" t="s">
        <v>8293</v>
      </c>
      <c r="R1723" s="5">
        <f t="shared" si="107"/>
        <v>0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>
        <f t="shared" si="106"/>
        <v>1</v>
      </c>
      <c r="P1724" t="b">
        <v>0</v>
      </c>
      <c r="Q1724" t="s">
        <v>8293</v>
      </c>
      <c r="R1724" s="5">
        <f t="shared" si="107"/>
        <v>0</v>
      </c>
      <c r="S1724" t="s">
        <v>8324</v>
      </c>
      <c r="T1724" t="s">
        <v>8346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>
        <f t="shared" si="106"/>
        <v>216.67</v>
      </c>
      <c r="P1725" t="b">
        <v>0</v>
      </c>
      <c r="Q1725" t="s">
        <v>8293</v>
      </c>
      <c r="R1725" s="5">
        <f t="shared" si="107"/>
        <v>7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>
        <f t="shared" si="106"/>
        <v>8.75</v>
      </c>
      <c r="P1726" t="b">
        <v>0</v>
      </c>
      <c r="Q1726" t="s">
        <v>8293</v>
      </c>
      <c r="R1726" s="5">
        <f t="shared" si="107"/>
        <v>1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>
        <f t="shared" si="106"/>
        <v>62.22</v>
      </c>
      <c r="P1727" t="b">
        <v>0</v>
      </c>
      <c r="Q1727" t="s">
        <v>8293</v>
      </c>
      <c r="R1727" s="5">
        <f t="shared" si="107"/>
        <v>10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>
        <f t="shared" si="106"/>
        <v>137.25</v>
      </c>
      <c r="P1728" t="b">
        <v>0</v>
      </c>
      <c r="Q1728" t="s">
        <v>8293</v>
      </c>
      <c r="R1728" s="5">
        <f t="shared" si="107"/>
        <v>34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>
        <f t="shared" si="106"/>
        <v>1</v>
      </c>
      <c r="P1729" t="b">
        <v>0</v>
      </c>
      <c r="Q1729" t="s">
        <v>8293</v>
      </c>
      <c r="R1729" s="5">
        <f t="shared" si="107"/>
        <v>0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42298.625856481478</v>
      </c>
      <c r="K1730">
        <v>1442847674</v>
      </c>
      <c r="L1730" s="8">
        <f t="shared" si="105"/>
        <v>42268.625856481478</v>
      </c>
      <c r="M1730" t="b">
        <v>0</v>
      </c>
      <c r="N1730">
        <v>7</v>
      </c>
      <c r="O1730">
        <f t="shared" si="106"/>
        <v>122.14</v>
      </c>
      <c r="P1730" t="b">
        <v>0</v>
      </c>
      <c r="Q1730" t="s">
        <v>8293</v>
      </c>
      <c r="R1730" s="5">
        <f t="shared" si="107"/>
        <v>68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(((I1731/60)/60/24)+DATE(1970,1,1))</f>
        <v>42531.052152777775</v>
      </c>
      <c r="K1731">
        <v>1460337306</v>
      </c>
      <c r="L1731" s="8">
        <f t="shared" ref="L1731:L1794" si="109">(((K1731/60)/60/24)+DATE(1970,1,1))</f>
        <v>42471.052152777775</v>
      </c>
      <c r="M1731" t="b">
        <v>0</v>
      </c>
      <c r="N1731">
        <v>0</v>
      </c>
      <c r="O1731">
        <f t="shared" ref="O1731:O1794" si="110">IF(N1731&gt;0, ROUND(E1731/N1731, 2), 0)</f>
        <v>0</v>
      </c>
      <c r="P1731" t="b">
        <v>0</v>
      </c>
      <c r="Q1731" t="s">
        <v>8293</v>
      </c>
      <c r="R1731" s="5">
        <f t="shared" ref="R1731:R1794" si="111">ROUND(E1731/D1731*100, 0)</f>
        <v>0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>
        <f t="shared" si="110"/>
        <v>0</v>
      </c>
      <c r="P1732" t="b">
        <v>0</v>
      </c>
      <c r="Q1732" t="s">
        <v>8293</v>
      </c>
      <c r="R1732" s="5">
        <f t="shared" si="111"/>
        <v>0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>
        <f t="shared" si="110"/>
        <v>0</v>
      </c>
      <c r="P1733" t="b">
        <v>0</v>
      </c>
      <c r="Q1733" t="s">
        <v>8293</v>
      </c>
      <c r="R1733" s="5">
        <f t="shared" si="111"/>
        <v>0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>
        <f t="shared" si="110"/>
        <v>0</v>
      </c>
      <c r="P1734" t="b">
        <v>0</v>
      </c>
      <c r="Q1734" t="s">
        <v>8293</v>
      </c>
      <c r="R1734" s="5">
        <f t="shared" si="111"/>
        <v>0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>
        <f t="shared" si="110"/>
        <v>0</v>
      </c>
      <c r="P1735" t="b">
        <v>0</v>
      </c>
      <c r="Q1735" t="s">
        <v>8293</v>
      </c>
      <c r="R1735" s="5">
        <f t="shared" si="111"/>
        <v>0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>
        <f t="shared" si="110"/>
        <v>1</v>
      </c>
      <c r="P1736" t="b">
        <v>0</v>
      </c>
      <c r="Q1736" t="s">
        <v>8293</v>
      </c>
      <c r="R1736" s="5">
        <f t="shared" si="111"/>
        <v>0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>
        <f t="shared" si="110"/>
        <v>55</v>
      </c>
      <c r="P1737" t="b">
        <v>0</v>
      </c>
      <c r="Q1737" t="s">
        <v>8293</v>
      </c>
      <c r="R1737" s="5">
        <f t="shared" si="111"/>
        <v>11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>
        <f t="shared" si="110"/>
        <v>22</v>
      </c>
      <c r="P1738" t="b">
        <v>0</v>
      </c>
      <c r="Q1738" t="s">
        <v>8293</v>
      </c>
      <c r="R1738" s="5">
        <f t="shared" si="111"/>
        <v>1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>
        <f t="shared" si="110"/>
        <v>56.67</v>
      </c>
      <c r="P1739" t="b">
        <v>0</v>
      </c>
      <c r="Q1739" t="s">
        <v>8293</v>
      </c>
      <c r="R1739" s="5">
        <f t="shared" si="111"/>
        <v>21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>
        <f t="shared" si="110"/>
        <v>20</v>
      </c>
      <c r="P1740" t="b">
        <v>0</v>
      </c>
      <c r="Q1740" t="s">
        <v>8293</v>
      </c>
      <c r="R1740" s="5">
        <f t="shared" si="111"/>
        <v>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>
        <f t="shared" si="110"/>
        <v>1</v>
      </c>
      <c r="P1741" t="b">
        <v>0</v>
      </c>
      <c r="Q1741" t="s">
        <v>8293</v>
      </c>
      <c r="R1741" s="5">
        <f t="shared" si="111"/>
        <v>0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>
        <f t="shared" si="110"/>
        <v>0</v>
      </c>
      <c r="P1742" t="b">
        <v>0</v>
      </c>
      <c r="Q1742" t="s">
        <v>8293</v>
      </c>
      <c r="R1742" s="5">
        <f t="shared" si="111"/>
        <v>0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>
        <f t="shared" si="110"/>
        <v>25.58</v>
      </c>
      <c r="P1743" t="b">
        <v>1</v>
      </c>
      <c r="Q1743" t="s">
        <v>8285</v>
      </c>
      <c r="R1743" s="5">
        <f t="shared" si="111"/>
        <v>111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>
        <f t="shared" si="110"/>
        <v>63.97</v>
      </c>
      <c r="P1744" t="b">
        <v>1</v>
      </c>
      <c r="Q1744" t="s">
        <v>8285</v>
      </c>
      <c r="R1744" s="5">
        <f t="shared" si="111"/>
        <v>109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>
        <f t="shared" si="110"/>
        <v>89.93</v>
      </c>
      <c r="P1745" t="b">
        <v>1</v>
      </c>
      <c r="Q1745" t="s">
        <v>8285</v>
      </c>
      <c r="R1745" s="5">
        <f t="shared" si="111"/>
        <v>100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>
        <f t="shared" si="110"/>
        <v>93.07</v>
      </c>
      <c r="P1746" t="b">
        <v>1</v>
      </c>
      <c r="Q1746" t="s">
        <v>8285</v>
      </c>
      <c r="R1746" s="5">
        <f t="shared" si="111"/>
        <v>118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>
        <f t="shared" si="110"/>
        <v>89.67</v>
      </c>
      <c r="P1747" t="b">
        <v>1</v>
      </c>
      <c r="Q1747" t="s">
        <v>8285</v>
      </c>
      <c r="R1747" s="5">
        <f t="shared" si="111"/>
        <v>114</v>
      </c>
      <c r="S1747" t="s">
        <v>8337</v>
      </c>
      <c r="T1747" t="s">
        <v>8338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>
        <f t="shared" si="110"/>
        <v>207.62</v>
      </c>
      <c r="P1748" t="b">
        <v>1</v>
      </c>
      <c r="Q1748" t="s">
        <v>8285</v>
      </c>
      <c r="R1748" s="5">
        <f t="shared" si="111"/>
        <v>148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>
        <f t="shared" si="110"/>
        <v>59.41</v>
      </c>
      <c r="P1749" t="b">
        <v>1</v>
      </c>
      <c r="Q1749" t="s">
        <v>8285</v>
      </c>
      <c r="R1749" s="5">
        <f t="shared" si="111"/>
        <v>105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>
        <f t="shared" si="110"/>
        <v>358.97</v>
      </c>
      <c r="P1750" t="b">
        <v>1</v>
      </c>
      <c r="Q1750" t="s">
        <v>8285</v>
      </c>
      <c r="R1750" s="5">
        <f t="shared" si="111"/>
        <v>130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>
        <f t="shared" si="110"/>
        <v>94.74</v>
      </c>
      <c r="P1751" t="b">
        <v>1</v>
      </c>
      <c r="Q1751" t="s">
        <v>8285</v>
      </c>
      <c r="R1751" s="5">
        <f t="shared" si="111"/>
        <v>123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>
        <f t="shared" si="110"/>
        <v>80.650000000000006</v>
      </c>
      <c r="P1752" t="b">
        <v>1</v>
      </c>
      <c r="Q1752" t="s">
        <v>8285</v>
      </c>
      <c r="R1752" s="5">
        <f t="shared" si="111"/>
        <v>202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>
        <f t="shared" si="110"/>
        <v>168.69</v>
      </c>
      <c r="P1753" t="b">
        <v>1</v>
      </c>
      <c r="Q1753" t="s">
        <v>8285</v>
      </c>
      <c r="R1753" s="5">
        <f t="shared" si="111"/>
        <v>103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>
        <f t="shared" si="110"/>
        <v>34.69</v>
      </c>
      <c r="P1754" t="b">
        <v>1</v>
      </c>
      <c r="Q1754" t="s">
        <v>8285</v>
      </c>
      <c r="R1754" s="5">
        <f t="shared" si="111"/>
        <v>260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>
        <f t="shared" si="110"/>
        <v>462.86</v>
      </c>
      <c r="P1755" t="b">
        <v>1</v>
      </c>
      <c r="Q1755" t="s">
        <v>8285</v>
      </c>
      <c r="R1755" s="5">
        <f t="shared" si="111"/>
        <v>108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>
        <f t="shared" si="110"/>
        <v>104.39</v>
      </c>
      <c r="P1756" t="b">
        <v>1</v>
      </c>
      <c r="Q1756" t="s">
        <v>8285</v>
      </c>
      <c r="R1756" s="5">
        <f t="shared" si="111"/>
        <v>111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>
        <f t="shared" si="110"/>
        <v>7.5</v>
      </c>
      <c r="P1757" t="b">
        <v>1</v>
      </c>
      <c r="Q1757" t="s">
        <v>8285</v>
      </c>
      <c r="R1757" s="5">
        <f t="shared" si="111"/>
        <v>120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>
        <f t="shared" si="110"/>
        <v>47.13</v>
      </c>
      <c r="P1758" t="b">
        <v>1</v>
      </c>
      <c r="Q1758" t="s">
        <v>8285</v>
      </c>
      <c r="R1758" s="5">
        <f t="shared" si="111"/>
        <v>103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>
        <f t="shared" si="110"/>
        <v>414.29</v>
      </c>
      <c r="P1759" t="b">
        <v>1</v>
      </c>
      <c r="Q1759" t="s">
        <v>8285</v>
      </c>
      <c r="R1759" s="5">
        <f t="shared" si="111"/>
        <v>116</v>
      </c>
      <c r="S1759" t="s">
        <v>8337</v>
      </c>
      <c r="T1759" t="s">
        <v>8338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>
        <f t="shared" si="110"/>
        <v>42.48</v>
      </c>
      <c r="P1760" t="b">
        <v>1</v>
      </c>
      <c r="Q1760" t="s">
        <v>8285</v>
      </c>
      <c r="R1760" s="5">
        <f t="shared" si="111"/>
        <v>115</v>
      </c>
      <c r="S1760" t="s">
        <v>8337</v>
      </c>
      <c r="T1760" t="s">
        <v>8338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>
        <f t="shared" si="110"/>
        <v>108.78</v>
      </c>
      <c r="P1761" t="b">
        <v>1</v>
      </c>
      <c r="Q1761" t="s">
        <v>8285</v>
      </c>
      <c r="R1761" s="5">
        <f t="shared" si="111"/>
        <v>107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>
        <f t="shared" si="110"/>
        <v>81.099999999999994</v>
      </c>
      <c r="P1762" t="b">
        <v>1</v>
      </c>
      <c r="Q1762" t="s">
        <v>8285</v>
      </c>
      <c r="R1762" s="5">
        <f t="shared" si="111"/>
        <v>165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>
        <f t="shared" si="110"/>
        <v>51.67</v>
      </c>
      <c r="P1763" t="b">
        <v>1</v>
      </c>
      <c r="Q1763" t="s">
        <v>8285</v>
      </c>
      <c r="R1763" s="5">
        <f t="shared" si="111"/>
        <v>155</v>
      </c>
      <c r="S1763" t="s">
        <v>8337</v>
      </c>
      <c r="T1763" t="s">
        <v>8338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>
        <f t="shared" si="110"/>
        <v>35.4</v>
      </c>
      <c r="P1764" t="b">
        <v>1</v>
      </c>
      <c r="Q1764" t="s">
        <v>8285</v>
      </c>
      <c r="R1764" s="5">
        <f t="shared" si="111"/>
        <v>885</v>
      </c>
      <c r="S1764" t="s">
        <v>8337</v>
      </c>
      <c r="T1764" t="s">
        <v>8338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>
        <f t="shared" si="110"/>
        <v>103.64</v>
      </c>
      <c r="P1765" t="b">
        <v>1</v>
      </c>
      <c r="Q1765" t="s">
        <v>8285</v>
      </c>
      <c r="R1765" s="5">
        <f t="shared" si="111"/>
        <v>102</v>
      </c>
      <c r="S1765" t="s">
        <v>8337</v>
      </c>
      <c r="T1765" t="s">
        <v>8338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>
        <f t="shared" si="110"/>
        <v>55.28</v>
      </c>
      <c r="P1766" t="b">
        <v>0</v>
      </c>
      <c r="Q1766" t="s">
        <v>8285</v>
      </c>
      <c r="R1766" s="5">
        <f t="shared" si="111"/>
        <v>20</v>
      </c>
      <c r="S1766" t="s">
        <v>8337</v>
      </c>
      <c r="T1766" t="s">
        <v>8338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>
        <f t="shared" si="110"/>
        <v>72.17</v>
      </c>
      <c r="P1767" t="b">
        <v>0</v>
      </c>
      <c r="Q1767" t="s">
        <v>8285</v>
      </c>
      <c r="R1767" s="5">
        <f t="shared" si="111"/>
        <v>59</v>
      </c>
      <c r="S1767" t="s">
        <v>8337</v>
      </c>
      <c r="T1767" t="s">
        <v>8338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>
        <f t="shared" si="110"/>
        <v>0</v>
      </c>
      <c r="P1768" t="b">
        <v>0</v>
      </c>
      <c r="Q1768" t="s">
        <v>8285</v>
      </c>
      <c r="R1768" s="5">
        <f t="shared" si="111"/>
        <v>0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>
        <f t="shared" si="110"/>
        <v>58.62</v>
      </c>
      <c r="P1769" t="b">
        <v>0</v>
      </c>
      <c r="Q1769" t="s">
        <v>8285</v>
      </c>
      <c r="R1769" s="5">
        <f t="shared" si="111"/>
        <v>46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>
        <f t="shared" si="110"/>
        <v>12.47</v>
      </c>
      <c r="P1770" t="b">
        <v>0</v>
      </c>
      <c r="Q1770" t="s">
        <v>8285</v>
      </c>
      <c r="R1770" s="5">
        <f t="shared" si="111"/>
        <v>4</v>
      </c>
      <c r="S1770" t="s">
        <v>8337</v>
      </c>
      <c r="T1770" t="s">
        <v>8338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>
        <f t="shared" si="110"/>
        <v>49.14</v>
      </c>
      <c r="P1771" t="b">
        <v>0</v>
      </c>
      <c r="Q1771" t="s">
        <v>8285</v>
      </c>
      <c r="R1771" s="5">
        <f t="shared" si="111"/>
        <v>3</v>
      </c>
      <c r="S1771" t="s">
        <v>8337</v>
      </c>
      <c r="T1771" t="s">
        <v>8338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>
        <f t="shared" si="110"/>
        <v>150.5</v>
      </c>
      <c r="P1772" t="b">
        <v>0</v>
      </c>
      <c r="Q1772" t="s">
        <v>8285</v>
      </c>
      <c r="R1772" s="5">
        <f t="shared" si="111"/>
        <v>57</v>
      </c>
      <c r="S1772" t="s">
        <v>8337</v>
      </c>
      <c r="T1772" t="s">
        <v>8338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>
        <f t="shared" si="110"/>
        <v>35.799999999999997</v>
      </c>
      <c r="P1773" t="b">
        <v>0</v>
      </c>
      <c r="Q1773" t="s">
        <v>8285</v>
      </c>
      <c r="R1773" s="5">
        <f t="shared" si="111"/>
        <v>21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>
        <f t="shared" si="110"/>
        <v>45.16</v>
      </c>
      <c r="P1774" t="b">
        <v>0</v>
      </c>
      <c r="Q1774" t="s">
        <v>8285</v>
      </c>
      <c r="R1774" s="5">
        <f t="shared" si="111"/>
        <v>16</v>
      </c>
      <c r="S1774" t="s">
        <v>8337</v>
      </c>
      <c r="T1774" t="s">
        <v>8338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>
        <f t="shared" si="110"/>
        <v>98.79</v>
      </c>
      <c r="P1775" t="b">
        <v>0</v>
      </c>
      <c r="Q1775" t="s">
        <v>8285</v>
      </c>
      <c r="R1775" s="5">
        <f t="shared" si="111"/>
        <v>6</v>
      </c>
      <c r="S1775" t="s">
        <v>8337</v>
      </c>
      <c r="T1775" t="s">
        <v>8338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>
        <f t="shared" si="110"/>
        <v>88.31</v>
      </c>
      <c r="P1776" t="b">
        <v>0</v>
      </c>
      <c r="Q1776" t="s">
        <v>8285</v>
      </c>
      <c r="R1776" s="5">
        <f t="shared" si="111"/>
        <v>46</v>
      </c>
      <c r="S1776" t="s">
        <v>8337</v>
      </c>
      <c r="T1776" t="s">
        <v>8338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>
        <f t="shared" si="110"/>
        <v>170.63</v>
      </c>
      <c r="P1777" t="b">
        <v>0</v>
      </c>
      <c r="Q1777" t="s">
        <v>8285</v>
      </c>
      <c r="R1777" s="5">
        <f t="shared" si="111"/>
        <v>65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>
        <f t="shared" si="110"/>
        <v>83.75</v>
      </c>
      <c r="P1778" t="b">
        <v>0</v>
      </c>
      <c r="Q1778" t="s">
        <v>8285</v>
      </c>
      <c r="R1778" s="5">
        <f t="shared" si="111"/>
        <v>7</v>
      </c>
      <c r="S1778" t="s">
        <v>8337</v>
      </c>
      <c r="T1778" t="s">
        <v>8338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>
        <f t="shared" si="110"/>
        <v>65.099999999999994</v>
      </c>
      <c r="P1779" t="b">
        <v>0</v>
      </c>
      <c r="Q1779" t="s">
        <v>8285</v>
      </c>
      <c r="R1779" s="5">
        <f t="shared" si="111"/>
        <v>14</v>
      </c>
      <c r="S1779" t="s">
        <v>8337</v>
      </c>
      <c r="T1779" t="s">
        <v>8338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>
        <f t="shared" si="110"/>
        <v>66.33</v>
      </c>
      <c r="P1780" t="b">
        <v>0</v>
      </c>
      <c r="Q1780" t="s">
        <v>8285</v>
      </c>
      <c r="R1780" s="5">
        <f t="shared" si="111"/>
        <v>2</v>
      </c>
      <c r="S1780" t="s">
        <v>8337</v>
      </c>
      <c r="T1780" t="s">
        <v>8338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>
        <f t="shared" si="110"/>
        <v>104.89</v>
      </c>
      <c r="P1781" t="b">
        <v>0</v>
      </c>
      <c r="Q1781" t="s">
        <v>8285</v>
      </c>
      <c r="R1781" s="5">
        <f t="shared" si="111"/>
        <v>36</v>
      </c>
      <c r="S1781" t="s">
        <v>8337</v>
      </c>
      <c r="T1781" t="s">
        <v>8338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>
        <f t="shared" si="110"/>
        <v>78.44</v>
      </c>
      <c r="P1782" t="b">
        <v>0</v>
      </c>
      <c r="Q1782" t="s">
        <v>8285</v>
      </c>
      <c r="R1782" s="5">
        <f t="shared" si="111"/>
        <v>40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>
        <f t="shared" si="110"/>
        <v>59.04</v>
      </c>
      <c r="P1783" t="b">
        <v>0</v>
      </c>
      <c r="Q1783" t="s">
        <v>8285</v>
      </c>
      <c r="R1783" s="5">
        <f t="shared" si="111"/>
        <v>26</v>
      </c>
      <c r="S1783" t="s">
        <v>8337</v>
      </c>
      <c r="T1783" t="s">
        <v>8338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>
        <f t="shared" si="110"/>
        <v>71.34</v>
      </c>
      <c r="P1784" t="b">
        <v>0</v>
      </c>
      <c r="Q1784" t="s">
        <v>8285</v>
      </c>
      <c r="R1784" s="5">
        <f t="shared" si="111"/>
        <v>15</v>
      </c>
      <c r="S1784" t="s">
        <v>8337</v>
      </c>
      <c r="T1784" t="s">
        <v>8338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>
        <f t="shared" si="110"/>
        <v>51.23</v>
      </c>
      <c r="P1785" t="b">
        <v>0</v>
      </c>
      <c r="Q1785" t="s">
        <v>8285</v>
      </c>
      <c r="R1785" s="5">
        <f t="shared" si="111"/>
        <v>24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>
        <f t="shared" si="110"/>
        <v>60.24</v>
      </c>
      <c r="P1786" t="b">
        <v>0</v>
      </c>
      <c r="Q1786" t="s">
        <v>8285</v>
      </c>
      <c r="R1786" s="5">
        <f t="shared" si="111"/>
        <v>40</v>
      </c>
      <c r="S1786" t="s">
        <v>8337</v>
      </c>
      <c r="T1786" t="s">
        <v>8338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>
        <f t="shared" si="110"/>
        <v>44.94</v>
      </c>
      <c r="P1787" t="b">
        <v>0</v>
      </c>
      <c r="Q1787" t="s">
        <v>8285</v>
      </c>
      <c r="R1787" s="5">
        <f t="shared" si="111"/>
        <v>20</v>
      </c>
      <c r="S1787" t="s">
        <v>8337</v>
      </c>
      <c r="T1787" t="s">
        <v>8338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>
        <f t="shared" si="110"/>
        <v>31.21</v>
      </c>
      <c r="P1788" t="b">
        <v>0</v>
      </c>
      <c r="Q1788" t="s">
        <v>8285</v>
      </c>
      <c r="R1788" s="5">
        <f t="shared" si="111"/>
        <v>48</v>
      </c>
      <c r="S1788" t="s">
        <v>8337</v>
      </c>
      <c r="T1788" t="s">
        <v>8338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>
        <f t="shared" si="110"/>
        <v>63.88</v>
      </c>
      <c r="P1789" t="b">
        <v>0</v>
      </c>
      <c r="Q1789" t="s">
        <v>8285</v>
      </c>
      <c r="R1789" s="5">
        <f t="shared" si="111"/>
        <v>15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>
        <f t="shared" si="110"/>
        <v>19</v>
      </c>
      <c r="P1790" t="b">
        <v>0</v>
      </c>
      <c r="Q1790" t="s">
        <v>8285</v>
      </c>
      <c r="R1790" s="5">
        <f t="shared" si="111"/>
        <v>1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>
        <f t="shared" si="110"/>
        <v>10</v>
      </c>
      <c r="P1791" t="b">
        <v>0</v>
      </c>
      <c r="Q1791" t="s">
        <v>8285</v>
      </c>
      <c r="R1791" s="5">
        <f t="shared" si="111"/>
        <v>1</v>
      </c>
      <c r="S1791" t="s">
        <v>8337</v>
      </c>
      <c r="T1791" t="s">
        <v>8338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>
        <f t="shared" si="110"/>
        <v>109.07</v>
      </c>
      <c r="P1792" t="b">
        <v>0</v>
      </c>
      <c r="Q1792" t="s">
        <v>8285</v>
      </c>
      <c r="R1792" s="5">
        <f t="shared" si="111"/>
        <v>5</v>
      </c>
      <c r="S1792" t="s">
        <v>8337</v>
      </c>
      <c r="T1792" t="s">
        <v>8338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>
        <f t="shared" si="110"/>
        <v>26.75</v>
      </c>
      <c r="P1793" t="b">
        <v>0</v>
      </c>
      <c r="Q1793" t="s">
        <v>8285</v>
      </c>
      <c r="R1793" s="5">
        <f t="shared" si="111"/>
        <v>4</v>
      </c>
      <c r="S1793" t="s">
        <v>8337</v>
      </c>
      <c r="T1793" t="s">
        <v>8338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42226.290972222225</v>
      </c>
      <c r="K1794">
        <v>1435970682</v>
      </c>
      <c r="L1794" s="8">
        <f t="shared" si="109"/>
        <v>42189.031041666662</v>
      </c>
      <c r="M1794" t="b">
        <v>1</v>
      </c>
      <c r="N1794">
        <v>139</v>
      </c>
      <c r="O1794">
        <f t="shared" si="110"/>
        <v>109.94</v>
      </c>
      <c r="P1794" t="b">
        <v>0</v>
      </c>
      <c r="Q1794" t="s">
        <v>8285</v>
      </c>
      <c r="R1794" s="5">
        <f t="shared" si="111"/>
        <v>61</v>
      </c>
      <c r="S1794" t="s">
        <v>8337</v>
      </c>
      <c r="T1794" t="s">
        <v>8338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(((I1795/60)/60/24)+DATE(1970,1,1))</f>
        <v>41970.933333333334</v>
      </c>
      <c r="K1795">
        <v>1414531440</v>
      </c>
      <c r="L1795" s="8">
        <f t="shared" ref="L1795:L1858" si="113">(((K1795/60)/60/24)+DATE(1970,1,1))</f>
        <v>41940.89166666667</v>
      </c>
      <c r="M1795" t="b">
        <v>1</v>
      </c>
      <c r="N1795">
        <v>2</v>
      </c>
      <c r="O1795">
        <f t="shared" ref="O1795:O1858" si="114">IF(N1795&gt;0, ROUND(E1795/N1795, 2), 0)</f>
        <v>20</v>
      </c>
      <c r="P1795" t="b">
        <v>0</v>
      </c>
      <c r="Q1795" t="s">
        <v>8285</v>
      </c>
      <c r="R1795" s="5">
        <f t="shared" ref="R1795:R1858" si="115">ROUND(E1795/D1795*100, 0)</f>
        <v>1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>
        <f t="shared" si="114"/>
        <v>55.39</v>
      </c>
      <c r="P1796" t="b">
        <v>0</v>
      </c>
      <c r="Q1796" t="s">
        <v>8285</v>
      </c>
      <c r="R1796" s="5">
        <f t="shared" si="115"/>
        <v>11</v>
      </c>
      <c r="S1796" t="s">
        <v>8337</v>
      </c>
      <c r="T1796" t="s">
        <v>8338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>
        <f t="shared" si="114"/>
        <v>133.9</v>
      </c>
      <c r="P1797" t="b">
        <v>0</v>
      </c>
      <c r="Q1797" t="s">
        <v>8285</v>
      </c>
      <c r="R1797" s="5">
        <f t="shared" si="115"/>
        <v>39</v>
      </c>
      <c r="S1797" t="s">
        <v>8337</v>
      </c>
      <c r="T1797" t="s">
        <v>8338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>
        <f t="shared" si="114"/>
        <v>48.72</v>
      </c>
      <c r="P1798" t="b">
        <v>0</v>
      </c>
      <c r="Q1798" t="s">
        <v>8285</v>
      </c>
      <c r="R1798" s="5">
        <f t="shared" si="115"/>
        <v>22</v>
      </c>
      <c r="S1798" t="s">
        <v>8337</v>
      </c>
      <c r="T1798" t="s">
        <v>8338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>
        <f t="shared" si="114"/>
        <v>48.25</v>
      </c>
      <c r="P1799" t="b">
        <v>0</v>
      </c>
      <c r="Q1799" t="s">
        <v>8285</v>
      </c>
      <c r="R1799" s="5">
        <f t="shared" si="115"/>
        <v>68</v>
      </c>
      <c r="S1799" t="s">
        <v>8337</v>
      </c>
      <c r="T1799" t="s">
        <v>8338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>
        <f t="shared" si="114"/>
        <v>58.97</v>
      </c>
      <c r="P1800" t="b">
        <v>0</v>
      </c>
      <c r="Q1800" t="s">
        <v>8285</v>
      </c>
      <c r="R1800" s="5">
        <f t="shared" si="115"/>
        <v>14</v>
      </c>
      <c r="S1800" t="s">
        <v>8337</v>
      </c>
      <c r="T1800" t="s">
        <v>8338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>
        <f t="shared" si="114"/>
        <v>11.64</v>
      </c>
      <c r="P1801" t="b">
        <v>0</v>
      </c>
      <c r="Q1801" t="s">
        <v>8285</v>
      </c>
      <c r="R1801" s="5">
        <f t="shared" si="115"/>
        <v>2</v>
      </c>
      <c r="S1801" t="s">
        <v>8337</v>
      </c>
      <c r="T1801" t="s">
        <v>8338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>
        <f t="shared" si="114"/>
        <v>83.72</v>
      </c>
      <c r="P1802" t="b">
        <v>0</v>
      </c>
      <c r="Q1802" t="s">
        <v>8285</v>
      </c>
      <c r="R1802" s="5">
        <f t="shared" si="115"/>
        <v>20</v>
      </c>
      <c r="S1802" t="s">
        <v>8337</v>
      </c>
      <c r="T1802" t="s">
        <v>8338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>
        <f t="shared" si="114"/>
        <v>63.65</v>
      </c>
      <c r="P1803" t="b">
        <v>0</v>
      </c>
      <c r="Q1803" t="s">
        <v>8285</v>
      </c>
      <c r="R1803" s="5">
        <f t="shared" si="115"/>
        <v>14</v>
      </c>
      <c r="S1803" t="s">
        <v>8337</v>
      </c>
      <c r="T1803" t="s">
        <v>8338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>
        <f t="shared" si="114"/>
        <v>94.28</v>
      </c>
      <c r="P1804" t="b">
        <v>0</v>
      </c>
      <c r="Q1804" t="s">
        <v>8285</v>
      </c>
      <c r="R1804" s="5">
        <f t="shared" si="115"/>
        <v>48</v>
      </c>
      <c r="S1804" t="s">
        <v>8337</v>
      </c>
      <c r="T1804" t="s">
        <v>8338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>
        <f t="shared" si="114"/>
        <v>71.87</v>
      </c>
      <c r="P1805" t="b">
        <v>0</v>
      </c>
      <c r="Q1805" t="s">
        <v>8285</v>
      </c>
      <c r="R1805" s="5">
        <f t="shared" si="115"/>
        <v>31</v>
      </c>
      <c r="S1805" t="s">
        <v>8337</v>
      </c>
      <c r="T1805" t="s">
        <v>8338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>
        <f t="shared" si="114"/>
        <v>104.85</v>
      </c>
      <c r="P1806" t="b">
        <v>0</v>
      </c>
      <c r="Q1806" t="s">
        <v>8285</v>
      </c>
      <c r="R1806" s="5">
        <f t="shared" si="115"/>
        <v>35</v>
      </c>
      <c r="S1806" t="s">
        <v>8337</v>
      </c>
      <c r="T1806" t="s">
        <v>8338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>
        <f t="shared" si="114"/>
        <v>67.14</v>
      </c>
      <c r="P1807" t="b">
        <v>0</v>
      </c>
      <c r="Q1807" t="s">
        <v>8285</v>
      </c>
      <c r="R1807" s="5">
        <f t="shared" si="115"/>
        <v>36</v>
      </c>
      <c r="S1807" t="s">
        <v>8337</v>
      </c>
      <c r="T1807" t="s">
        <v>8338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>
        <f t="shared" si="114"/>
        <v>73.88</v>
      </c>
      <c r="P1808" t="b">
        <v>0</v>
      </c>
      <c r="Q1808" t="s">
        <v>8285</v>
      </c>
      <c r="R1808" s="5">
        <f t="shared" si="115"/>
        <v>3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>
        <f t="shared" si="114"/>
        <v>69.13</v>
      </c>
      <c r="P1809" t="b">
        <v>0</v>
      </c>
      <c r="Q1809" t="s">
        <v>8285</v>
      </c>
      <c r="R1809" s="5">
        <f t="shared" si="115"/>
        <v>11</v>
      </c>
      <c r="S1809" t="s">
        <v>8337</v>
      </c>
      <c r="T1809" t="s">
        <v>8338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>
        <f t="shared" si="114"/>
        <v>120.77</v>
      </c>
      <c r="P1810" t="b">
        <v>0</v>
      </c>
      <c r="Q1810" t="s">
        <v>8285</v>
      </c>
      <c r="R1810" s="5">
        <f t="shared" si="115"/>
        <v>41</v>
      </c>
      <c r="S1810" t="s">
        <v>8337</v>
      </c>
      <c r="T1810" t="s">
        <v>8338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>
        <f t="shared" si="114"/>
        <v>42.22</v>
      </c>
      <c r="P1811" t="b">
        <v>0</v>
      </c>
      <c r="Q1811" t="s">
        <v>8285</v>
      </c>
      <c r="R1811" s="5">
        <f t="shared" si="115"/>
        <v>11</v>
      </c>
      <c r="S1811" t="s">
        <v>8337</v>
      </c>
      <c r="T1811" t="s">
        <v>8338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>
        <f t="shared" si="114"/>
        <v>7.5</v>
      </c>
      <c r="P1812" t="b">
        <v>0</v>
      </c>
      <c r="Q1812" t="s">
        <v>8285</v>
      </c>
      <c r="R1812" s="5">
        <f t="shared" si="115"/>
        <v>3</v>
      </c>
      <c r="S1812" t="s">
        <v>8337</v>
      </c>
      <c r="T1812" t="s">
        <v>8338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>
        <f t="shared" si="114"/>
        <v>1.54</v>
      </c>
      <c r="P1813" t="b">
        <v>0</v>
      </c>
      <c r="Q1813" t="s">
        <v>8285</v>
      </c>
      <c r="R1813" s="5">
        <f t="shared" si="115"/>
        <v>0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>
        <f t="shared" si="114"/>
        <v>37.61</v>
      </c>
      <c r="P1814" t="b">
        <v>0</v>
      </c>
      <c r="Q1814" t="s">
        <v>8285</v>
      </c>
      <c r="R1814" s="5">
        <f t="shared" si="115"/>
        <v>13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>
        <f t="shared" si="114"/>
        <v>0</v>
      </c>
      <c r="P1815" t="b">
        <v>0</v>
      </c>
      <c r="Q1815" t="s">
        <v>8285</v>
      </c>
      <c r="R1815" s="5">
        <f t="shared" si="115"/>
        <v>0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>
        <f t="shared" si="114"/>
        <v>42.16</v>
      </c>
      <c r="P1816" t="b">
        <v>0</v>
      </c>
      <c r="Q1816" t="s">
        <v>8285</v>
      </c>
      <c r="R1816" s="5">
        <f t="shared" si="115"/>
        <v>49</v>
      </c>
      <c r="S1816" t="s">
        <v>8337</v>
      </c>
      <c r="T1816" t="s">
        <v>8338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>
        <f t="shared" si="114"/>
        <v>0</v>
      </c>
      <c r="P1817" t="b">
        <v>0</v>
      </c>
      <c r="Q1817" t="s">
        <v>8285</v>
      </c>
      <c r="R1817" s="5">
        <f t="shared" si="115"/>
        <v>0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>
        <f t="shared" si="114"/>
        <v>84.83</v>
      </c>
      <c r="P1818" t="b">
        <v>0</v>
      </c>
      <c r="Q1818" t="s">
        <v>8285</v>
      </c>
      <c r="R1818" s="5">
        <f t="shared" si="115"/>
        <v>2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>
        <f t="shared" si="114"/>
        <v>94.19</v>
      </c>
      <c r="P1819" t="b">
        <v>0</v>
      </c>
      <c r="Q1819" t="s">
        <v>8285</v>
      </c>
      <c r="R1819" s="5">
        <f t="shared" si="115"/>
        <v>52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>
        <f t="shared" si="114"/>
        <v>0</v>
      </c>
      <c r="P1820" t="b">
        <v>0</v>
      </c>
      <c r="Q1820" t="s">
        <v>8285</v>
      </c>
      <c r="R1820" s="5">
        <f t="shared" si="115"/>
        <v>0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>
        <f t="shared" si="114"/>
        <v>6.25</v>
      </c>
      <c r="P1821" t="b">
        <v>0</v>
      </c>
      <c r="Q1821" t="s">
        <v>8285</v>
      </c>
      <c r="R1821" s="5">
        <f t="shared" si="115"/>
        <v>2</v>
      </c>
      <c r="S1821" t="s">
        <v>8337</v>
      </c>
      <c r="T1821" t="s">
        <v>8338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>
        <f t="shared" si="114"/>
        <v>213.38</v>
      </c>
      <c r="P1822" t="b">
        <v>0</v>
      </c>
      <c r="Q1822" t="s">
        <v>8285</v>
      </c>
      <c r="R1822" s="5">
        <f t="shared" si="115"/>
        <v>7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>
        <f t="shared" si="114"/>
        <v>59.16</v>
      </c>
      <c r="P1823" t="b">
        <v>1</v>
      </c>
      <c r="Q1823" t="s">
        <v>8276</v>
      </c>
      <c r="R1823" s="5">
        <f t="shared" si="115"/>
        <v>135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>
        <f t="shared" si="114"/>
        <v>27.27</v>
      </c>
      <c r="P1824" t="b">
        <v>1</v>
      </c>
      <c r="Q1824" t="s">
        <v>8276</v>
      </c>
      <c r="R1824" s="5">
        <f t="shared" si="115"/>
        <v>100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>
        <f t="shared" si="114"/>
        <v>24.58</v>
      </c>
      <c r="P1825" t="b">
        <v>1</v>
      </c>
      <c r="Q1825" t="s">
        <v>8276</v>
      </c>
      <c r="R1825" s="5">
        <f t="shared" si="115"/>
        <v>116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>
        <f t="shared" si="114"/>
        <v>75.05</v>
      </c>
      <c r="P1826" t="b">
        <v>1</v>
      </c>
      <c r="Q1826" t="s">
        <v>8276</v>
      </c>
      <c r="R1826" s="5">
        <f t="shared" si="115"/>
        <v>100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>
        <f t="shared" si="114"/>
        <v>42.02</v>
      </c>
      <c r="P1827" t="b">
        <v>1</v>
      </c>
      <c r="Q1827" t="s">
        <v>8276</v>
      </c>
      <c r="R1827" s="5">
        <f t="shared" si="115"/>
        <v>105</v>
      </c>
      <c r="S1827" t="s">
        <v>8324</v>
      </c>
      <c r="T1827" t="s">
        <v>8325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>
        <f t="shared" si="114"/>
        <v>53.16</v>
      </c>
      <c r="P1828" t="b">
        <v>1</v>
      </c>
      <c r="Q1828" t="s">
        <v>8276</v>
      </c>
      <c r="R1828" s="5">
        <f t="shared" si="115"/>
        <v>101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>
        <f t="shared" si="114"/>
        <v>83.89</v>
      </c>
      <c r="P1829" t="b">
        <v>1</v>
      </c>
      <c r="Q1829" t="s">
        <v>8276</v>
      </c>
      <c r="R1829" s="5">
        <f t="shared" si="115"/>
        <v>101</v>
      </c>
      <c r="S1829" t="s">
        <v>8324</v>
      </c>
      <c r="T1829" t="s">
        <v>8325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>
        <f t="shared" si="114"/>
        <v>417.33</v>
      </c>
      <c r="P1830" t="b">
        <v>1</v>
      </c>
      <c r="Q1830" t="s">
        <v>8276</v>
      </c>
      <c r="R1830" s="5">
        <f t="shared" si="115"/>
        <v>100</v>
      </c>
      <c r="S1830" t="s">
        <v>8324</v>
      </c>
      <c r="T1830" t="s">
        <v>8325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>
        <f t="shared" si="114"/>
        <v>75.77</v>
      </c>
      <c r="P1831" t="b">
        <v>1</v>
      </c>
      <c r="Q1831" t="s">
        <v>8276</v>
      </c>
      <c r="R1831" s="5">
        <f t="shared" si="115"/>
        <v>167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>
        <f t="shared" si="114"/>
        <v>67.39</v>
      </c>
      <c r="P1832" t="b">
        <v>1</v>
      </c>
      <c r="Q1832" t="s">
        <v>8276</v>
      </c>
      <c r="R1832" s="5">
        <f t="shared" si="115"/>
        <v>102</v>
      </c>
      <c r="S1832" t="s">
        <v>8324</v>
      </c>
      <c r="T1832" t="s">
        <v>8325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>
        <f t="shared" si="114"/>
        <v>73.569999999999993</v>
      </c>
      <c r="P1833" t="b">
        <v>1</v>
      </c>
      <c r="Q1833" t="s">
        <v>8276</v>
      </c>
      <c r="R1833" s="5">
        <f t="shared" si="115"/>
        <v>103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>
        <f t="shared" si="114"/>
        <v>25</v>
      </c>
      <c r="P1834" t="b">
        <v>1</v>
      </c>
      <c r="Q1834" t="s">
        <v>8276</v>
      </c>
      <c r="R1834" s="5">
        <f t="shared" si="115"/>
        <v>143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>
        <f t="shared" si="114"/>
        <v>42</v>
      </c>
      <c r="P1835" t="b">
        <v>1</v>
      </c>
      <c r="Q1835" t="s">
        <v>8276</v>
      </c>
      <c r="R1835" s="5">
        <f t="shared" si="115"/>
        <v>263</v>
      </c>
      <c r="S1835" t="s">
        <v>8324</v>
      </c>
      <c r="T1835" t="s">
        <v>8325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>
        <f t="shared" si="114"/>
        <v>131.16999999999999</v>
      </c>
      <c r="P1836" t="b">
        <v>1</v>
      </c>
      <c r="Q1836" t="s">
        <v>8276</v>
      </c>
      <c r="R1836" s="5">
        <f t="shared" si="115"/>
        <v>118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>
        <f t="shared" si="114"/>
        <v>47.27</v>
      </c>
      <c r="P1837" t="b">
        <v>1</v>
      </c>
      <c r="Q1837" t="s">
        <v>8276</v>
      </c>
      <c r="R1837" s="5">
        <f t="shared" si="115"/>
        <v>104</v>
      </c>
      <c r="S1837" t="s">
        <v>8324</v>
      </c>
      <c r="T1837" t="s">
        <v>8325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>
        <f t="shared" si="114"/>
        <v>182.13</v>
      </c>
      <c r="P1838" t="b">
        <v>1</v>
      </c>
      <c r="Q1838" t="s">
        <v>8276</v>
      </c>
      <c r="R1838" s="5">
        <f t="shared" si="115"/>
        <v>200</v>
      </c>
      <c r="S1838" t="s">
        <v>8324</v>
      </c>
      <c r="T1838" t="s">
        <v>8325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>
        <f t="shared" si="114"/>
        <v>61.37</v>
      </c>
      <c r="P1839" t="b">
        <v>1</v>
      </c>
      <c r="Q1839" t="s">
        <v>8276</v>
      </c>
      <c r="R1839" s="5">
        <f t="shared" si="115"/>
        <v>307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>
        <f t="shared" si="114"/>
        <v>35.770000000000003</v>
      </c>
      <c r="P1840" t="b">
        <v>1</v>
      </c>
      <c r="Q1840" t="s">
        <v>8276</v>
      </c>
      <c r="R1840" s="5">
        <f t="shared" si="115"/>
        <v>100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>
        <f t="shared" si="114"/>
        <v>45.62</v>
      </c>
      <c r="P1841" t="b">
        <v>1</v>
      </c>
      <c r="Q1841" t="s">
        <v>8276</v>
      </c>
      <c r="R1841" s="5">
        <f t="shared" si="115"/>
        <v>205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>
        <f t="shared" si="114"/>
        <v>75.38</v>
      </c>
      <c r="P1842" t="b">
        <v>1</v>
      </c>
      <c r="Q1842" t="s">
        <v>8276</v>
      </c>
      <c r="R1842" s="5">
        <f t="shared" si="115"/>
        <v>109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>
        <f t="shared" si="114"/>
        <v>50.88</v>
      </c>
      <c r="P1843" t="b">
        <v>1</v>
      </c>
      <c r="Q1843" t="s">
        <v>8276</v>
      </c>
      <c r="R1843" s="5">
        <f t="shared" si="115"/>
        <v>102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>
        <f t="shared" si="114"/>
        <v>119.29</v>
      </c>
      <c r="P1844" t="b">
        <v>1</v>
      </c>
      <c r="Q1844" t="s">
        <v>8276</v>
      </c>
      <c r="R1844" s="5">
        <f t="shared" si="115"/>
        <v>125</v>
      </c>
      <c r="S1844" t="s">
        <v>8324</v>
      </c>
      <c r="T1844" t="s">
        <v>8325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>
        <f t="shared" si="114"/>
        <v>92.54</v>
      </c>
      <c r="P1845" t="b">
        <v>1</v>
      </c>
      <c r="Q1845" t="s">
        <v>8276</v>
      </c>
      <c r="R1845" s="5">
        <f t="shared" si="115"/>
        <v>124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>
        <f t="shared" si="114"/>
        <v>76.05</v>
      </c>
      <c r="P1846" t="b">
        <v>1</v>
      </c>
      <c r="Q1846" t="s">
        <v>8276</v>
      </c>
      <c r="R1846" s="5">
        <f t="shared" si="115"/>
        <v>101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>
        <f t="shared" si="114"/>
        <v>52.63</v>
      </c>
      <c r="P1847" t="b">
        <v>1</v>
      </c>
      <c r="Q1847" t="s">
        <v>8276</v>
      </c>
      <c r="R1847" s="5">
        <f t="shared" si="115"/>
        <v>100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>
        <f t="shared" si="114"/>
        <v>98.99</v>
      </c>
      <c r="P1848" t="b">
        <v>1</v>
      </c>
      <c r="Q1848" t="s">
        <v>8276</v>
      </c>
      <c r="R1848" s="5">
        <f t="shared" si="115"/>
        <v>138</v>
      </c>
      <c r="S1848" t="s">
        <v>8324</v>
      </c>
      <c r="T1848" t="s">
        <v>8325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>
        <f t="shared" si="114"/>
        <v>79.53</v>
      </c>
      <c r="P1849" t="b">
        <v>1</v>
      </c>
      <c r="Q1849" t="s">
        <v>8276</v>
      </c>
      <c r="R1849" s="5">
        <f t="shared" si="115"/>
        <v>121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>
        <f t="shared" si="114"/>
        <v>134.21</v>
      </c>
      <c r="P1850" t="b">
        <v>1</v>
      </c>
      <c r="Q1850" t="s">
        <v>8276</v>
      </c>
      <c r="R1850" s="5">
        <f t="shared" si="115"/>
        <v>107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>
        <f t="shared" si="114"/>
        <v>37.630000000000003</v>
      </c>
      <c r="P1851" t="b">
        <v>1</v>
      </c>
      <c r="Q1851" t="s">
        <v>8276</v>
      </c>
      <c r="R1851" s="5">
        <f t="shared" si="115"/>
        <v>100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>
        <f t="shared" si="114"/>
        <v>51.04</v>
      </c>
      <c r="P1852" t="b">
        <v>1</v>
      </c>
      <c r="Q1852" t="s">
        <v>8276</v>
      </c>
      <c r="R1852" s="5">
        <f t="shared" si="115"/>
        <v>102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>
        <f t="shared" si="114"/>
        <v>50.04</v>
      </c>
      <c r="P1853" t="b">
        <v>1</v>
      </c>
      <c r="Q1853" t="s">
        <v>8276</v>
      </c>
      <c r="R1853" s="5">
        <f t="shared" si="115"/>
        <v>100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>
        <f t="shared" si="114"/>
        <v>133.93</v>
      </c>
      <c r="P1854" t="b">
        <v>1</v>
      </c>
      <c r="Q1854" t="s">
        <v>8276</v>
      </c>
      <c r="R1854" s="5">
        <f t="shared" si="115"/>
        <v>117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>
        <f t="shared" si="114"/>
        <v>58.21</v>
      </c>
      <c r="P1855" t="b">
        <v>1</v>
      </c>
      <c r="Q1855" t="s">
        <v>8276</v>
      </c>
      <c r="R1855" s="5">
        <f t="shared" si="115"/>
        <v>102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>
        <f t="shared" si="114"/>
        <v>88.04</v>
      </c>
      <c r="P1856" t="b">
        <v>1</v>
      </c>
      <c r="Q1856" t="s">
        <v>8276</v>
      </c>
      <c r="R1856" s="5">
        <f t="shared" si="115"/>
        <v>102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>
        <f t="shared" si="114"/>
        <v>70.58</v>
      </c>
      <c r="P1857" t="b">
        <v>1</v>
      </c>
      <c r="Q1857" t="s">
        <v>8276</v>
      </c>
      <c r="R1857" s="5">
        <f t="shared" si="115"/>
        <v>154</v>
      </c>
      <c r="S1857" t="s">
        <v>8324</v>
      </c>
      <c r="T1857" t="s">
        <v>8325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41838.854999999996</v>
      </c>
      <c r="K1858">
        <v>1403901072</v>
      </c>
      <c r="L1858" s="8">
        <f t="shared" si="113"/>
        <v>41817.854999999996</v>
      </c>
      <c r="M1858" t="b">
        <v>0</v>
      </c>
      <c r="N1858">
        <v>38</v>
      </c>
      <c r="O1858">
        <f t="shared" si="114"/>
        <v>53.29</v>
      </c>
      <c r="P1858" t="b">
        <v>1</v>
      </c>
      <c r="Q1858" t="s">
        <v>8276</v>
      </c>
      <c r="R1858" s="5">
        <f t="shared" si="115"/>
        <v>101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(((I1859/60)/60/24)+DATE(1970,1,1))</f>
        <v>41894.76866898148</v>
      </c>
      <c r="K1859">
        <v>1407954413</v>
      </c>
      <c r="L1859" s="8">
        <f t="shared" ref="L1859:L1922" si="117">(((K1859/60)/60/24)+DATE(1970,1,1))</f>
        <v>41864.76866898148</v>
      </c>
      <c r="M1859" t="b">
        <v>0</v>
      </c>
      <c r="N1859">
        <v>22</v>
      </c>
      <c r="O1859">
        <f t="shared" ref="O1859:O1922" si="118">IF(N1859&gt;0, ROUND(E1859/N1859, 2), 0)</f>
        <v>136.36000000000001</v>
      </c>
      <c r="P1859" t="b">
        <v>1</v>
      </c>
      <c r="Q1859" t="s">
        <v>8276</v>
      </c>
      <c r="R1859" s="5">
        <f t="shared" ref="R1859:R1922" si="119">ROUND(E1859/D1859*100, 0)</f>
        <v>100</v>
      </c>
      <c r="S1859" t="s">
        <v>8324</v>
      </c>
      <c r="T1859" t="s">
        <v>8325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>
        <f t="shared" si="118"/>
        <v>40.549999999999997</v>
      </c>
      <c r="P1860" t="b">
        <v>1</v>
      </c>
      <c r="Q1860" t="s">
        <v>8276</v>
      </c>
      <c r="R1860" s="5">
        <f t="shared" si="119"/>
        <v>109</v>
      </c>
      <c r="S1860" t="s">
        <v>8324</v>
      </c>
      <c r="T1860" t="s">
        <v>8325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>
        <f t="shared" si="118"/>
        <v>70.63</v>
      </c>
      <c r="P1861" t="b">
        <v>1</v>
      </c>
      <c r="Q1861" t="s">
        <v>8276</v>
      </c>
      <c r="R1861" s="5">
        <f t="shared" si="119"/>
        <v>132</v>
      </c>
      <c r="S1861" t="s">
        <v>8324</v>
      </c>
      <c r="T1861" t="s">
        <v>8325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>
        <f t="shared" si="118"/>
        <v>52.68</v>
      </c>
      <c r="P1862" t="b">
        <v>1</v>
      </c>
      <c r="Q1862" t="s">
        <v>8276</v>
      </c>
      <c r="R1862" s="5">
        <f t="shared" si="119"/>
        <v>133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>
        <f t="shared" si="118"/>
        <v>0</v>
      </c>
      <c r="P1863" t="b">
        <v>0</v>
      </c>
      <c r="Q1863" t="s">
        <v>8283</v>
      </c>
      <c r="R1863" s="5">
        <f t="shared" si="119"/>
        <v>0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>
        <f t="shared" si="118"/>
        <v>90.94</v>
      </c>
      <c r="P1864" t="b">
        <v>0</v>
      </c>
      <c r="Q1864" t="s">
        <v>8283</v>
      </c>
      <c r="R1864" s="5">
        <f t="shared" si="119"/>
        <v>8</v>
      </c>
      <c r="S1864" t="s">
        <v>8332</v>
      </c>
      <c r="T1864" t="s">
        <v>8334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>
        <f t="shared" si="118"/>
        <v>5</v>
      </c>
      <c r="P1865" t="b">
        <v>0</v>
      </c>
      <c r="Q1865" t="s">
        <v>8283</v>
      </c>
      <c r="R1865" s="5">
        <f t="shared" si="119"/>
        <v>0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>
        <f t="shared" si="118"/>
        <v>58.08</v>
      </c>
      <c r="P1866" t="b">
        <v>0</v>
      </c>
      <c r="Q1866" t="s">
        <v>8283</v>
      </c>
      <c r="R1866" s="5">
        <f t="shared" si="119"/>
        <v>43</v>
      </c>
      <c r="S1866" t="s">
        <v>8332</v>
      </c>
      <c r="T1866" t="s">
        <v>8334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>
        <f t="shared" si="118"/>
        <v>2</v>
      </c>
      <c r="P1867" t="b">
        <v>0</v>
      </c>
      <c r="Q1867" t="s">
        <v>8283</v>
      </c>
      <c r="R1867" s="5">
        <f t="shared" si="119"/>
        <v>0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>
        <f t="shared" si="118"/>
        <v>62.5</v>
      </c>
      <c r="P1868" t="b">
        <v>0</v>
      </c>
      <c r="Q1868" t="s">
        <v>8283</v>
      </c>
      <c r="R1868" s="5">
        <f t="shared" si="119"/>
        <v>1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>
        <f t="shared" si="118"/>
        <v>10</v>
      </c>
      <c r="P1869" t="b">
        <v>0</v>
      </c>
      <c r="Q1869" t="s">
        <v>8283</v>
      </c>
      <c r="R1869" s="5">
        <f t="shared" si="119"/>
        <v>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>
        <f t="shared" si="118"/>
        <v>71.59</v>
      </c>
      <c r="P1870" t="b">
        <v>0</v>
      </c>
      <c r="Q1870" t="s">
        <v>8283</v>
      </c>
      <c r="R1870" s="5">
        <f t="shared" si="119"/>
        <v>5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>
        <f t="shared" si="118"/>
        <v>0</v>
      </c>
      <c r="P1871" t="b">
        <v>0</v>
      </c>
      <c r="Q1871" t="s">
        <v>8283</v>
      </c>
      <c r="R1871" s="5">
        <f t="shared" si="119"/>
        <v>0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>
        <f t="shared" si="118"/>
        <v>32.82</v>
      </c>
      <c r="P1872" t="b">
        <v>0</v>
      </c>
      <c r="Q1872" t="s">
        <v>8283</v>
      </c>
      <c r="R1872" s="5">
        <f t="shared" si="119"/>
        <v>10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>
        <f t="shared" si="118"/>
        <v>49.12</v>
      </c>
      <c r="P1873" t="b">
        <v>0</v>
      </c>
      <c r="Q1873" t="s">
        <v>8283</v>
      </c>
      <c r="R1873" s="5">
        <f t="shared" si="119"/>
        <v>72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>
        <f t="shared" si="118"/>
        <v>16.309999999999999</v>
      </c>
      <c r="P1874" t="b">
        <v>0</v>
      </c>
      <c r="Q1874" t="s">
        <v>8283</v>
      </c>
      <c r="R1874" s="5">
        <f t="shared" si="119"/>
        <v>1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>
        <f t="shared" si="118"/>
        <v>18</v>
      </c>
      <c r="P1875" t="b">
        <v>0</v>
      </c>
      <c r="Q1875" t="s">
        <v>8283</v>
      </c>
      <c r="R1875" s="5">
        <f t="shared" si="119"/>
        <v>0</v>
      </c>
      <c r="S1875" t="s">
        <v>8332</v>
      </c>
      <c r="T1875" t="s">
        <v>8334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>
        <f t="shared" si="118"/>
        <v>13</v>
      </c>
      <c r="P1876" t="b">
        <v>0</v>
      </c>
      <c r="Q1876" t="s">
        <v>8283</v>
      </c>
      <c r="R1876" s="5">
        <f t="shared" si="119"/>
        <v>0</v>
      </c>
      <c r="S1876" t="s">
        <v>8332</v>
      </c>
      <c r="T1876" t="s">
        <v>8334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>
        <f t="shared" si="118"/>
        <v>17</v>
      </c>
      <c r="P1877" t="b">
        <v>0</v>
      </c>
      <c r="Q1877" t="s">
        <v>8283</v>
      </c>
      <c r="R1877" s="5">
        <f t="shared" si="119"/>
        <v>1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>
        <f t="shared" si="118"/>
        <v>0</v>
      </c>
      <c r="P1878" t="b">
        <v>0</v>
      </c>
      <c r="Q1878" t="s">
        <v>8283</v>
      </c>
      <c r="R1878" s="5">
        <f t="shared" si="119"/>
        <v>0</v>
      </c>
      <c r="S1878" t="s">
        <v>8332</v>
      </c>
      <c r="T1878" t="s">
        <v>8334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>
        <f t="shared" si="118"/>
        <v>0</v>
      </c>
      <c r="P1879" t="b">
        <v>0</v>
      </c>
      <c r="Q1879" t="s">
        <v>8283</v>
      </c>
      <c r="R1879" s="5">
        <f t="shared" si="119"/>
        <v>0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>
        <f t="shared" si="118"/>
        <v>0</v>
      </c>
      <c r="P1880" t="b">
        <v>0</v>
      </c>
      <c r="Q1880" t="s">
        <v>8283</v>
      </c>
      <c r="R1880" s="5">
        <f t="shared" si="119"/>
        <v>0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>
        <f t="shared" si="118"/>
        <v>3</v>
      </c>
      <c r="P1881" t="b">
        <v>0</v>
      </c>
      <c r="Q1881" t="s">
        <v>8283</v>
      </c>
      <c r="R1881" s="5">
        <f t="shared" si="119"/>
        <v>0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>
        <f t="shared" si="118"/>
        <v>41.83</v>
      </c>
      <c r="P1882" t="b">
        <v>0</v>
      </c>
      <c r="Q1882" t="s">
        <v>8283</v>
      </c>
      <c r="R1882" s="5">
        <f t="shared" si="119"/>
        <v>20</v>
      </c>
      <c r="S1882" t="s">
        <v>8332</v>
      </c>
      <c r="T1882" t="s">
        <v>8334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>
        <f t="shared" si="118"/>
        <v>49.34</v>
      </c>
      <c r="P1883" t="b">
        <v>1</v>
      </c>
      <c r="Q1883" t="s">
        <v>8279</v>
      </c>
      <c r="R1883" s="5">
        <f t="shared" si="119"/>
        <v>173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>
        <f t="shared" si="118"/>
        <v>41.73</v>
      </c>
      <c r="P1884" t="b">
        <v>1</v>
      </c>
      <c r="Q1884" t="s">
        <v>8279</v>
      </c>
      <c r="R1884" s="5">
        <f t="shared" si="119"/>
        <v>101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>
        <f t="shared" si="118"/>
        <v>32.72</v>
      </c>
      <c r="P1885" t="b">
        <v>1</v>
      </c>
      <c r="Q1885" t="s">
        <v>8279</v>
      </c>
      <c r="R1885" s="5">
        <f t="shared" si="119"/>
        <v>105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>
        <f t="shared" si="118"/>
        <v>51.96</v>
      </c>
      <c r="P1886" t="b">
        <v>1</v>
      </c>
      <c r="Q1886" t="s">
        <v>8279</v>
      </c>
      <c r="R1886" s="5">
        <f t="shared" si="119"/>
        <v>135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>
        <f t="shared" si="118"/>
        <v>50.69</v>
      </c>
      <c r="P1887" t="b">
        <v>1</v>
      </c>
      <c r="Q1887" t="s">
        <v>8279</v>
      </c>
      <c r="R1887" s="5">
        <f t="shared" si="119"/>
        <v>116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>
        <f t="shared" si="118"/>
        <v>42.24</v>
      </c>
      <c r="P1888" t="b">
        <v>1</v>
      </c>
      <c r="Q1888" t="s">
        <v>8279</v>
      </c>
      <c r="R1888" s="5">
        <f t="shared" si="119"/>
        <v>102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>
        <f t="shared" si="118"/>
        <v>416.88</v>
      </c>
      <c r="P1889" t="b">
        <v>1</v>
      </c>
      <c r="Q1889" t="s">
        <v>8279</v>
      </c>
      <c r="R1889" s="5">
        <f t="shared" si="119"/>
        <v>111</v>
      </c>
      <c r="S1889" t="s">
        <v>8324</v>
      </c>
      <c r="T1889" t="s">
        <v>8328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>
        <f t="shared" si="118"/>
        <v>46.65</v>
      </c>
      <c r="P1890" t="b">
        <v>1</v>
      </c>
      <c r="Q1890" t="s">
        <v>8279</v>
      </c>
      <c r="R1890" s="5">
        <f t="shared" si="119"/>
        <v>166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>
        <f t="shared" si="118"/>
        <v>48.45</v>
      </c>
      <c r="P1891" t="b">
        <v>1</v>
      </c>
      <c r="Q1891" t="s">
        <v>8279</v>
      </c>
      <c r="R1891" s="5">
        <f t="shared" si="119"/>
        <v>107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>
        <f t="shared" si="118"/>
        <v>70.53</v>
      </c>
      <c r="P1892" t="b">
        <v>1</v>
      </c>
      <c r="Q1892" t="s">
        <v>8279</v>
      </c>
      <c r="R1892" s="5">
        <f t="shared" si="119"/>
        <v>145</v>
      </c>
      <c r="S1892" t="s">
        <v>8324</v>
      </c>
      <c r="T1892" t="s">
        <v>8328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>
        <f t="shared" si="118"/>
        <v>87.96</v>
      </c>
      <c r="P1893" t="b">
        <v>1</v>
      </c>
      <c r="Q1893" t="s">
        <v>8279</v>
      </c>
      <c r="R1893" s="5">
        <f t="shared" si="119"/>
        <v>106</v>
      </c>
      <c r="S1893" t="s">
        <v>8324</v>
      </c>
      <c r="T1893" t="s">
        <v>8328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>
        <f t="shared" si="118"/>
        <v>26.27</v>
      </c>
      <c r="P1894" t="b">
        <v>1</v>
      </c>
      <c r="Q1894" t="s">
        <v>8279</v>
      </c>
      <c r="R1894" s="5">
        <f t="shared" si="119"/>
        <v>137</v>
      </c>
      <c r="S1894" t="s">
        <v>8324</v>
      </c>
      <c r="T1894" t="s">
        <v>8328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>
        <f t="shared" si="118"/>
        <v>57.78</v>
      </c>
      <c r="P1895" t="b">
        <v>1</v>
      </c>
      <c r="Q1895" t="s">
        <v>8279</v>
      </c>
      <c r="R1895" s="5">
        <f t="shared" si="119"/>
        <v>104</v>
      </c>
      <c r="S1895" t="s">
        <v>8324</v>
      </c>
      <c r="T1895" t="s">
        <v>8328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>
        <f t="shared" si="118"/>
        <v>57.25</v>
      </c>
      <c r="P1896" t="b">
        <v>1</v>
      </c>
      <c r="Q1896" t="s">
        <v>8279</v>
      </c>
      <c r="R1896" s="5">
        <f t="shared" si="119"/>
        <v>115</v>
      </c>
      <c r="S1896" t="s">
        <v>8324</v>
      </c>
      <c r="T1896" t="s">
        <v>8328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>
        <f t="shared" si="118"/>
        <v>196.34</v>
      </c>
      <c r="P1897" t="b">
        <v>1</v>
      </c>
      <c r="Q1897" t="s">
        <v>8279</v>
      </c>
      <c r="R1897" s="5">
        <f t="shared" si="119"/>
        <v>102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>
        <f t="shared" si="118"/>
        <v>43</v>
      </c>
      <c r="P1898" t="b">
        <v>1</v>
      </c>
      <c r="Q1898" t="s">
        <v>8279</v>
      </c>
      <c r="R1898" s="5">
        <f t="shared" si="119"/>
        <v>124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>
        <f t="shared" si="118"/>
        <v>35.549999999999997</v>
      </c>
      <c r="P1899" t="b">
        <v>1</v>
      </c>
      <c r="Q1899" t="s">
        <v>8279</v>
      </c>
      <c r="R1899" s="5">
        <f t="shared" si="119"/>
        <v>102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>
        <f t="shared" si="118"/>
        <v>68.81</v>
      </c>
      <c r="P1900" t="b">
        <v>1</v>
      </c>
      <c r="Q1900" t="s">
        <v>8279</v>
      </c>
      <c r="R1900" s="5">
        <f t="shared" si="119"/>
        <v>145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>
        <f t="shared" si="118"/>
        <v>28.57</v>
      </c>
      <c r="P1901" t="b">
        <v>1</v>
      </c>
      <c r="Q1901" t="s">
        <v>8279</v>
      </c>
      <c r="R1901" s="5">
        <f t="shared" si="119"/>
        <v>133</v>
      </c>
      <c r="S1901" t="s">
        <v>8324</v>
      </c>
      <c r="T1901" t="s">
        <v>8328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>
        <f t="shared" si="118"/>
        <v>50.63</v>
      </c>
      <c r="P1902" t="b">
        <v>1</v>
      </c>
      <c r="Q1902" t="s">
        <v>8279</v>
      </c>
      <c r="R1902" s="5">
        <f t="shared" si="119"/>
        <v>109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>
        <f t="shared" si="118"/>
        <v>106.8</v>
      </c>
      <c r="P1903" t="b">
        <v>0</v>
      </c>
      <c r="Q1903" t="s">
        <v>8294</v>
      </c>
      <c r="R1903" s="5">
        <f t="shared" si="119"/>
        <v>3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>
        <f t="shared" si="118"/>
        <v>4</v>
      </c>
      <c r="P1904" t="b">
        <v>0</v>
      </c>
      <c r="Q1904" t="s">
        <v>8294</v>
      </c>
      <c r="R1904" s="5">
        <f t="shared" si="119"/>
        <v>1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>
        <f t="shared" si="118"/>
        <v>34.1</v>
      </c>
      <c r="P1905" t="b">
        <v>0</v>
      </c>
      <c r="Q1905" t="s">
        <v>8294</v>
      </c>
      <c r="R1905" s="5">
        <f t="shared" si="119"/>
        <v>47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>
        <f t="shared" si="118"/>
        <v>25</v>
      </c>
      <c r="P1906" t="b">
        <v>0</v>
      </c>
      <c r="Q1906" t="s">
        <v>8294</v>
      </c>
      <c r="R1906" s="5">
        <f t="shared" si="119"/>
        <v>0</v>
      </c>
      <c r="S1906" t="s">
        <v>8318</v>
      </c>
      <c r="T1906" t="s">
        <v>8347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>
        <f t="shared" si="118"/>
        <v>10.5</v>
      </c>
      <c r="P1907" t="b">
        <v>0</v>
      </c>
      <c r="Q1907" t="s">
        <v>8294</v>
      </c>
      <c r="R1907" s="5">
        <f t="shared" si="119"/>
        <v>0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>
        <f t="shared" si="118"/>
        <v>215.96</v>
      </c>
      <c r="P1908" t="b">
        <v>0</v>
      </c>
      <c r="Q1908" t="s">
        <v>8294</v>
      </c>
      <c r="R1908" s="5">
        <f t="shared" si="119"/>
        <v>43</v>
      </c>
      <c r="S1908" t="s">
        <v>8318</v>
      </c>
      <c r="T1908" t="s">
        <v>8347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>
        <f t="shared" si="118"/>
        <v>21.25</v>
      </c>
      <c r="P1909" t="b">
        <v>0</v>
      </c>
      <c r="Q1909" t="s">
        <v>8294</v>
      </c>
      <c r="R1909" s="5">
        <f t="shared" si="119"/>
        <v>0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>
        <f t="shared" si="118"/>
        <v>108.25</v>
      </c>
      <c r="P1910" t="b">
        <v>0</v>
      </c>
      <c r="Q1910" t="s">
        <v>8294</v>
      </c>
      <c r="R1910" s="5">
        <f t="shared" si="119"/>
        <v>2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>
        <f t="shared" si="118"/>
        <v>129.97</v>
      </c>
      <c r="P1911" t="b">
        <v>0</v>
      </c>
      <c r="Q1911" t="s">
        <v>8294</v>
      </c>
      <c r="R1911" s="5">
        <f t="shared" si="119"/>
        <v>14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>
        <f t="shared" si="118"/>
        <v>117.49</v>
      </c>
      <c r="P1912" t="b">
        <v>0</v>
      </c>
      <c r="Q1912" t="s">
        <v>8294</v>
      </c>
      <c r="R1912" s="5">
        <f t="shared" si="119"/>
        <v>39</v>
      </c>
      <c r="S1912" t="s">
        <v>8318</v>
      </c>
      <c r="T1912" t="s">
        <v>8347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>
        <f t="shared" si="118"/>
        <v>10</v>
      </c>
      <c r="P1913" t="b">
        <v>0</v>
      </c>
      <c r="Q1913" t="s">
        <v>8294</v>
      </c>
      <c r="R1913" s="5">
        <f t="shared" si="119"/>
        <v>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>
        <f t="shared" si="118"/>
        <v>70.599999999999994</v>
      </c>
      <c r="P1914" t="b">
        <v>0</v>
      </c>
      <c r="Q1914" t="s">
        <v>8294</v>
      </c>
      <c r="R1914" s="5">
        <f t="shared" si="119"/>
        <v>59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>
        <f t="shared" si="118"/>
        <v>24.5</v>
      </c>
      <c r="P1915" t="b">
        <v>0</v>
      </c>
      <c r="Q1915" t="s">
        <v>8294</v>
      </c>
      <c r="R1915" s="5">
        <f t="shared" si="119"/>
        <v>1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>
        <f t="shared" si="118"/>
        <v>30</v>
      </c>
      <c r="P1916" t="b">
        <v>0</v>
      </c>
      <c r="Q1916" t="s">
        <v>8294</v>
      </c>
      <c r="R1916" s="5">
        <f t="shared" si="119"/>
        <v>9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>
        <f t="shared" si="118"/>
        <v>2</v>
      </c>
      <c r="P1917" t="b">
        <v>0</v>
      </c>
      <c r="Q1917" t="s">
        <v>8294</v>
      </c>
      <c r="R1917" s="5">
        <f t="shared" si="119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>
        <f t="shared" si="118"/>
        <v>17</v>
      </c>
      <c r="P1918" t="b">
        <v>0</v>
      </c>
      <c r="Q1918" t="s">
        <v>8294</v>
      </c>
      <c r="R1918" s="5">
        <f t="shared" si="119"/>
        <v>1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>
        <f t="shared" si="118"/>
        <v>2928.93</v>
      </c>
      <c r="P1919" t="b">
        <v>0</v>
      </c>
      <c r="Q1919" t="s">
        <v>8294</v>
      </c>
      <c r="R1919" s="5">
        <f t="shared" si="119"/>
        <v>53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>
        <f t="shared" si="118"/>
        <v>28.89</v>
      </c>
      <c r="P1920" t="b">
        <v>0</v>
      </c>
      <c r="Q1920" t="s">
        <v>8294</v>
      </c>
      <c r="R1920" s="5">
        <f t="shared" si="119"/>
        <v>1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>
        <f t="shared" si="118"/>
        <v>29.63</v>
      </c>
      <c r="P1921" t="b">
        <v>0</v>
      </c>
      <c r="Q1921" t="s">
        <v>8294</v>
      </c>
      <c r="R1921" s="5">
        <f t="shared" si="119"/>
        <v>47</v>
      </c>
      <c r="S1921" t="s">
        <v>8318</v>
      </c>
      <c r="T1921" t="s">
        <v>8347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42298.958333333328</v>
      </c>
      <c r="K1922">
        <v>1443042061</v>
      </c>
      <c r="L1922" s="8">
        <f t="shared" si="117"/>
        <v>42270.875706018516</v>
      </c>
      <c r="M1922" t="b">
        <v>0</v>
      </c>
      <c r="N1922">
        <v>105</v>
      </c>
      <c r="O1922">
        <f t="shared" si="118"/>
        <v>40.98</v>
      </c>
      <c r="P1922" t="b">
        <v>0</v>
      </c>
      <c r="Q1922" t="s">
        <v>8294</v>
      </c>
      <c r="R1922" s="5">
        <f t="shared" si="119"/>
        <v>43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(((I1923/60)/60/24)+DATE(1970,1,1))</f>
        <v>41104.221562500003</v>
      </c>
      <c r="K1923">
        <v>1339651143</v>
      </c>
      <c r="L1923" s="8">
        <f t="shared" ref="L1923:L1986" si="121">(((K1923/60)/60/24)+DATE(1970,1,1))</f>
        <v>41074.221562500003</v>
      </c>
      <c r="M1923" t="b">
        <v>0</v>
      </c>
      <c r="N1923">
        <v>38</v>
      </c>
      <c r="O1923">
        <f t="shared" ref="O1923:O1986" si="122">IF(N1923&gt;0, ROUND(E1923/N1923, 2), 0)</f>
        <v>54</v>
      </c>
      <c r="P1923" t="b">
        <v>1</v>
      </c>
      <c r="Q1923" t="s">
        <v>8279</v>
      </c>
      <c r="R1923" s="5">
        <f t="shared" ref="R1923:R1986" si="123">ROUND(E1923/D1923*100, 0)</f>
        <v>137</v>
      </c>
      <c r="S1923" t="s">
        <v>8324</v>
      </c>
      <c r="T1923" t="s">
        <v>8328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>
        <f t="shared" si="122"/>
        <v>36.11</v>
      </c>
      <c r="P1924" t="b">
        <v>1</v>
      </c>
      <c r="Q1924" t="s">
        <v>8279</v>
      </c>
      <c r="R1924" s="5">
        <f t="shared" si="123"/>
        <v>116</v>
      </c>
      <c r="S1924" t="s">
        <v>8324</v>
      </c>
      <c r="T1924" t="s">
        <v>8328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>
        <f t="shared" si="122"/>
        <v>23.15</v>
      </c>
      <c r="P1925" t="b">
        <v>1</v>
      </c>
      <c r="Q1925" t="s">
        <v>8279</v>
      </c>
      <c r="R1925" s="5">
        <f t="shared" si="123"/>
        <v>241</v>
      </c>
      <c r="S1925" t="s">
        <v>8324</v>
      </c>
      <c r="T1925" t="s">
        <v>8328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>
        <f t="shared" si="122"/>
        <v>104</v>
      </c>
      <c r="P1926" t="b">
        <v>1</v>
      </c>
      <c r="Q1926" t="s">
        <v>8279</v>
      </c>
      <c r="R1926" s="5">
        <f t="shared" si="123"/>
        <v>114</v>
      </c>
      <c r="S1926" t="s">
        <v>8324</v>
      </c>
      <c r="T1926" t="s">
        <v>8328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>
        <f t="shared" si="122"/>
        <v>31.83</v>
      </c>
      <c r="P1927" t="b">
        <v>1</v>
      </c>
      <c r="Q1927" t="s">
        <v>8279</v>
      </c>
      <c r="R1927" s="5">
        <f t="shared" si="123"/>
        <v>110</v>
      </c>
      <c r="S1927" t="s">
        <v>8324</v>
      </c>
      <c r="T1927" t="s">
        <v>8328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>
        <f t="shared" si="122"/>
        <v>27.39</v>
      </c>
      <c r="P1928" t="b">
        <v>1</v>
      </c>
      <c r="Q1928" t="s">
        <v>8279</v>
      </c>
      <c r="R1928" s="5">
        <f t="shared" si="123"/>
        <v>195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>
        <f t="shared" si="122"/>
        <v>56.36</v>
      </c>
      <c r="P1929" t="b">
        <v>1</v>
      </c>
      <c r="Q1929" t="s">
        <v>8279</v>
      </c>
      <c r="R1929" s="5">
        <f t="shared" si="123"/>
        <v>103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>
        <f t="shared" si="122"/>
        <v>77.349999999999994</v>
      </c>
      <c r="P1930" t="b">
        <v>1</v>
      </c>
      <c r="Q1930" t="s">
        <v>8279</v>
      </c>
      <c r="R1930" s="5">
        <f t="shared" si="123"/>
        <v>103</v>
      </c>
      <c r="S1930" t="s">
        <v>8324</v>
      </c>
      <c r="T1930" t="s">
        <v>8328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>
        <f t="shared" si="122"/>
        <v>42.8</v>
      </c>
      <c r="P1931" t="b">
        <v>1</v>
      </c>
      <c r="Q1931" t="s">
        <v>8279</v>
      </c>
      <c r="R1931" s="5">
        <f t="shared" si="123"/>
        <v>100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>
        <f t="shared" si="122"/>
        <v>48.85</v>
      </c>
      <c r="P1932" t="b">
        <v>1</v>
      </c>
      <c r="Q1932" t="s">
        <v>8279</v>
      </c>
      <c r="R1932" s="5">
        <f t="shared" si="123"/>
        <v>127</v>
      </c>
      <c r="S1932" t="s">
        <v>8324</v>
      </c>
      <c r="T1932" t="s">
        <v>8328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>
        <f t="shared" si="122"/>
        <v>48.24</v>
      </c>
      <c r="P1933" t="b">
        <v>1</v>
      </c>
      <c r="Q1933" t="s">
        <v>8279</v>
      </c>
      <c r="R1933" s="5">
        <f t="shared" si="123"/>
        <v>121</v>
      </c>
      <c r="S1933" t="s">
        <v>8324</v>
      </c>
      <c r="T1933" t="s">
        <v>8328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>
        <f t="shared" si="122"/>
        <v>70.209999999999994</v>
      </c>
      <c r="P1934" t="b">
        <v>1</v>
      </c>
      <c r="Q1934" t="s">
        <v>8279</v>
      </c>
      <c r="R1934" s="5">
        <f t="shared" si="123"/>
        <v>107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>
        <f t="shared" si="122"/>
        <v>94.05</v>
      </c>
      <c r="P1935" t="b">
        <v>1</v>
      </c>
      <c r="Q1935" t="s">
        <v>8279</v>
      </c>
      <c r="R1935" s="5">
        <f t="shared" si="123"/>
        <v>172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>
        <f t="shared" si="122"/>
        <v>80.27</v>
      </c>
      <c r="P1936" t="b">
        <v>1</v>
      </c>
      <c r="Q1936" t="s">
        <v>8279</v>
      </c>
      <c r="R1936" s="5">
        <f t="shared" si="123"/>
        <v>124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>
        <f t="shared" si="122"/>
        <v>54.2</v>
      </c>
      <c r="P1937" t="b">
        <v>1</v>
      </c>
      <c r="Q1937" t="s">
        <v>8279</v>
      </c>
      <c r="R1937" s="5">
        <f t="shared" si="123"/>
        <v>108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>
        <f t="shared" si="122"/>
        <v>60.27</v>
      </c>
      <c r="P1938" t="b">
        <v>1</v>
      </c>
      <c r="Q1938" t="s">
        <v>8279</v>
      </c>
      <c r="R1938" s="5">
        <f t="shared" si="123"/>
        <v>117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>
        <f t="shared" si="122"/>
        <v>38.74</v>
      </c>
      <c r="P1939" t="b">
        <v>1</v>
      </c>
      <c r="Q1939" t="s">
        <v>8279</v>
      </c>
      <c r="R1939" s="5">
        <f t="shared" si="123"/>
        <v>187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>
        <f t="shared" si="122"/>
        <v>152.54</v>
      </c>
      <c r="P1940" t="b">
        <v>1</v>
      </c>
      <c r="Q1940" t="s">
        <v>8279</v>
      </c>
      <c r="R1940" s="5">
        <f t="shared" si="123"/>
        <v>116</v>
      </c>
      <c r="S1940" t="s">
        <v>8324</v>
      </c>
      <c r="T1940" t="s">
        <v>8328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>
        <f t="shared" si="122"/>
        <v>115.31</v>
      </c>
      <c r="P1941" t="b">
        <v>1</v>
      </c>
      <c r="Q1941" t="s">
        <v>8279</v>
      </c>
      <c r="R1941" s="5">
        <f t="shared" si="123"/>
        <v>111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>
        <f t="shared" si="122"/>
        <v>35.840000000000003</v>
      </c>
      <c r="P1942" t="b">
        <v>1</v>
      </c>
      <c r="Q1942" t="s">
        <v>8279</v>
      </c>
      <c r="R1942" s="5">
        <f t="shared" si="123"/>
        <v>171</v>
      </c>
      <c r="S1942" t="s">
        <v>8324</v>
      </c>
      <c r="T1942" t="s">
        <v>8328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>
        <f t="shared" si="122"/>
        <v>64.569999999999993</v>
      </c>
      <c r="P1943" t="b">
        <v>1</v>
      </c>
      <c r="Q1943" t="s">
        <v>8295</v>
      </c>
      <c r="R1943" s="5">
        <f t="shared" si="123"/>
        <v>126</v>
      </c>
      <c r="S1943" t="s">
        <v>8318</v>
      </c>
      <c r="T1943" t="s">
        <v>8348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>
        <f t="shared" si="122"/>
        <v>87.44</v>
      </c>
      <c r="P1944" t="b">
        <v>1</v>
      </c>
      <c r="Q1944" t="s">
        <v>8295</v>
      </c>
      <c r="R1944" s="5">
        <f t="shared" si="123"/>
        <v>138</v>
      </c>
      <c r="S1944" t="s">
        <v>8318</v>
      </c>
      <c r="T1944" t="s">
        <v>8348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>
        <f t="shared" si="122"/>
        <v>68.819999999999993</v>
      </c>
      <c r="P1945" t="b">
        <v>1</v>
      </c>
      <c r="Q1945" t="s">
        <v>8295</v>
      </c>
      <c r="R1945" s="5">
        <f t="shared" si="123"/>
        <v>1705</v>
      </c>
      <c r="S1945" t="s">
        <v>8318</v>
      </c>
      <c r="T1945" t="s">
        <v>8348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>
        <f t="shared" si="122"/>
        <v>176.2</v>
      </c>
      <c r="P1946" t="b">
        <v>1</v>
      </c>
      <c r="Q1946" t="s">
        <v>8295</v>
      </c>
      <c r="R1946" s="5">
        <f t="shared" si="123"/>
        <v>788</v>
      </c>
      <c r="S1946" t="s">
        <v>8318</v>
      </c>
      <c r="T1946" t="s">
        <v>8348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>
        <f t="shared" si="122"/>
        <v>511.79</v>
      </c>
      <c r="P1947" t="b">
        <v>1</v>
      </c>
      <c r="Q1947" t="s">
        <v>8295</v>
      </c>
      <c r="R1947" s="5">
        <f t="shared" si="123"/>
        <v>348</v>
      </c>
      <c r="S1947" t="s">
        <v>8318</v>
      </c>
      <c r="T1947" t="s">
        <v>8348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>
        <f t="shared" si="122"/>
        <v>160.44</v>
      </c>
      <c r="P1948" t="b">
        <v>1</v>
      </c>
      <c r="Q1948" t="s">
        <v>8295</v>
      </c>
      <c r="R1948" s="5">
        <f t="shared" si="123"/>
        <v>150</v>
      </c>
      <c r="S1948" t="s">
        <v>8318</v>
      </c>
      <c r="T1948" t="s">
        <v>8348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>
        <f t="shared" si="122"/>
        <v>35</v>
      </c>
      <c r="P1949" t="b">
        <v>1</v>
      </c>
      <c r="Q1949" t="s">
        <v>8295</v>
      </c>
      <c r="R1949" s="5">
        <f t="shared" si="123"/>
        <v>101</v>
      </c>
      <c r="S1949" t="s">
        <v>8318</v>
      </c>
      <c r="T1949" t="s">
        <v>8348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>
        <f t="shared" si="122"/>
        <v>188.51</v>
      </c>
      <c r="P1950" t="b">
        <v>1</v>
      </c>
      <c r="Q1950" t="s">
        <v>8295</v>
      </c>
      <c r="R1950" s="5">
        <f t="shared" si="123"/>
        <v>800</v>
      </c>
      <c r="S1950" t="s">
        <v>8318</v>
      </c>
      <c r="T1950" t="s">
        <v>8348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>
        <f t="shared" si="122"/>
        <v>56.2</v>
      </c>
      <c r="P1951" t="b">
        <v>1</v>
      </c>
      <c r="Q1951" t="s">
        <v>8295</v>
      </c>
      <c r="R1951" s="5">
        <f t="shared" si="123"/>
        <v>106</v>
      </c>
      <c r="S1951" t="s">
        <v>8318</v>
      </c>
      <c r="T1951" t="s">
        <v>8348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>
        <f t="shared" si="122"/>
        <v>51.31</v>
      </c>
      <c r="P1952" t="b">
        <v>1</v>
      </c>
      <c r="Q1952" t="s">
        <v>8295</v>
      </c>
      <c r="R1952" s="5">
        <f t="shared" si="123"/>
        <v>201</v>
      </c>
      <c r="S1952" t="s">
        <v>8318</v>
      </c>
      <c r="T1952" t="s">
        <v>8348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>
        <f t="shared" si="122"/>
        <v>127.36</v>
      </c>
      <c r="P1953" t="b">
        <v>1</v>
      </c>
      <c r="Q1953" t="s">
        <v>8295</v>
      </c>
      <c r="R1953" s="5">
        <f t="shared" si="123"/>
        <v>212</v>
      </c>
      <c r="S1953" t="s">
        <v>8318</v>
      </c>
      <c r="T1953" t="s">
        <v>8348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>
        <f t="shared" si="122"/>
        <v>101.86</v>
      </c>
      <c r="P1954" t="b">
        <v>1</v>
      </c>
      <c r="Q1954" t="s">
        <v>8295</v>
      </c>
      <c r="R1954" s="5">
        <f t="shared" si="123"/>
        <v>198</v>
      </c>
      <c r="S1954" t="s">
        <v>8318</v>
      </c>
      <c r="T1954" t="s">
        <v>8348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>
        <f t="shared" si="122"/>
        <v>230.56</v>
      </c>
      <c r="P1955" t="b">
        <v>1</v>
      </c>
      <c r="Q1955" t="s">
        <v>8295</v>
      </c>
      <c r="R1955" s="5">
        <f t="shared" si="123"/>
        <v>226</v>
      </c>
      <c r="S1955" t="s">
        <v>8318</v>
      </c>
      <c r="T1955" t="s">
        <v>8348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>
        <f t="shared" si="122"/>
        <v>842.11</v>
      </c>
      <c r="P1956" t="b">
        <v>1</v>
      </c>
      <c r="Q1956" t="s">
        <v>8295</v>
      </c>
      <c r="R1956" s="5">
        <f t="shared" si="123"/>
        <v>699</v>
      </c>
      <c r="S1956" t="s">
        <v>8318</v>
      </c>
      <c r="T1956" t="s">
        <v>8348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>
        <f t="shared" si="122"/>
        <v>577.28</v>
      </c>
      <c r="P1957" t="b">
        <v>1</v>
      </c>
      <c r="Q1957" t="s">
        <v>8295</v>
      </c>
      <c r="R1957" s="5">
        <f t="shared" si="123"/>
        <v>399</v>
      </c>
      <c r="S1957" t="s">
        <v>8318</v>
      </c>
      <c r="T1957" t="s">
        <v>8348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>
        <f t="shared" si="122"/>
        <v>483.34</v>
      </c>
      <c r="P1958" t="b">
        <v>1</v>
      </c>
      <c r="Q1958" t="s">
        <v>8295</v>
      </c>
      <c r="R1958" s="5">
        <f t="shared" si="123"/>
        <v>294</v>
      </c>
      <c r="S1958" t="s">
        <v>8318</v>
      </c>
      <c r="T1958" t="s">
        <v>8348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>
        <f t="shared" si="122"/>
        <v>76.14</v>
      </c>
      <c r="P1959" t="b">
        <v>1</v>
      </c>
      <c r="Q1959" t="s">
        <v>8295</v>
      </c>
      <c r="R1959" s="5">
        <f t="shared" si="123"/>
        <v>168</v>
      </c>
      <c r="S1959" t="s">
        <v>8318</v>
      </c>
      <c r="T1959" t="s">
        <v>8348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>
        <f t="shared" si="122"/>
        <v>74.11</v>
      </c>
      <c r="P1960" t="b">
        <v>1</v>
      </c>
      <c r="Q1960" t="s">
        <v>8295</v>
      </c>
      <c r="R1960" s="5">
        <f t="shared" si="123"/>
        <v>1436</v>
      </c>
      <c r="S1960" t="s">
        <v>8318</v>
      </c>
      <c r="T1960" t="s">
        <v>8348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>
        <f t="shared" si="122"/>
        <v>36.97</v>
      </c>
      <c r="P1961" t="b">
        <v>1</v>
      </c>
      <c r="Q1961" t="s">
        <v>8295</v>
      </c>
      <c r="R1961" s="5">
        <f t="shared" si="123"/>
        <v>157</v>
      </c>
      <c r="S1961" t="s">
        <v>8318</v>
      </c>
      <c r="T1961" t="s">
        <v>8348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>
        <f t="shared" si="122"/>
        <v>2500.9699999999998</v>
      </c>
      <c r="P1962" t="b">
        <v>1</v>
      </c>
      <c r="Q1962" t="s">
        <v>8295</v>
      </c>
      <c r="R1962" s="5">
        <f t="shared" si="123"/>
        <v>118</v>
      </c>
      <c r="S1962" t="s">
        <v>8318</v>
      </c>
      <c r="T1962" t="s">
        <v>8348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>
        <f t="shared" si="122"/>
        <v>67.69</v>
      </c>
      <c r="P1963" t="b">
        <v>1</v>
      </c>
      <c r="Q1963" t="s">
        <v>8295</v>
      </c>
      <c r="R1963" s="5">
        <f t="shared" si="123"/>
        <v>1105</v>
      </c>
      <c r="S1963" t="s">
        <v>8318</v>
      </c>
      <c r="T1963" t="s">
        <v>8348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>
        <f t="shared" si="122"/>
        <v>63.05</v>
      </c>
      <c r="P1964" t="b">
        <v>1</v>
      </c>
      <c r="Q1964" t="s">
        <v>8295</v>
      </c>
      <c r="R1964" s="5">
        <f t="shared" si="123"/>
        <v>193</v>
      </c>
      <c r="S1964" t="s">
        <v>8318</v>
      </c>
      <c r="T1964" t="s">
        <v>8348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>
        <f t="shared" si="122"/>
        <v>117.6</v>
      </c>
      <c r="P1965" t="b">
        <v>1</v>
      </c>
      <c r="Q1965" t="s">
        <v>8295</v>
      </c>
      <c r="R1965" s="5">
        <f t="shared" si="123"/>
        <v>127</v>
      </c>
      <c r="S1965" t="s">
        <v>8318</v>
      </c>
      <c r="T1965" t="s">
        <v>8348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>
        <f t="shared" si="122"/>
        <v>180.75</v>
      </c>
      <c r="P1966" t="b">
        <v>1</v>
      </c>
      <c r="Q1966" t="s">
        <v>8295</v>
      </c>
      <c r="R1966" s="5">
        <f t="shared" si="123"/>
        <v>260</v>
      </c>
      <c r="S1966" t="s">
        <v>8318</v>
      </c>
      <c r="T1966" t="s">
        <v>8348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>
        <f t="shared" si="122"/>
        <v>127.32</v>
      </c>
      <c r="P1967" t="b">
        <v>1</v>
      </c>
      <c r="Q1967" t="s">
        <v>8295</v>
      </c>
      <c r="R1967" s="5">
        <f t="shared" si="123"/>
        <v>262</v>
      </c>
      <c r="S1967" t="s">
        <v>8318</v>
      </c>
      <c r="T1967" t="s">
        <v>8348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>
        <f t="shared" si="122"/>
        <v>136.63999999999999</v>
      </c>
      <c r="P1968" t="b">
        <v>1</v>
      </c>
      <c r="Q1968" t="s">
        <v>8295</v>
      </c>
      <c r="R1968" s="5">
        <f t="shared" si="123"/>
        <v>207</v>
      </c>
      <c r="S1968" t="s">
        <v>8318</v>
      </c>
      <c r="T1968" t="s">
        <v>8348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>
        <f t="shared" si="122"/>
        <v>182.78</v>
      </c>
      <c r="P1969" t="b">
        <v>1</v>
      </c>
      <c r="Q1969" t="s">
        <v>8295</v>
      </c>
      <c r="R1969" s="5">
        <f t="shared" si="123"/>
        <v>370</v>
      </c>
      <c r="S1969" t="s">
        <v>8318</v>
      </c>
      <c r="T1969" t="s">
        <v>8348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>
        <f t="shared" si="122"/>
        <v>279.38</v>
      </c>
      <c r="P1970" t="b">
        <v>1</v>
      </c>
      <c r="Q1970" t="s">
        <v>8295</v>
      </c>
      <c r="R1970" s="5">
        <f t="shared" si="123"/>
        <v>285</v>
      </c>
      <c r="S1970" t="s">
        <v>8318</v>
      </c>
      <c r="T1970" t="s">
        <v>8348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>
        <f t="shared" si="122"/>
        <v>61.38</v>
      </c>
      <c r="P1971" t="b">
        <v>1</v>
      </c>
      <c r="Q1971" t="s">
        <v>8295</v>
      </c>
      <c r="R1971" s="5">
        <f t="shared" si="123"/>
        <v>579</v>
      </c>
      <c r="S1971" t="s">
        <v>8318</v>
      </c>
      <c r="T1971" t="s">
        <v>8348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>
        <f t="shared" si="122"/>
        <v>80.73</v>
      </c>
      <c r="P1972" t="b">
        <v>1</v>
      </c>
      <c r="Q1972" t="s">
        <v>8295</v>
      </c>
      <c r="R1972" s="5">
        <f t="shared" si="123"/>
        <v>1132</v>
      </c>
      <c r="S1972" t="s">
        <v>8318</v>
      </c>
      <c r="T1972" t="s">
        <v>8348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>
        <f t="shared" si="122"/>
        <v>272.36</v>
      </c>
      <c r="P1973" t="b">
        <v>1</v>
      </c>
      <c r="Q1973" t="s">
        <v>8295</v>
      </c>
      <c r="R1973" s="5">
        <f t="shared" si="123"/>
        <v>263</v>
      </c>
      <c r="S1973" t="s">
        <v>8318</v>
      </c>
      <c r="T1973" t="s">
        <v>8348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>
        <f t="shared" si="122"/>
        <v>70.849999999999994</v>
      </c>
      <c r="P1974" t="b">
        <v>1</v>
      </c>
      <c r="Q1974" t="s">
        <v>8295</v>
      </c>
      <c r="R1974" s="5">
        <f t="shared" si="123"/>
        <v>674</v>
      </c>
      <c r="S1974" t="s">
        <v>8318</v>
      </c>
      <c r="T1974" t="s">
        <v>8348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>
        <f t="shared" si="122"/>
        <v>247.94</v>
      </c>
      <c r="P1975" t="b">
        <v>1</v>
      </c>
      <c r="Q1975" t="s">
        <v>8295</v>
      </c>
      <c r="R1975" s="5">
        <f t="shared" si="123"/>
        <v>257</v>
      </c>
      <c r="S1975" t="s">
        <v>8318</v>
      </c>
      <c r="T1975" t="s">
        <v>8348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>
        <f t="shared" si="122"/>
        <v>186.81</v>
      </c>
      <c r="P1976" t="b">
        <v>1</v>
      </c>
      <c r="Q1976" t="s">
        <v>8295</v>
      </c>
      <c r="R1976" s="5">
        <f t="shared" si="123"/>
        <v>375</v>
      </c>
      <c r="S1976" t="s">
        <v>8318</v>
      </c>
      <c r="T1976" t="s">
        <v>8348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>
        <f t="shared" si="122"/>
        <v>131.99</v>
      </c>
      <c r="P1977" t="b">
        <v>1</v>
      </c>
      <c r="Q1977" t="s">
        <v>8295</v>
      </c>
      <c r="R1977" s="5">
        <f t="shared" si="123"/>
        <v>209</v>
      </c>
      <c r="S1977" t="s">
        <v>8318</v>
      </c>
      <c r="T1977" t="s">
        <v>8348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>
        <f t="shared" si="122"/>
        <v>29.31</v>
      </c>
      <c r="P1978" t="b">
        <v>1</v>
      </c>
      <c r="Q1978" t="s">
        <v>8295</v>
      </c>
      <c r="R1978" s="5">
        <f t="shared" si="123"/>
        <v>347</v>
      </c>
      <c r="S1978" t="s">
        <v>8318</v>
      </c>
      <c r="T1978" t="s">
        <v>8348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>
        <f t="shared" si="122"/>
        <v>245.02</v>
      </c>
      <c r="P1979" t="b">
        <v>1</v>
      </c>
      <c r="Q1979" t="s">
        <v>8295</v>
      </c>
      <c r="R1979" s="5">
        <f t="shared" si="123"/>
        <v>402</v>
      </c>
      <c r="S1979" t="s">
        <v>8318</v>
      </c>
      <c r="T1979" t="s">
        <v>8348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>
        <f t="shared" si="122"/>
        <v>1323.25</v>
      </c>
      <c r="P1980" t="b">
        <v>1</v>
      </c>
      <c r="Q1980" t="s">
        <v>8295</v>
      </c>
      <c r="R1980" s="5">
        <f t="shared" si="123"/>
        <v>1027</v>
      </c>
      <c r="S1980" t="s">
        <v>8318</v>
      </c>
      <c r="T1980" t="s">
        <v>8348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>
        <f t="shared" si="122"/>
        <v>282.66000000000003</v>
      </c>
      <c r="P1981" t="b">
        <v>1</v>
      </c>
      <c r="Q1981" t="s">
        <v>8295</v>
      </c>
      <c r="R1981" s="5">
        <f t="shared" si="123"/>
        <v>115</v>
      </c>
      <c r="S1981" t="s">
        <v>8318</v>
      </c>
      <c r="T1981" t="s">
        <v>8348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>
        <f t="shared" si="122"/>
        <v>91.21</v>
      </c>
      <c r="P1982" t="b">
        <v>1</v>
      </c>
      <c r="Q1982" t="s">
        <v>8295</v>
      </c>
      <c r="R1982" s="5">
        <f t="shared" si="123"/>
        <v>355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>
        <f t="shared" si="122"/>
        <v>31.75</v>
      </c>
      <c r="P1983" t="b">
        <v>0</v>
      </c>
      <c r="Q1983" t="s">
        <v>8296</v>
      </c>
      <c r="R1983" s="5">
        <f t="shared" si="123"/>
        <v>5</v>
      </c>
      <c r="S1983" t="s">
        <v>8337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>
        <f t="shared" si="122"/>
        <v>0</v>
      </c>
      <c r="P1984" t="b">
        <v>0</v>
      </c>
      <c r="Q1984" t="s">
        <v>8296</v>
      </c>
      <c r="R1984" s="5">
        <f t="shared" si="123"/>
        <v>0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>
        <f t="shared" si="122"/>
        <v>88.69</v>
      </c>
      <c r="P1985" t="b">
        <v>0</v>
      </c>
      <c r="Q1985" t="s">
        <v>8296</v>
      </c>
      <c r="R1985" s="5">
        <f t="shared" si="123"/>
        <v>4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41973.831956018519</v>
      </c>
      <c r="K1986">
        <v>1412189881</v>
      </c>
      <c r="L1986" s="8">
        <f t="shared" si="121"/>
        <v>41913.790289351848</v>
      </c>
      <c r="M1986" t="b">
        <v>0</v>
      </c>
      <c r="N1986">
        <v>7</v>
      </c>
      <c r="O1986">
        <f t="shared" si="122"/>
        <v>453.14</v>
      </c>
      <c r="P1986" t="b">
        <v>0</v>
      </c>
      <c r="Q1986" t="s">
        <v>8296</v>
      </c>
      <c r="R1986" s="5">
        <f t="shared" si="123"/>
        <v>21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(((I1987/60)/60/24)+DATE(1970,1,1))</f>
        <v>42584.958333333328</v>
      </c>
      <c r="K1987">
        <v>1467650771</v>
      </c>
      <c r="L1987" s="8">
        <f t="shared" ref="L1987:L2050" si="125">(((K1987/60)/60/24)+DATE(1970,1,1))</f>
        <v>42555.698738425926</v>
      </c>
      <c r="M1987" t="b">
        <v>0</v>
      </c>
      <c r="N1987">
        <v>4</v>
      </c>
      <c r="O1987">
        <f t="shared" ref="O1987:O2050" si="126">IF(N1987&gt;0, ROUND(E1987/N1987, 2), 0)</f>
        <v>12.75</v>
      </c>
      <c r="P1987" t="b">
        <v>0</v>
      </c>
      <c r="Q1987" t="s">
        <v>8296</v>
      </c>
      <c r="R1987" s="5">
        <f t="shared" ref="R1987:R2050" si="127">ROUND(E1987/D1987*100, 0)</f>
        <v>3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>
        <f t="shared" si="126"/>
        <v>1</v>
      </c>
      <c r="P1988" t="b">
        <v>0</v>
      </c>
      <c r="Q1988" t="s">
        <v>8296</v>
      </c>
      <c r="R1988" s="5">
        <f t="shared" si="127"/>
        <v>0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>
        <f t="shared" si="126"/>
        <v>83.43</v>
      </c>
      <c r="P1989" t="b">
        <v>0</v>
      </c>
      <c r="Q1989" t="s">
        <v>8296</v>
      </c>
      <c r="R1989" s="5">
        <f t="shared" si="127"/>
        <v>42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>
        <f t="shared" si="126"/>
        <v>25</v>
      </c>
      <c r="P1990" t="b">
        <v>0</v>
      </c>
      <c r="Q1990" t="s">
        <v>8296</v>
      </c>
      <c r="R1990" s="5">
        <f t="shared" si="127"/>
        <v>0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>
        <f t="shared" si="126"/>
        <v>50</v>
      </c>
      <c r="P1991" t="b">
        <v>0</v>
      </c>
      <c r="Q1991" t="s">
        <v>8296</v>
      </c>
      <c r="R1991" s="5">
        <f t="shared" si="127"/>
        <v>1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>
        <f t="shared" si="126"/>
        <v>101.8</v>
      </c>
      <c r="P1992" t="b">
        <v>0</v>
      </c>
      <c r="Q1992" t="s">
        <v>8296</v>
      </c>
      <c r="R1992" s="5">
        <f t="shared" si="127"/>
        <v>17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>
        <f t="shared" si="126"/>
        <v>46.67</v>
      </c>
      <c r="P1993" t="b">
        <v>0</v>
      </c>
      <c r="Q1993" t="s">
        <v>8296</v>
      </c>
      <c r="R1993" s="5">
        <f t="shared" si="127"/>
        <v>7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>
        <f t="shared" si="126"/>
        <v>1</v>
      </c>
      <c r="P1994" t="b">
        <v>0</v>
      </c>
      <c r="Q1994" t="s">
        <v>8296</v>
      </c>
      <c r="R1994" s="5">
        <f t="shared" si="127"/>
        <v>0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>
        <f t="shared" si="126"/>
        <v>0</v>
      </c>
      <c r="P1995" t="b">
        <v>0</v>
      </c>
      <c r="Q1995" t="s">
        <v>8296</v>
      </c>
      <c r="R1995" s="5">
        <f t="shared" si="127"/>
        <v>0</v>
      </c>
      <c r="S1995" t="s">
        <v>8337</v>
      </c>
      <c r="T1995" t="s">
        <v>8349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>
        <f t="shared" si="126"/>
        <v>0</v>
      </c>
      <c r="P1996" t="b">
        <v>0</v>
      </c>
      <c r="Q1996" t="s">
        <v>8296</v>
      </c>
      <c r="R1996" s="5">
        <f t="shared" si="127"/>
        <v>0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>
        <f t="shared" si="126"/>
        <v>26</v>
      </c>
      <c r="P1997" t="b">
        <v>0</v>
      </c>
      <c r="Q1997" t="s">
        <v>8296</v>
      </c>
      <c r="R1997" s="5">
        <f t="shared" si="127"/>
        <v>8</v>
      </c>
      <c r="S1997" t="s">
        <v>8337</v>
      </c>
      <c r="T1997" t="s">
        <v>8349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>
        <f t="shared" si="126"/>
        <v>0</v>
      </c>
      <c r="P1998" t="b">
        <v>0</v>
      </c>
      <c r="Q1998" t="s">
        <v>8296</v>
      </c>
      <c r="R1998" s="5">
        <f t="shared" si="127"/>
        <v>0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>
        <f t="shared" si="126"/>
        <v>0</v>
      </c>
      <c r="P1999" t="b">
        <v>0</v>
      </c>
      <c r="Q1999" t="s">
        <v>8296</v>
      </c>
      <c r="R1999" s="5">
        <f t="shared" si="127"/>
        <v>0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>
        <f t="shared" si="126"/>
        <v>218.33</v>
      </c>
      <c r="P2000" t="b">
        <v>0</v>
      </c>
      <c r="Q2000" t="s">
        <v>8296</v>
      </c>
      <c r="R2000" s="5">
        <f t="shared" si="127"/>
        <v>26</v>
      </c>
      <c r="S2000" t="s">
        <v>8337</v>
      </c>
      <c r="T2000" t="s">
        <v>8349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>
        <f t="shared" si="126"/>
        <v>33.71</v>
      </c>
      <c r="P2001" t="b">
        <v>0</v>
      </c>
      <c r="Q2001" t="s">
        <v>8296</v>
      </c>
      <c r="R2001" s="5">
        <f t="shared" si="127"/>
        <v>1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>
        <f t="shared" si="126"/>
        <v>25</v>
      </c>
      <c r="P2002" t="b">
        <v>0</v>
      </c>
      <c r="Q2002" t="s">
        <v>8296</v>
      </c>
      <c r="R2002" s="5">
        <f t="shared" si="127"/>
        <v>13</v>
      </c>
      <c r="S2002" t="s">
        <v>8337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>
        <f t="shared" si="126"/>
        <v>128.38999999999999</v>
      </c>
      <c r="P2003" t="b">
        <v>1</v>
      </c>
      <c r="Q2003" t="s">
        <v>8295</v>
      </c>
      <c r="R2003" s="5">
        <f t="shared" si="127"/>
        <v>382</v>
      </c>
      <c r="S2003" t="s">
        <v>8318</v>
      </c>
      <c r="T2003" t="s">
        <v>8348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>
        <f t="shared" si="126"/>
        <v>78.83</v>
      </c>
      <c r="P2004" t="b">
        <v>1</v>
      </c>
      <c r="Q2004" t="s">
        <v>8295</v>
      </c>
      <c r="R2004" s="5">
        <f t="shared" si="127"/>
        <v>217</v>
      </c>
      <c r="S2004" t="s">
        <v>8318</v>
      </c>
      <c r="T2004" t="s">
        <v>8348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>
        <f t="shared" si="126"/>
        <v>91.76</v>
      </c>
      <c r="P2005" t="b">
        <v>1</v>
      </c>
      <c r="Q2005" t="s">
        <v>8295</v>
      </c>
      <c r="R2005" s="5">
        <f t="shared" si="127"/>
        <v>312</v>
      </c>
      <c r="S2005" t="s">
        <v>8318</v>
      </c>
      <c r="T2005" t="s">
        <v>8348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>
        <f t="shared" si="126"/>
        <v>331.1</v>
      </c>
      <c r="P2006" t="b">
        <v>1</v>
      </c>
      <c r="Q2006" t="s">
        <v>8295</v>
      </c>
      <c r="R2006" s="5">
        <f t="shared" si="127"/>
        <v>234</v>
      </c>
      <c r="S2006" t="s">
        <v>8318</v>
      </c>
      <c r="T2006" t="s">
        <v>8348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>
        <f t="shared" si="126"/>
        <v>194.26</v>
      </c>
      <c r="P2007" t="b">
        <v>1</v>
      </c>
      <c r="Q2007" t="s">
        <v>8295</v>
      </c>
      <c r="R2007" s="5">
        <f t="shared" si="127"/>
        <v>124</v>
      </c>
      <c r="S2007" t="s">
        <v>8318</v>
      </c>
      <c r="T2007" t="s">
        <v>8348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>
        <f t="shared" si="126"/>
        <v>408.98</v>
      </c>
      <c r="P2008" t="b">
        <v>1</v>
      </c>
      <c r="Q2008" t="s">
        <v>8295</v>
      </c>
      <c r="R2008" s="5">
        <f t="shared" si="127"/>
        <v>248</v>
      </c>
      <c r="S2008" t="s">
        <v>8318</v>
      </c>
      <c r="T2008" t="s">
        <v>8348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>
        <f t="shared" si="126"/>
        <v>84.46</v>
      </c>
      <c r="P2009" t="b">
        <v>1</v>
      </c>
      <c r="Q2009" t="s">
        <v>8295</v>
      </c>
      <c r="R2009" s="5">
        <f t="shared" si="127"/>
        <v>116</v>
      </c>
      <c r="S2009" t="s">
        <v>8318</v>
      </c>
      <c r="T2009" t="s">
        <v>8348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>
        <f t="shared" si="126"/>
        <v>44.85</v>
      </c>
      <c r="P2010" t="b">
        <v>1</v>
      </c>
      <c r="Q2010" t="s">
        <v>8295</v>
      </c>
      <c r="R2010" s="5">
        <f t="shared" si="127"/>
        <v>117</v>
      </c>
      <c r="S2010" t="s">
        <v>8318</v>
      </c>
      <c r="T2010" t="s">
        <v>8348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>
        <f t="shared" si="126"/>
        <v>383.36</v>
      </c>
      <c r="P2011" t="b">
        <v>1</v>
      </c>
      <c r="Q2011" t="s">
        <v>8295</v>
      </c>
      <c r="R2011" s="5">
        <f t="shared" si="127"/>
        <v>305</v>
      </c>
      <c r="S2011" t="s">
        <v>8318</v>
      </c>
      <c r="T2011" t="s">
        <v>8348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>
        <f t="shared" si="126"/>
        <v>55.28</v>
      </c>
      <c r="P2012" t="b">
        <v>1</v>
      </c>
      <c r="Q2012" t="s">
        <v>8295</v>
      </c>
      <c r="R2012" s="5">
        <f t="shared" si="127"/>
        <v>320</v>
      </c>
      <c r="S2012" t="s">
        <v>8318</v>
      </c>
      <c r="T2012" t="s">
        <v>8348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>
        <f t="shared" si="126"/>
        <v>422.02</v>
      </c>
      <c r="P2013" t="b">
        <v>1</v>
      </c>
      <c r="Q2013" t="s">
        <v>8295</v>
      </c>
      <c r="R2013" s="5">
        <f t="shared" si="127"/>
        <v>820</v>
      </c>
      <c r="S2013" t="s">
        <v>8318</v>
      </c>
      <c r="T2013" t="s">
        <v>8348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>
        <f t="shared" si="126"/>
        <v>64.180000000000007</v>
      </c>
      <c r="P2014" t="b">
        <v>1</v>
      </c>
      <c r="Q2014" t="s">
        <v>8295</v>
      </c>
      <c r="R2014" s="5">
        <f t="shared" si="127"/>
        <v>235</v>
      </c>
      <c r="S2014" t="s">
        <v>8318</v>
      </c>
      <c r="T2014" t="s">
        <v>8348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>
        <f t="shared" si="126"/>
        <v>173.58</v>
      </c>
      <c r="P2015" t="b">
        <v>1</v>
      </c>
      <c r="Q2015" t="s">
        <v>8295</v>
      </c>
      <c r="R2015" s="5">
        <f t="shared" si="127"/>
        <v>495</v>
      </c>
      <c r="S2015" t="s">
        <v>8318</v>
      </c>
      <c r="T2015" t="s">
        <v>8348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>
        <f t="shared" si="126"/>
        <v>88.6</v>
      </c>
      <c r="P2016" t="b">
        <v>1</v>
      </c>
      <c r="Q2016" t="s">
        <v>8295</v>
      </c>
      <c r="R2016" s="5">
        <f t="shared" si="127"/>
        <v>7814</v>
      </c>
      <c r="S2016" t="s">
        <v>8318</v>
      </c>
      <c r="T2016" t="s">
        <v>8348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>
        <f t="shared" si="126"/>
        <v>50.22</v>
      </c>
      <c r="P2017" t="b">
        <v>1</v>
      </c>
      <c r="Q2017" t="s">
        <v>8295</v>
      </c>
      <c r="R2017" s="5">
        <f t="shared" si="127"/>
        <v>113</v>
      </c>
      <c r="S2017" t="s">
        <v>8318</v>
      </c>
      <c r="T2017" t="s">
        <v>8348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>
        <f t="shared" si="126"/>
        <v>192.39</v>
      </c>
      <c r="P2018" t="b">
        <v>1</v>
      </c>
      <c r="Q2018" t="s">
        <v>8295</v>
      </c>
      <c r="R2018" s="5">
        <f t="shared" si="127"/>
        <v>922</v>
      </c>
      <c r="S2018" t="s">
        <v>8318</v>
      </c>
      <c r="T2018" t="s">
        <v>8348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>
        <f t="shared" si="126"/>
        <v>73.42</v>
      </c>
      <c r="P2019" t="b">
        <v>1</v>
      </c>
      <c r="Q2019" t="s">
        <v>8295</v>
      </c>
      <c r="R2019" s="5">
        <f t="shared" si="127"/>
        <v>125</v>
      </c>
      <c r="S2019" t="s">
        <v>8318</v>
      </c>
      <c r="T2019" t="s">
        <v>8348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>
        <f t="shared" si="126"/>
        <v>147.68</v>
      </c>
      <c r="P2020" t="b">
        <v>1</v>
      </c>
      <c r="Q2020" t="s">
        <v>8295</v>
      </c>
      <c r="R2020" s="5">
        <f t="shared" si="127"/>
        <v>102</v>
      </c>
      <c r="S2020" t="s">
        <v>8318</v>
      </c>
      <c r="T2020" t="s">
        <v>8348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>
        <f t="shared" si="126"/>
        <v>108.97</v>
      </c>
      <c r="P2021" t="b">
        <v>1</v>
      </c>
      <c r="Q2021" t="s">
        <v>8295</v>
      </c>
      <c r="R2021" s="5">
        <f t="shared" si="127"/>
        <v>485</v>
      </c>
      <c r="S2021" t="s">
        <v>8318</v>
      </c>
      <c r="T2021" t="s">
        <v>8348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>
        <f t="shared" si="126"/>
        <v>23.65</v>
      </c>
      <c r="P2022" t="b">
        <v>1</v>
      </c>
      <c r="Q2022" t="s">
        <v>8295</v>
      </c>
      <c r="R2022" s="5">
        <f t="shared" si="127"/>
        <v>192</v>
      </c>
      <c r="S2022" t="s">
        <v>8318</v>
      </c>
      <c r="T2022" t="s">
        <v>8348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>
        <f t="shared" si="126"/>
        <v>147.94999999999999</v>
      </c>
      <c r="P2023" t="b">
        <v>1</v>
      </c>
      <c r="Q2023" t="s">
        <v>8295</v>
      </c>
      <c r="R2023" s="5">
        <f t="shared" si="127"/>
        <v>281</v>
      </c>
      <c r="S2023" t="s">
        <v>8318</v>
      </c>
      <c r="T2023" t="s">
        <v>8348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>
        <f t="shared" si="126"/>
        <v>385.04</v>
      </c>
      <c r="P2024" t="b">
        <v>1</v>
      </c>
      <c r="Q2024" t="s">
        <v>8295</v>
      </c>
      <c r="R2024" s="5">
        <f t="shared" si="127"/>
        <v>125</v>
      </c>
      <c r="S2024" t="s">
        <v>8318</v>
      </c>
      <c r="T2024" t="s">
        <v>8348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>
        <f t="shared" si="126"/>
        <v>457.39</v>
      </c>
      <c r="P2025" t="b">
        <v>1</v>
      </c>
      <c r="Q2025" t="s">
        <v>8295</v>
      </c>
      <c r="R2025" s="5">
        <f t="shared" si="127"/>
        <v>161</v>
      </c>
      <c r="S2025" t="s">
        <v>8318</v>
      </c>
      <c r="T2025" t="s">
        <v>8348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>
        <f t="shared" si="126"/>
        <v>222.99</v>
      </c>
      <c r="P2026" t="b">
        <v>1</v>
      </c>
      <c r="Q2026" t="s">
        <v>8295</v>
      </c>
      <c r="R2026" s="5">
        <f t="shared" si="127"/>
        <v>585</v>
      </c>
      <c r="S2026" t="s">
        <v>8318</v>
      </c>
      <c r="T2026" t="s">
        <v>8348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>
        <f t="shared" si="126"/>
        <v>220.74</v>
      </c>
      <c r="P2027" t="b">
        <v>1</v>
      </c>
      <c r="Q2027" t="s">
        <v>8295</v>
      </c>
      <c r="R2027" s="5">
        <f t="shared" si="127"/>
        <v>201</v>
      </c>
      <c r="S2027" t="s">
        <v>8318</v>
      </c>
      <c r="T2027" t="s">
        <v>8348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>
        <f t="shared" si="126"/>
        <v>73.5</v>
      </c>
      <c r="P2028" t="b">
        <v>1</v>
      </c>
      <c r="Q2028" t="s">
        <v>8295</v>
      </c>
      <c r="R2028" s="5">
        <f t="shared" si="127"/>
        <v>133</v>
      </c>
      <c r="S2028" t="s">
        <v>8318</v>
      </c>
      <c r="T2028" t="s">
        <v>8348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>
        <f t="shared" si="126"/>
        <v>223.1</v>
      </c>
      <c r="P2029" t="b">
        <v>1</v>
      </c>
      <c r="Q2029" t="s">
        <v>8295</v>
      </c>
      <c r="R2029" s="5">
        <f t="shared" si="127"/>
        <v>120</v>
      </c>
      <c r="S2029" t="s">
        <v>8318</v>
      </c>
      <c r="T2029" t="s">
        <v>8348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>
        <f t="shared" si="126"/>
        <v>47.91</v>
      </c>
      <c r="P2030" t="b">
        <v>1</v>
      </c>
      <c r="Q2030" t="s">
        <v>8295</v>
      </c>
      <c r="R2030" s="5">
        <f t="shared" si="127"/>
        <v>126</v>
      </c>
      <c r="S2030" t="s">
        <v>8318</v>
      </c>
      <c r="T2030" t="s">
        <v>8348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>
        <f t="shared" si="126"/>
        <v>96.06</v>
      </c>
      <c r="P2031" t="b">
        <v>1</v>
      </c>
      <c r="Q2031" t="s">
        <v>8295</v>
      </c>
      <c r="R2031" s="5">
        <f t="shared" si="127"/>
        <v>361</v>
      </c>
      <c r="S2031" t="s">
        <v>8318</v>
      </c>
      <c r="T2031" t="s">
        <v>8348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>
        <f t="shared" si="126"/>
        <v>118.61</v>
      </c>
      <c r="P2032" t="b">
        <v>1</v>
      </c>
      <c r="Q2032" t="s">
        <v>8295</v>
      </c>
      <c r="R2032" s="5">
        <f t="shared" si="127"/>
        <v>226</v>
      </c>
      <c r="S2032" t="s">
        <v>8318</v>
      </c>
      <c r="T2032" t="s">
        <v>8348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>
        <f t="shared" si="126"/>
        <v>118.45</v>
      </c>
      <c r="P2033" t="b">
        <v>1</v>
      </c>
      <c r="Q2033" t="s">
        <v>8295</v>
      </c>
      <c r="R2033" s="5">
        <f t="shared" si="127"/>
        <v>120</v>
      </c>
      <c r="S2033" t="s">
        <v>8318</v>
      </c>
      <c r="T2033" t="s">
        <v>8348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>
        <f t="shared" si="126"/>
        <v>143.21</v>
      </c>
      <c r="P2034" t="b">
        <v>1</v>
      </c>
      <c r="Q2034" t="s">
        <v>8295</v>
      </c>
      <c r="R2034" s="5">
        <f t="shared" si="127"/>
        <v>304</v>
      </c>
      <c r="S2034" t="s">
        <v>8318</v>
      </c>
      <c r="T2034" t="s">
        <v>8348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>
        <f t="shared" si="126"/>
        <v>282.72000000000003</v>
      </c>
      <c r="P2035" t="b">
        <v>1</v>
      </c>
      <c r="Q2035" t="s">
        <v>8295</v>
      </c>
      <c r="R2035" s="5">
        <f t="shared" si="127"/>
        <v>179</v>
      </c>
      <c r="S2035" t="s">
        <v>8318</v>
      </c>
      <c r="T2035" t="s">
        <v>8348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>
        <f t="shared" si="126"/>
        <v>593.94000000000005</v>
      </c>
      <c r="P2036" t="b">
        <v>1</v>
      </c>
      <c r="Q2036" t="s">
        <v>8295</v>
      </c>
      <c r="R2036" s="5">
        <f t="shared" si="127"/>
        <v>387</v>
      </c>
      <c r="S2036" t="s">
        <v>8318</v>
      </c>
      <c r="T2036" t="s">
        <v>8348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>
        <f t="shared" si="126"/>
        <v>262.16000000000003</v>
      </c>
      <c r="P2037" t="b">
        <v>1</v>
      </c>
      <c r="Q2037" t="s">
        <v>8295</v>
      </c>
      <c r="R2037" s="5">
        <f t="shared" si="127"/>
        <v>211</v>
      </c>
      <c r="S2037" t="s">
        <v>8318</v>
      </c>
      <c r="T2037" t="s">
        <v>8348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>
        <f t="shared" si="126"/>
        <v>46.58</v>
      </c>
      <c r="P2038" t="b">
        <v>1</v>
      </c>
      <c r="Q2038" t="s">
        <v>8295</v>
      </c>
      <c r="R2038" s="5">
        <f t="shared" si="127"/>
        <v>132</v>
      </c>
      <c r="S2038" t="s">
        <v>8318</v>
      </c>
      <c r="T2038" t="s">
        <v>8348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>
        <f t="shared" si="126"/>
        <v>70.040000000000006</v>
      </c>
      <c r="P2039" t="b">
        <v>1</v>
      </c>
      <c r="Q2039" t="s">
        <v>8295</v>
      </c>
      <c r="R2039" s="5">
        <f t="shared" si="127"/>
        <v>300</v>
      </c>
      <c r="S2039" t="s">
        <v>8318</v>
      </c>
      <c r="T2039" t="s">
        <v>8348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>
        <f t="shared" si="126"/>
        <v>164.91</v>
      </c>
      <c r="P2040" t="b">
        <v>1</v>
      </c>
      <c r="Q2040" t="s">
        <v>8295</v>
      </c>
      <c r="R2040" s="5">
        <f t="shared" si="127"/>
        <v>421</v>
      </c>
      <c r="S2040" t="s">
        <v>8318</v>
      </c>
      <c r="T2040" t="s">
        <v>8348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>
        <f t="shared" si="126"/>
        <v>449.26</v>
      </c>
      <c r="P2041" t="b">
        <v>1</v>
      </c>
      <c r="Q2041" t="s">
        <v>8295</v>
      </c>
      <c r="R2041" s="5">
        <f t="shared" si="127"/>
        <v>136</v>
      </c>
      <c r="S2041" t="s">
        <v>8318</v>
      </c>
      <c r="T2041" t="s">
        <v>8348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>
        <f t="shared" si="126"/>
        <v>27.47</v>
      </c>
      <c r="P2042" t="b">
        <v>1</v>
      </c>
      <c r="Q2042" t="s">
        <v>8295</v>
      </c>
      <c r="R2042" s="5">
        <f t="shared" si="127"/>
        <v>248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>
        <f t="shared" si="126"/>
        <v>143.97999999999999</v>
      </c>
      <c r="P2043" t="b">
        <v>1</v>
      </c>
      <c r="Q2043" t="s">
        <v>8295</v>
      </c>
      <c r="R2043" s="5">
        <f t="shared" si="127"/>
        <v>182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>
        <f t="shared" si="126"/>
        <v>88.24</v>
      </c>
      <c r="P2044" t="b">
        <v>1</v>
      </c>
      <c r="Q2044" t="s">
        <v>8295</v>
      </c>
      <c r="R2044" s="5">
        <f t="shared" si="127"/>
        <v>124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>
        <f t="shared" si="126"/>
        <v>36.33</v>
      </c>
      <c r="P2045" t="b">
        <v>1</v>
      </c>
      <c r="Q2045" t="s">
        <v>8295</v>
      </c>
      <c r="R2045" s="5">
        <f t="shared" si="127"/>
        <v>506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>
        <f t="shared" si="126"/>
        <v>90.18</v>
      </c>
      <c r="P2046" t="b">
        <v>1</v>
      </c>
      <c r="Q2046" t="s">
        <v>8295</v>
      </c>
      <c r="R2046" s="5">
        <f t="shared" si="127"/>
        <v>108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>
        <f t="shared" si="126"/>
        <v>152.62</v>
      </c>
      <c r="P2047" t="b">
        <v>1</v>
      </c>
      <c r="Q2047" t="s">
        <v>8295</v>
      </c>
      <c r="R2047" s="5">
        <f t="shared" si="127"/>
        <v>819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>
        <f t="shared" si="126"/>
        <v>55.81</v>
      </c>
      <c r="P2048" t="b">
        <v>1</v>
      </c>
      <c r="Q2048" t="s">
        <v>8295</v>
      </c>
      <c r="R2048" s="5">
        <f t="shared" si="127"/>
        <v>121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>
        <f t="shared" si="126"/>
        <v>227.85</v>
      </c>
      <c r="P2049" t="b">
        <v>1</v>
      </c>
      <c r="Q2049" t="s">
        <v>8295</v>
      </c>
      <c r="R2049" s="5">
        <f t="shared" si="127"/>
        <v>103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41417.651516203703</v>
      </c>
      <c r="K2050">
        <v>1366731491</v>
      </c>
      <c r="L2050" s="8">
        <f t="shared" si="125"/>
        <v>41387.651516203703</v>
      </c>
      <c r="M2050" t="b">
        <v>0</v>
      </c>
      <c r="N2050">
        <v>1373</v>
      </c>
      <c r="O2050">
        <f t="shared" si="126"/>
        <v>91.83</v>
      </c>
      <c r="P2050" t="b">
        <v>1</v>
      </c>
      <c r="Q2050" t="s">
        <v>8295</v>
      </c>
      <c r="R2050" s="5">
        <f t="shared" si="127"/>
        <v>148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(((I2051/60)/60/24)+DATE(1970,1,1))</f>
        <v>41610.957638888889</v>
      </c>
      <c r="K2051">
        <v>1382963963</v>
      </c>
      <c r="L2051" s="8">
        <f t="shared" ref="L2051:L2114" si="129">(((K2051/60)/60/24)+DATE(1970,1,1))</f>
        <v>41575.527349537035</v>
      </c>
      <c r="M2051" t="b">
        <v>0</v>
      </c>
      <c r="N2051">
        <v>742</v>
      </c>
      <c r="O2051">
        <f t="shared" ref="O2051:O2114" si="130">IF(N2051&gt;0, ROUND(E2051/N2051, 2), 0)</f>
        <v>80.989999999999995</v>
      </c>
      <c r="P2051" t="b">
        <v>1</v>
      </c>
      <c r="Q2051" t="s">
        <v>8295</v>
      </c>
      <c r="R2051" s="5">
        <f t="shared" ref="R2051:R2114" si="131">ROUND(E2051/D2051*100, 0)</f>
        <v>120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>
        <f t="shared" si="130"/>
        <v>278.39</v>
      </c>
      <c r="P2052" t="b">
        <v>1</v>
      </c>
      <c r="Q2052" t="s">
        <v>8295</v>
      </c>
      <c r="R2052" s="5">
        <f t="shared" si="131"/>
        <v>473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>
        <f t="shared" si="130"/>
        <v>43.1</v>
      </c>
      <c r="P2053" t="b">
        <v>1</v>
      </c>
      <c r="Q2053" t="s">
        <v>8295</v>
      </c>
      <c r="R2053" s="5">
        <f t="shared" si="131"/>
        <v>130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>
        <f t="shared" si="130"/>
        <v>326.29000000000002</v>
      </c>
      <c r="P2054" t="b">
        <v>1</v>
      </c>
      <c r="Q2054" t="s">
        <v>8295</v>
      </c>
      <c r="R2054" s="5">
        <f t="shared" si="131"/>
        <v>353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>
        <f t="shared" si="130"/>
        <v>41.74</v>
      </c>
      <c r="P2055" t="b">
        <v>1</v>
      </c>
      <c r="Q2055" t="s">
        <v>8295</v>
      </c>
      <c r="R2055" s="5">
        <f t="shared" si="131"/>
        <v>101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>
        <f t="shared" si="130"/>
        <v>64.02</v>
      </c>
      <c r="P2056" t="b">
        <v>1</v>
      </c>
      <c r="Q2056" t="s">
        <v>8295</v>
      </c>
      <c r="R2056" s="5">
        <f t="shared" si="131"/>
        <v>114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>
        <f t="shared" si="130"/>
        <v>99.46</v>
      </c>
      <c r="P2057" t="b">
        <v>1</v>
      </c>
      <c r="Q2057" t="s">
        <v>8295</v>
      </c>
      <c r="R2057" s="5">
        <f t="shared" si="131"/>
        <v>167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>
        <f t="shared" si="130"/>
        <v>138.49</v>
      </c>
      <c r="P2058" t="b">
        <v>1</v>
      </c>
      <c r="Q2058" t="s">
        <v>8295</v>
      </c>
      <c r="R2058" s="5">
        <f t="shared" si="131"/>
        <v>153</v>
      </c>
      <c r="S2058" t="s">
        <v>8318</v>
      </c>
      <c r="T2058" t="s">
        <v>8348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>
        <f t="shared" si="130"/>
        <v>45.55</v>
      </c>
      <c r="P2059" t="b">
        <v>1</v>
      </c>
      <c r="Q2059" t="s">
        <v>8295</v>
      </c>
      <c r="R2059" s="5">
        <f t="shared" si="131"/>
        <v>202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>
        <f t="shared" si="130"/>
        <v>10.51</v>
      </c>
      <c r="P2060" t="b">
        <v>1</v>
      </c>
      <c r="Q2060" t="s">
        <v>8295</v>
      </c>
      <c r="R2060" s="5">
        <f t="shared" si="131"/>
        <v>168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>
        <f t="shared" si="130"/>
        <v>114.77</v>
      </c>
      <c r="P2061" t="b">
        <v>1</v>
      </c>
      <c r="Q2061" t="s">
        <v>8295</v>
      </c>
      <c r="R2061" s="5">
        <f t="shared" si="131"/>
        <v>143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>
        <f t="shared" si="130"/>
        <v>36</v>
      </c>
      <c r="P2062" t="b">
        <v>1</v>
      </c>
      <c r="Q2062" t="s">
        <v>8295</v>
      </c>
      <c r="R2062" s="5">
        <f t="shared" si="131"/>
        <v>196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>
        <f t="shared" si="130"/>
        <v>154.16999999999999</v>
      </c>
      <c r="P2063" t="b">
        <v>1</v>
      </c>
      <c r="Q2063" t="s">
        <v>8295</v>
      </c>
      <c r="R2063" s="5">
        <f t="shared" si="131"/>
        <v>108</v>
      </c>
      <c r="S2063" t="s">
        <v>8318</v>
      </c>
      <c r="T2063" t="s">
        <v>8348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>
        <f t="shared" si="130"/>
        <v>566.39</v>
      </c>
      <c r="P2064" t="b">
        <v>1</v>
      </c>
      <c r="Q2064" t="s">
        <v>8295</v>
      </c>
      <c r="R2064" s="5">
        <f t="shared" si="131"/>
        <v>115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>
        <f t="shared" si="130"/>
        <v>120.86</v>
      </c>
      <c r="P2065" t="b">
        <v>1</v>
      </c>
      <c r="Q2065" t="s">
        <v>8295</v>
      </c>
      <c r="R2065" s="5">
        <f t="shared" si="131"/>
        <v>148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>
        <f t="shared" si="130"/>
        <v>86.16</v>
      </c>
      <c r="P2066" t="b">
        <v>1</v>
      </c>
      <c r="Q2066" t="s">
        <v>8295</v>
      </c>
      <c r="R2066" s="5">
        <f t="shared" si="131"/>
        <v>191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>
        <f t="shared" si="130"/>
        <v>51.21</v>
      </c>
      <c r="P2067" t="b">
        <v>1</v>
      </c>
      <c r="Q2067" t="s">
        <v>8295</v>
      </c>
      <c r="R2067" s="5">
        <f t="shared" si="131"/>
        <v>199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>
        <f t="shared" si="130"/>
        <v>67.260000000000005</v>
      </c>
      <c r="P2068" t="b">
        <v>1</v>
      </c>
      <c r="Q2068" t="s">
        <v>8295</v>
      </c>
      <c r="R2068" s="5">
        <f t="shared" si="131"/>
        <v>219</v>
      </c>
      <c r="S2068" t="s">
        <v>8318</v>
      </c>
      <c r="T2068" t="s">
        <v>8348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>
        <f t="shared" si="130"/>
        <v>62.8</v>
      </c>
      <c r="P2069" t="b">
        <v>1</v>
      </c>
      <c r="Q2069" t="s">
        <v>8295</v>
      </c>
      <c r="R2069" s="5">
        <f t="shared" si="131"/>
        <v>127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>
        <f t="shared" si="130"/>
        <v>346.13</v>
      </c>
      <c r="P2070" t="b">
        <v>1</v>
      </c>
      <c r="Q2070" t="s">
        <v>8295</v>
      </c>
      <c r="R2070" s="5">
        <f t="shared" si="131"/>
        <v>105</v>
      </c>
      <c r="S2070" t="s">
        <v>8318</v>
      </c>
      <c r="T2070" t="s">
        <v>8348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>
        <f t="shared" si="130"/>
        <v>244.12</v>
      </c>
      <c r="P2071" t="b">
        <v>1</v>
      </c>
      <c r="Q2071" t="s">
        <v>8295</v>
      </c>
      <c r="R2071" s="5">
        <f t="shared" si="131"/>
        <v>128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>
        <f t="shared" si="130"/>
        <v>259.25</v>
      </c>
      <c r="P2072" t="b">
        <v>1</v>
      </c>
      <c r="Q2072" t="s">
        <v>8295</v>
      </c>
      <c r="R2072" s="5">
        <f t="shared" si="131"/>
        <v>317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>
        <f t="shared" si="130"/>
        <v>201.96</v>
      </c>
      <c r="P2073" t="b">
        <v>1</v>
      </c>
      <c r="Q2073" t="s">
        <v>8295</v>
      </c>
      <c r="R2073" s="5">
        <f t="shared" si="131"/>
        <v>281</v>
      </c>
      <c r="S2073" t="s">
        <v>8318</v>
      </c>
      <c r="T2073" t="s">
        <v>8348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>
        <f t="shared" si="130"/>
        <v>226.21</v>
      </c>
      <c r="P2074" t="b">
        <v>1</v>
      </c>
      <c r="Q2074" t="s">
        <v>8295</v>
      </c>
      <c r="R2074" s="5">
        <f t="shared" si="131"/>
        <v>111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>
        <f t="shared" si="130"/>
        <v>324.69</v>
      </c>
      <c r="P2075" t="b">
        <v>1</v>
      </c>
      <c r="Q2075" t="s">
        <v>8295</v>
      </c>
      <c r="R2075" s="5">
        <f t="shared" si="131"/>
        <v>153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>
        <f t="shared" si="130"/>
        <v>205</v>
      </c>
      <c r="P2076" t="b">
        <v>1</v>
      </c>
      <c r="Q2076" t="s">
        <v>8295</v>
      </c>
      <c r="R2076" s="5">
        <f t="shared" si="131"/>
        <v>103</v>
      </c>
      <c r="S2076" t="s">
        <v>8318</v>
      </c>
      <c r="T2076" t="s">
        <v>8348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>
        <f t="shared" si="130"/>
        <v>20.47</v>
      </c>
      <c r="P2077" t="b">
        <v>1</v>
      </c>
      <c r="Q2077" t="s">
        <v>8295</v>
      </c>
      <c r="R2077" s="5">
        <f t="shared" si="131"/>
        <v>1678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>
        <f t="shared" si="130"/>
        <v>116.35</v>
      </c>
      <c r="P2078" t="b">
        <v>1</v>
      </c>
      <c r="Q2078" t="s">
        <v>8295</v>
      </c>
      <c r="R2078" s="5">
        <f t="shared" si="131"/>
        <v>543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>
        <f t="shared" si="130"/>
        <v>307.2</v>
      </c>
      <c r="P2079" t="b">
        <v>1</v>
      </c>
      <c r="Q2079" t="s">
        <v>8295</v>
      </c>
      <c r="R2079" s="5">
        <f t="shared" si="131"/>
        <v>116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>
        <f t="shared" si="130"/>
        <v>546.69000000000005</v>
      </c>
      <c r="P2080" t="b">
        <v>1</v>
      </c>
      <c r="Q2080" t="s">
        <v>8295</v>
      </c>
      <c r="R2080" s="5">
        <f t="shared" si="131"/>
        <v>131</v>
      </c>
      <c r="S2080" t="s">
        <v>8318</v>
      </c>
      <c r="T2080" t="s">
        <v>8348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>
        <f t="shared" si="130"/>
        <v>47.47</v>
      </c>
      <c r="P2081" t="b">
        <v>1</v>
      </c>
      <c r="Q2081" t="s">
        <v>8295</v>
      </c>
      <c r="R2081" s="5">
        <f t="shared" si="131"/>
        <v>288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>
        <f t="shared" si="130"/>
        <v>101.56</v>
      </c>
      <c r="P2082" t="b">
        <v>1</v>
      </c>
      <c r="Q2082" t="s">
        <v>8295</v>
      </c>
      <c r="R2082" s="5">
        <f t="shared" si="131"/>
        <v>508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>
        <f t="shared" si="130"/>
        <v>72.91</v>
      </c>
      <c r="P2083" t="b">
        <v>1</v>
      </c>
      <c r="Q2083" t="s">
        <v>8279</v>
      </c>
      <c r="R2083" s="5">
        <f t="shared" si="131"/>
        <v>115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>
        <f t="shared" si="130"/>
        <v>43.71</v>
      </c>
      <c r="P2084" t="b">
        <v>1</v>
      </c>
      <c r="Q2084" t="s">
        <v>8279</v>
      </c>
      <c r="R2084" s="5">
        <f t="shared" si="131"/>
        <v>111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>
        <f t="shared" si="130"/>
        <v>34</v>
      </c>
      <c r="P2085" t="b">
        <v>1</v>
      </c>
      <c r="Q2085" t="s">
        <v>8279</v>
      </c>
      <c r="R2085" s="5">
        <f t="shared" si="131"/>
        <v>113</v>
      </c>
      <c r="S2085" t="s">
        <v>8324</v>
      </c>
      <c r="T2085" t="s">
        <v>8328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>
        <f t="shared" si="130"/>
        <v>70.650000000000006</v>
      </c>
      <c r="P2086" t="b">
        <v>1</v>
      </c>
      <c r="Q2086" t="s">
        <v>8279</v>
      </c>
      <c r="R2086" s="5">
        <f t="shared" si="131"/>
        <v>108</v>
      </c>
      <c r="S2086" t="s">
        <v>8324</v>
      </c>
      <c r="T2086" t="s">
        <v>8328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>
        <f t="shared" si="130"/>
        <v>89.3</v>
      </c>
      <c r="P2087" t="b">
        <v>1</v>
      </c>
      <c r="Q2087" t="s">
        <v>8279</v>
      </c>
      <c r="R2087" s="5">
        <f t="shared" si="131"/>
        <v>124</v>
      </c>
      <c r="S2087" t="s">
        <v>8324</v>
      </c>
      <c r="T2087" t="s">
        <v>8328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>
        <f t="shared" si="130"/>
        <v>115.09</v>
      </c>
      <c r="P2088" t="b">
        <v>1</v>
      </c>
      <c r="Q2088" t="s">
        <v>8279</v>
      </c>
      <c r="R2088" s="5">
        <f t="shared" si="131"/>
        <v>101</v>
      </c>
      <c r="S2088" t="s">
        <v>8324</v>
      </c>
      <c r="T2088" t="s">
        <v>8328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>
        <f t="shared" si="130"/>
        <v>62.12</v>
      </c>
      <c r="P2089" t="b">
        <v>1</v>
      </c>
      <c r="Q2089" t="s">
        <v>8279</v>
      </c>
      <c r="R2089" s="5">
        <f t="shared" si="131"/>
        <v>104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>
        <f t="shared" si="130"/>
        <v>46.2</v>
      </c>
      <c r="P2090" t="b">
        <v>1</v>
      </c>
      <c r="Q2090" t="s">
        <v>8279</v>
      </c>
      <c r="R2090" s="5">
        <f t="shared" si="131"/>
        <v>116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>
        <f t="shared" si="130"/>
        <v>48.55</v>
      </c>
      <c r="P2091" t="b">
        <v>1</v>
      </c>
      <c r="Q2091" t="s">
        <v>8279</v>
      </c>
      <c r="R2091" s="5">
        <f t="shared" si="131"/>
        <v>120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>
        <f t="shared" si="130"/>
        <v>57.52</v>
      </c>
      <c r="P2092" t="b">
        <v>1</v>
      </c>
      <c r="Q2092" t="s">
        <v>8279</v>
      </c>
      <c r="R2092" s="5">
        <f t="shared" si="131"/>
        <v>115</v>
      </c>
      <c r="S2092" t="s">
        <v>8324</v>
      </c>
      <c r="T2092" t="s">
        <v>8328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>
        <f t="shared" si="130"/>
        <v>88.15</v>
      </c>
      <c r="P2093" t="b">
        <v>1</v>
      </c>
      <c r="Q2093" t="s">
        <v>8279</v>
      </c>
      <c r="R2093" s="5">
        <f t="shared" si="131"/>
        <v>120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>
        <f t="shared" si="130"/>
        <v>110.49</v>
      </c>
      <c r="P2094" t="b">
        <v>1</v>
      </c>
      <c r="Q2094" t="s">
        <v>8279</v>
      </c>
      <c r="R2094" s="5">
        <f t="shared" si="131"/>
        <v>101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>
        <f t="shared" si="130"/>
        <v>66.83</v>
      </c>
      <c r="P2095" t="b">
        <v>1</v>
      </c>
      <c r="Q2095" t="s">
        <v>8279</v>
      </c>
      <c r="R2095" s="5">
        <f t="shared" si="131"/>
        <v>102</v>
      </c>
      <c r="S2095" t="s">
        <v>8324</v>
      </c>
      <c r="T2095" t="s">
        <v>8328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>
        <f t="shared" si="130"/>
        <v>58.6</v>
      </c>
      <c r="P2096" t="b">
        <v>1</v>
      </c>
      <c r="Q2096" t="s">
        <v>8279</v>
      </c>
      <c r="R2096" s="5">
        <f t="shared" si="131"/>
        <v>121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>
        <f t="shared" si="130"/>
        <v>113.64</v>
      </c>
      <c r="P2097" t="b">
        <v>1</v>
      </c>
      <c r="Q2097" t="s">
        <v>8279</v>
      </c>
      <c r="R2097" s="5">
        <f t="shared" si="131"/>
        <v>100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>
        <f t="shared" si="130"/>
        <v>43.57</v>
      </c>
      <c r="P2098" t="b">
        <v>1</v>
      </c>
      <c r="Q2098" t="s">
        <v>8279</v>
      </c>
      <c r="R2098" s="5">
        <f t="shared" si="131"/>
        <v>102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>
        <f t="shared" si="130"/>
        <v>78.95</v>
      </c>
      <c r="P2099" t="b">
        <v>1</v>
      </c>
      <c r="Q2099" t="s">
        <v>8279</v>
      </c>
      <c r="R2099" s="5">
        <f t="shared" si="131"/>
        <v>100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>
        <f t="shared" si="130"/>
        <v>188.13</v>
      </c>
      <c r="P2100" t="b">
        <v>1</v>
      </c>
      <c r="Q2100" t="s">
        <v>8279</v>
      </c>
      <c r="R2100" s="5">
        <f t="shared" si="131"/>
        <v>100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>
        <f t="shared" si="130"/>
        <v>63.03</v>
      </c>
      <c r="P2101" t="b">
        <v>1</v>
      </c>
      <c r="Q2101" t="s">
        <v>8279</v>
      </c>
      <c r="R2101" s="5">
        <f t="shared" si="131"/>
        <v>132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>
        <f t="shared" si="130"/>
        <v>30.37</v>
      </c>
      <c r="P2102" t="b">
        <v>1</v>
      </c>
      <c r="Q2102" t="s">
        <v>8279</v>
      </c>
      <c r="R2102" s="5">
        <f t="shared" si="131"/>
        <v>137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>
        <f t="shared" si="130"/>
        <v>51.48</v>
      </c>
      <c r="P2103" t="b">
        <v>1</v>
      </c>
      <c r="Q2103" t="s">
        <v>8279</v>
      </c>
      <c r="R2103" s="5">
        <f t="shared" si="131"/>
        <v>113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>
        <f t="shared" si="130"/>
        <v>35.79</v>
      </c>
      <c r="P2104" t="b">
        <v>1</v>
      </c>
      <c r="Q2104" t="s">
        <v>8279</v>
      </c>
      <c r="R2104" s="5">
        <f t="shared" si="131"/>
        <v>136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>
        <f t="shared" si="130"/>
        <v>98.82</v>
      </c>
      <c r="P2105" t="b">
        <v>1</v>
      </c>
      <c r="Q2105" t="s">
        <v>8279</v>
      </c>
      <c r="R2105" s="5">
        <f t="shared" si="131"/>
        <v>146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>
        <f t="shared" si="130"/>
        <v>28</v>
      </c>
      <c r="P2106" t="b">
        <v>1</v>
      </c>
      <c r="Q2106" t="s">
        <v>8279</v>
      </c>
      <c r="R2106" s="5">
        <f t="shared" si="131"/>
        <v>130</v>
      </c>
      <c r="S2106" t="s">
        <v>8324</v>
      </c>
      <c r="T2106" t="s">
        <v>8328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>
        <f t="shared" si="130"/>
        <v>51.31</v>
      </c>
      <c r="P2107" t="b">
        <v>1</v>
      </c>
      <c r="Q2107" t="s">
        <v>8279</v>
      </c>
      <c r="R2107" s="5">
        <f t="shared" si="131"/>
        <v>254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>
        <f t="shared" si="130"/>
        <v>53.52</v>
      </c>
      <c r="P2108" t="b">
        <v>1</v>
      </c>
      <c r="Q2108" t="s">
        <v>8279</v>
      </c>
      <c r="R2108" s="5">
        <f t="shared" si="131"/>
        <v>107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>
        <f t="shared" si="130"/>
        <v>37.15</v>
      </c>
      <c r="P2109" t="b">
        <v>1</v>
      </c>
      <c r="Q2109" t="s">
        <v>8279</v>
      </c>
      <c r="R2109" s="5">
        <f t="shared" si="131"/>
        <v>108</v>
      </c>
      <c r="S2109" t="s">
        <v>8324</v>
      </c>
      <c r="T2109" t="s">
        <v>8328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>
        <f t="shared" si="130"/>
        <v>89.9</v>
      </c>
      <c r="P2110" t="b">
        <v>1</v>
      </c>
      <c r="Q2110" t="s">
        <v>8279</v>
      </c>
      <c r="R2110" s="5">
        <f t="shared" si="131"/>
        <v>107</v>
      </c>
      <c r="S2110" t="s">
        <v>8324</v>
      </c>
      <c r="T2110" t="s">
        <v>8328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>
        <f t="shared" si="130"/>
        <v>106.53</v>
      </c>
      <c r="P2111" t="b">
        <v>1</v>
      </c>
      <c r="Q2111" t="s">
        <v>8279</v>
      </c>
      <c r="R2111" s="5">
        <f t="shared" si="131"/>
        <v>107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>
        <f t="shared" si="130"/>
        <v>52.82</v>
      </c>
      <c r="P2112" t="b">
        <v>1</v>
      </c>
      <c r="Q2112" t="s">
        <v>8279</v>
      </c>
      <c r="R2112" s="5">
        <f t="shared" si="131"/>
        <v>100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>
        <f t="shared" si="130"/>
        <v>54.62</v>
      </c>
      <c r="P2113" t="b">
        <v>1</v>
      </c>
      <c r="Q2113" t="s">
        <v>8279</v>
      </c>
      <c r="R2113" s="5">
        <f t="shared" si="131"/>
        <v>107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41379.928159722222</v>
      </c>
      <c r="K2114">
        <v>1364854593</v>
      </c>
      <c r="L2114" s="8">
        <f t="shared" si="129"/>
        <v>41365.928159722222</v>
      </c>
      <c r="M2114" t="b">
        <v>0</v>
      </c>
      <c r="N2114">
        <v>11</v>
      </c>
      <c r="O2114">
        <f t="shared" si="130"/>
        <v>27.27</v>
      </c>
      <c r="P2114" t="b">
        <v>1</v>
      </c>
      <c r="Q2114" t="s">
        <v>8279</v>
      </c>
      <c r="R2114" s="5">
        <f t="shared" si="131"/>
        <v>100</v>
      </c>
      <c r="S2114" t="s">
        <v>8324</v>
      </c>
      <c r="T2114" t="s">
        <v>8328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(((I2115/60)/60/24)+DATE(1970,1,1))</f>
        <v>41905.86546296296</v>
      </c>
      <c r="K2115">
        <v>1408481176</v>
      </c>
      <c r="L2115" s="8">
        <f t="shared" ref="L2115:L2178" si="133">(((K2115/60)/60/24)+DATE(1970,1,1))</f>
        <v>41870.86546296296</v>
      </c>
      <c r="M2115" t="b">
        <v>0</v>
      </c>
      <c r="N2115">
        <v>107</v>
      </c>
      <c r="O2115">
        <f t="shared" ref="O2115:O2178" si="134">IF(N2115&gt;0, ROUND(E2115/N2115, 2), 0)</f>
        <v>68.599999999999994</v>
      </c>
      <c r="P2115" t="b">
        <v>1</v>
      </c>
      <c r="Q2115" t="s">
        <v>8279</v>
      </c>
      <c r="R2115" s="5">
        <f t="shared" ref="R2115:R2178" si="135">ROUND(E2115/D2115*100, 0)</f>
        <v>105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>
        <f t="shared" si="134"/>
        <v>35.61</v>
      </c>
      <c r="P2116" t="b">
        <v>1</v>
      </c>
      <c r="Q2116" t="s">
        <v>8279</v>
      </c>
      <c r="R2116" s="5">
        <f t="shared" si="135"/>
        <v>105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>
        <f t="shared" si="134"/>
        <v>94.03</v>
      </c>
      <c r="P2117" t="b">
        <v>1</v>
      </c>
      <c r="Q2117" t="s">
        <v>8279</v>
      </c>
      <c r="R2117" s="5">
        <f t="shared" si="135"/>
        <v>226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>
        <f t="shared" si="134"/>
        <v>526.46</v>
      </c>
      <c r="P2118" t="b">
        <v>1</v>
      </c>
      <c r="Q2118" t="s">
        <v>8279</v>
      </c>
      <c r="R2118" s="5">
        <f t="shared" si="135"/>
        <v>101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>
        <f t="shared" si="134"/>
        <v>50.66</v>
      </c>
      <c r="P2119" t="b">
        <v>1</v>
      </c>
      <c r="Q2119" t="s">
        <v>8279</v>
      </c>
      <c r="R2119" s="5">
        <f t="shared" si="135"/>
        <v>148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>
        <f t="shared" si="134"/>
        <v>79.180000000000007</v>
      </c>
      <c r="P2120" t="b">
        <v>1</v>
      </c>
      <c r="Q2120" t="s">
        <v>8279</v>
      </c>
      <c r="R2120" s="5">
        <f t="shared" si="135"/>
        <v>135</v>
      </c>
      <c r="S2120" t="s">
        <v>8324</v>
      </c>
      <c r="T2120" t="s">
        <v>8328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>
        <f t="shared" si="134"/>
        <v>91.59</v>
      </c>
      <c r="P2121" t="b">
        <v>1</v>
      </c>
      <c r="Q2121" t="s">
        <v>8279</v>
      </c>
      <c r="R2121" s="5">
        <f t="shared" si="135"/>
        <v>101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>
        <f t="shared" si="134"/>
        <v>116.96</v>
      </c>
      <c r="P2122" t="b">
        <v>1</v>
      </c>
      <c r="Q2122" t="s">
        <v>8279</v>
      </c>
      <c r="R2122" s="5">
        <f t="shared" si="135"/>
        <v>101</v>
      </c>
      <c r="S2122" t="s">
        <v>8324</v>
      </c>
      <c r="T2122" t="s">
        <v>8328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>
        <f t="shared" si="134"/>
        <v>28.4</v>
      </c>
      <c r="P2123" t="b">
        <v>0</v>
      </c>
      <c r="Q2123" t="s">
        <v>8282</v>
      </c>
      <c r="R2123" s="5">
        <f t="shared" si="135"/>
        <v>1</v>
      </c>
      <c r="S2123" t="s">
        <v>8332</v>
      </c>
      <c r="T2123" t="s">
        <v>8333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>
        <f t="shared" si="134"/>
        <v>103.33</v>
      </c>
      <c r="P2124" t="b">
        <v>0</v>
      </c>
      <c r="Q2124" t="s">
        <v>8282</v>
      </c>
      <c r="R2124" s="5">
        <f t="shared" si="135"/>
        <v>0</v>
      </c>
      <c r="S2124" t="s">
        <v>8332</v>
      </c>
      <c r="T2124" t="s">
        <v>8333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>
        <f t="shared" si="134"/>
        <v>10</v>
      </c>
      <c r="P2125" t="b">
        <v>0</v>
      </c>
      <c r="Q2125" t="s">
        <v>8282</v>
      </c>
      <c r="R2125" s="5">
        <f t="shared" si="135"/>
        <v>10</v>
      </c>
      <c r="S2125" t="s">
        <v>8332</v>
      </c>
      <c r="T2125" t="s">
        <v>8333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>
        <f t="shared" si="134"/>
        <v>23</v>
      </c>
      <c r="P2126" t="b">
        <v>0</v>
      </c>
      <c r="Q2126" t="s">
        <v>8282</v>
      </c>
      <c r="R2126" s="5">
        <f t="shared" si="135"/>
        <v>10</v>
      </c>
      <c r="S2126" t="s">
        <v>8332</v>
      </c>
      <c r="T2126" t="s">
        <v>8333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>
        <f t="shared" si="134"/>
        <v>31.56</v>
      </c>
      <c r="P2127" t="b">
        <v>0</v>
      </c>
      <c r="Q2127" t="s">
        <v>8282</v>
      </c>
      <c r="R2127" s="5">
        <f t="shared" si="135"/>
        <v>1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>
        <f t="shared" si="134"/>
        <v>5</v>
      </c>
      <c r="P2128" t="b">
        <v>0</v>
      </c>
      <c r="Q2128" t="s">
        <v>8282</v>
      </c>
      <c r="R2128" s="5">
        <f t="shared" si="135"/>
        <v>0</v>
      </c>
      <c r="S2128" t="s">
        <v>8332</v>
      </c>
      <c r="T2128" t="s">
        <v>8333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>
        <f t="shared" si="134"/>
        <v>34.22</v>
      </c>
      <c r="P2129" t="b">
        <v>0</v>
      </c>
      <c r="Q2129" t="s">
        <v>8282</v>
      </c>
      <c r="R2129" s="5">
        <f t="shared" si="135"/>
        <v>29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>
        <f t="shared" si="134"/>
        <v>25</v>
      </c>
      <c r="P2130" t="b">
        <v>0</v>
      </c>
      <c r="Q2130" t="s">
        <v>8282</v>
      </c>
      <c r="R2130" s="5">
        <f t="shared" si="135"/>
        <v>0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>
        <f t="shared" si="134"/>
        <v>19.670000000000002</v>
      </c>
      <c r="P2131" t="b">
        <v>0</v>
      </c>
      <c r="Q2131" t="s">
        <v>8282</v>
      </c>
      <c r="R2131" s="5">
        <f t="shared" si="135"/>
        <v>12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>
        <f t="shared" si="134"/>
        <v>21.25</v>
      </c>
      <c r="P2132" t="b">
        <v>0</v>
      </c>
      <c r="Q2132" t="s">
        <v>8282</v>
      </c>
      <c r="R2132" s="5">
        <f t="shared" si="135"/>
        <v>0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>
        <f t="shared" si="134"/>
        <v>8.33</v>
      </c>
      <c r="P2133" t="b">
        <v>0</v>
      </c>
      <c r="Q2133" t="s">
        <v>8282</v>
      </c>
      <c r="R2133" s="5">
        <f t="shared" si="135"/>
        <v>5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>
        <f t="shared" si="134"/>
        <v>21.34</v>
      </c>
      <c r="P2134" t="b">
        <v>0</v>
      </c>
      <c r="Q2134" t="s">
        <v>8282</v>
      </c>
      <c r="R2134" s="5">
        <f t="shared" si="135"/>
        <v>2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>
        <f t="shared" si="134"/>
        <v>5.33</v>
      </c>
      <c r="P2135" t="b">
        <v>0</v>
      </c>
      <c r="Q2135" t="s">
        <v>8282</v>
      </c>
      <c r="R2135" s="5">
        <f t="shared" si="135"/>
        <v>2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>
        <f t="shared" si="134"/>
        <v>34.67</v>
      </c>
      <c r="P2136" t="b">
        <v>0</v>
      </c>
      <c r="Q2136" t="s">
        <v>8282</v>
      </c>
      <c r="R2136" s="5">
        <f t="shared" si="135"/>
        <v>2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>
        <f t="shared" si="134"/>
        <v>21.73</v>
      </c>
      <c r="P2137" t="b">
        <v>0</v>
      </c>
      <c r="Q2137" t="s">
        <v>8282</v>
      </c>
      <c r="R2137" s="5">
        <f t="shared" si="135"/>
        <v>10</v>
      </c>
      <c r="S2137" t="s">
        <v>8332</v>
      </c>
      <c r="T2137" t="s">
        <v>8333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>
        <f t="shared" si="134"/>
        <v>11.92</v>
      </c>
      <c r="P2138" t="b">
        <v>0</v>
      </c>
      <c r="Q2138" t="s">
        <v>8282</v>
      </c>
      <c r="R2138" s="5">
        <f t="shared" si="135"/>
        <v>0</v>
      </c>
      <c r="S2138" t="s">
        <v>8332</v>
      </c>
      <c r="T2138" t="s">
        <v>8333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>
        <f t="shared" si="134"/>
        <v>26.6</v>
      </c>
      <c r="P2139" t="b">
        <v>0</v>
      </c>
      <c r="Q2139" t="s">
        <v>8282</v>
      </c>
      <c r="R2139" s="5">
        <f t="shared" si="135"/>
        <v>28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>
        <f t="shared" si="134"/>
        <v>10.67</v>
      </c>
      <c r="P2140" t="b">
        <v>0</v>
      </c>
      <c r="Q2140" t="s">
        <v>8282</v>
      </c>
      <c r="R2140" s="5">
        <f t="shared" si="135"/>
        <v>13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>
        <f t="shared" si="134"/>
        <v>29.04</v>
      </c>
      <c r="P2141" t="b">
        <v>0</v>
      </c>
      <c r="Q2141" t="s">
        <v>8282</v>
      </c>
      <c r="R2141" s="5">
        <f t="shared" si="135"/>
        <v>5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>
        <f t="shared" si="134"/>
        <v>50.91</v>
      </c>
      <c r="P2142" t="b">
        <v>0</v>
      </c>
      <c r="Q2142" t="s">
        <v>8282</v>
      </c>
      <c r="R2142" s="5">
        <f t="shared" si="135"/>
        <v>0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>
        <f t="shared" si="134"/>
        <v>0</v>
      </c>
      <c r="P2143" t="b">
        <v>0</v>
      </c>
      <c r="Q2143" t="s">
        <v>8282</v>
      </c>
      <c r="R2143" s="5">
        <f t="shared" si="135"/>
        <v>0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>
        <f t="shared" si="134"/>
        <v>50.08</v>
      </c>
      <c r="P2144" t="b">
        <v>0</v>
      </c>
      <c r="Q2144" t="s">
        <v>8282</v>
      </c>
      <c r="R2144" s="5">
        <f t="shared" si="135"/>
        <v>6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>
        <f t="shared" si="134"/>
        <v>45</v>
      </c>
      <c r="P2145" t="b">
        <v>0</v>
      </c>
      <c r="Q2145" t="s">
        <v>8282</v>
      </c>
      <c r="R2145" s="5">
        <f t="shared" si="135"/>
        <v>11</v>
      </c>
      <c r="S2145" t="s">
        <v>8332</v>
      </c>
      <c r="T2145" t="s">
        <v>8333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>
        <f t="shared" si="134"/>
        <v>25.29</v>
      </c>
      <c r="P2146" t="b">
        <v>0</v>
      </c>
      <c r="Q2146" t="s">
        <v>8282</v>
      </c>
      <c r="R2146" s="5">
        <f t="shared" si="135"/>
        <v>2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>
        <f t="shared" si="134"/>
        <v>51.29</v>
      </c>
      <c r="P2147" t="b">
        <v>0</v>
      </c>
      <c r="Q2147" t="s">
        <v>8282</v>
      </c>
      <c r="R2147" s="5">
        <f t="shared" si="135"/>
        <v>30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>
        <f t="shared" si="134"/>
        <v>1</v>
      </c>
      <c r="P2148" t="b">
        <v>0</v>
      </c>
      <c r="Q2148" t="s">
        <v>8282</v>
      </c>
      <c r="R2148" s="5">
        <f t="shared" si="135"/>
        <v>0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>
        <f t="shared" si="134"/>
        <v>49.38</v>
      </c>
      <c r="P2149" t="b">
        <v>0</v>
      </c>
      <c r="Q2149" t="s">
        <v>8282</v>
      </c>
      <c r="R2149" s="5">
        <f t="shared" si="135"/>
        <v>1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>
        <f t="shared" si="134"/>
        <v>1</v>
      </c>
      <c r="P2150" t="b">
        <v>0</v>
      </c>
      <c r="Q2150" t="s">
        <v>8282</v>
      </c>
      <c r="R2150" s="5">
        <f t="shared" si="135"/>
        <v>2</v>
      </c>
      <c r="S2150" t="s">
        <v>8332</v>
      </c>
      <c r="T2150" t="s">
        <v>8333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>
        <f t="shared" si="134"/>
        <v>0</v>
      </c>
      <c r="P2151" t="b">
        <v>0</v>
      </c>
      <c r="Q2151" t="s">
        <v>8282</v>
      </c>
      <c r="R2151" s="5">
        <f t="shared" si="135"/>
        <v>0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>
        <f t="shared" si="134"/>
        <v>101.25</v>
      </c>
      <c r="P2152" t="b">
        <v>0</v>
      </c>
      <c r="Q2152" t="s">
        <v>8282</v>
      </c>
      <c r="R2152" s="5">
        <f t="shared" si="135"/>
        <v>1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>
        <f t="shared" si="134"/>
        <v>19.670000000000002</v>
      </c>
      <c r="P2153" t="b">
        <v>0</v>
      </c>
      <c r="Q2153" t="s">
        <v>8282</v>
      </c>
      <c r="R2153" s="5">
        <f t="shared" si="135"/>
        <v>0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>
        <f t="shared" si="134"/>
        <v>12.5</v>
      </c>
      <c r="P2154" t="b">
        <v>0</v>
      </c>
      <c r="Q2154" t="s">
        <v>8282</v>
      </c>
      <c r="R2154" s="5">
        <f t="shared" si="135"/>
        <v>0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>
        <f t="shared" si="134"/>
        <v>8.5</v>
      </c>
      <c r="P2155" t="b">
        <v>0</v>
      </c>
      <c r="Q2155" t="s">
        <v>8282</v>
      </c>
      <c r="R2155" s="5">
        <f t="shared" si="135"/>
        <v>0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>
        <f t="shared" si="134"/>
        <v>1</v>
      </c>
      <c r="P2156" t="b">
        <v>0</v>
      </c>
      <c r="Q2156" t="s">
        <v>8282</v>
      </c>
      <c r="R2156" s="5">
        <f t="shared" si="135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>
        <f t="shared" si="134"/>
        <v>23</v>
      </c>
      <c r="P2157" t="b">
        <v>0</v>
      </c>
      <c r="Q2157" t="s">
        <v>8282</v>
      </c>
      <c r="R2157" s="5">
        <f t="shared" si="135"/>
        <v>2</v>
      </c>
      <c r="S2157" t="s">
        <v>8332</v>
      </c>
      <c r="T2157" t="s">
        <v>8333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>
        <f t="shared" si="134"/>
        <v>17.989999999999998</v>
      </c>
      <c r="P2158" t="b">
        <v>0</v>
      </c>
      <c r="Q2158" t="s">
        <v>8282</v>
      </c>
      <c r="R2158" s="5">
        <f t="shared" si="135"/>
        <v>3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>
        <f t="shared" si="134"/>
        <v>370.95</v>
      </c>
      <c r="P2159" t="b">
        <v>0</v>
      </c>
      <c r="Q2159" t="s">
        <v>8282</v>
      </c>
      <c r="R2159" s="5">
        <f t="shared" si="135"/>
        <v>28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>
        <f t="shared" si="134"/>
        <v>63.57</v>
      </c>
      <c r="P2160" t="b">
        <v>0</v>
      </c>
      <c r="Q2160" t="s">
        <v>8282</v>
      </c>
      <c r="R2160" s="5">
        <f t="shared" si="135"/>
        <v>7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>
        <f t="shared" si="134"/>
        <v>13</v>
      </c>
      <c r="P2161" t="b">
        <v>0</v>
      </c>
      <c r="Q2161" t="s">
        <v>8282</v>
      </c>
      <c r="R2161" s="5">
        <f t="shared" si="135"/>
        <v>1</v>
      </c>
      <c r="S2161" t="s">
        <v>8332</v>
      </c>
      <c r="T2161" t="s">
        <v>8333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>
        <f t="shared" si="134"/>
        <v>5.31</v>
      </c>
      <c r="P2162" t="b">
        <v>0</v>
      </c>
      <c r="Q2162" t="s">
        <v>8282</v>
      </c>
      <c r="R2162" s="5">
        <f t="shared" si="135"/>
        <v>1</v>
      </c>
      <c r="S2162" t="s">
        <v>8332</v>
      </c>
      <c r="T2162" t="s">
        <v>8333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>
        <f t="shared" si="134"/>
        <v>35.619999999999997</v>
      </c>
      <c r="P2163" t="b">
        <v>1</v>
      </c>
      <c r="Q2163" t="s">
        <v>8276</v>
      </c>
      <c r="R2163" s="5">
        <f t="shared" si="135"/>
        <v>116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>
        <f t="shared" si="134"/>
        <v>87.1</v>
      </c>
      <c r="P2164" t="b">
        <v>1</v>
      </c>
      <c r="Q2164" t="s">
        <v>8276</v>
      </c>
      <c r="R2164" s="5">
        <f t="shared" si="135"/>
        <v>112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>
        <f t="shared" si="134"/>
        <v>75.11</v>
      </c>
      <c r="P2165" t="b">
        <v>1</v>
      </c>
      <c r="Q2165" t="s">
        <v>8276</v>
      </c>
      <c r="R2165" s="5">
        <f t="shared" si="135"/>
        <v>132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>
        <f t="shared" si="134"/>
        <v>68.010000000000005</v>
      </c>
      <c r="P2166" t="b">
        <v>1</v>
      </c>
      <c r="Q2166" t="s">
        <v>8276</v>
      </c>
      <c r="R2166" s="5">
        <f t="shared" si="135"/>
        <v>103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>
        <f t="shared" si="134"/>
        <v>29.62</v>
      </c>
      <c r="P2167" t="b">
        <v>1</v>
      </c>
      <c r="Q2167" t="s">
        <v>8276</v>
      </c>
      <c r="R2167" s="5">
        <f t="shared" si="135"/>
        <v>139</v>
      </c>
      <c r="S2167" t="s">
        <v>8324</v>
      </c>
      <c r="T2167" t="s">
        <v>8325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>
        <f t="shared" si="134"/>
        <v>91.63</v>
      </c>
      <c r="P2168" t="b">
        <v>1</v>
      </c>
      <c r="Q2168" t="s">
        <v>8276</v>
      </c>
      <c r="R2168" s="5">
        <f t="shared" si="135"/>
        <v>147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>
        <f t="shared" si="134"/>
        <v>22.5</v>
      </c>
      <c r="P2169" t="b">
        <v>1</v>
      </c>
      <c r="Q2169" t="s">
        <v>8276</v>
      </c>
      <c r="R2169" s="5">
        <f t="shared" si="135"/>
        <v>120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>
        <f t="shared" si="134"/>
        <v>64.37</v>
      </c>
      <c r="P2170" t="b">
        <v>1</v>
      </c>
      <c r="Q2170" t="s">
        <v>8276</v>
      </c>
      <c r="R2170" s="5">
        <f t="shared" si="135"/>
        <v>122</v>
      </c>
      <c r="S2170" t="s">
        <v>8324</v>
      </c>
      <c r="T2170" t="s">
        <v>8325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>
        <f t="shared" si="134"/>
        <v>21.86</v>
      </c>
      <c r="P2171" t="b">
        <v>1</v>
      </c>
      <c r="Q2171" t="s">
        <v>8276</v>
      </c>
      <c r="R2171" s="5">
        <f t="shared" si="135"/>
        <v>100</v>
      </c>
      <c r="S2171" t="s">
        <v>8324</v>
      </c>
      <c r="T2171" t="s">
        <v>8325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>
        <f t="shared" si="134"/>
        <v>33.32</v>
      </c>
      <c r="P2172" t="b">
        <v>1</v>
      </c>
      <c r="Q2172" t="s">
        <v>8276</v>
      </c>
      <c r="R2172" s="5">
        <f t="shared" si="135"/>
        <v>181</v>
      </c>
      <c r="S2172" t="s">
        <v>8324</v>
      </c>
      <c r="T2172" t="s">
        <v>8325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>
        <f t="shared" si="134"/>
        <v>90.28</v>
      </c>
      <c r="P2173" t="b">
        <v>1</v>
      </c>
      <c r="Q2173" t="s">
        <v>8276</v>
      </c>
      <c r="R2173" s="5">
        <f t="shared" si="135"/>
        <v>106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>
        <f t="shared" si="134"/>
        <v>76.92</v>
      </c>
      <c r="P2174" t="b">
        <v>1</v>
      </c>
      <c r="Q2174" t="s">
        <v>8276</v>
      </c>
      <c r="R2174" s="5">
        <f t="shared" si="135"/>
        <v>100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>
        <f t="shared" si="134"/>
        <v>59.23</v>
      </c>
      <c r="P2175" t="b">
        <v>1</v>
      </c>
      <c r="Q2175" t="s">
        <v>8276</v>
      </c>
      <c r="R2175" s="5">
        <f t="shared" si="135"/>
        <v>127</v>
      </c>
      <c r="S2175" t="s">
        <v>8324</v>
      </c>
      <c r="T2175" t="s">
        <v>8325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>
        <f t="shared" si="134"/>
        <v>65.38</v>
      </c>
      <c r="P2176" t="b">
        <v>1</v>
      </c>
      <c r="Q2176" t="s">
        <v>8276</v>
      </c>
      <c r="R2176" s="5">
        <f t="shared" si="135"/>
        <v>103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>
        <f t="shared" si="134"/>
        <v>67.31</v>
      </c>
      <c r="P2177" t="b">
        <v>1</v>
      </c>
      <c r="Q2177" t="s">
        <v>8276</v>
      </c>
      <c r="R2177" s="5">
        <f t="shared" si="135"/>
        <v>250</v>
      </c>
      <c r="S2177" t="s">
        <v>8324</v>
      </c>
      <c r="T2177" t="s">
        <v>8325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42126.633206018523</v>
      </c>
      <c r="K2178">
        <v>1427987509</v>
      </c>
      <c r="L2178" s="8">
        <f t="shared" si="133"/>
        <v>42096.633206018523</v>
      </c>
      <c r="M2178" t="b">
        <v>0</v>
      </c>
      <c r="N2178">
        <v>71</v>
      </c>
      <c r="O2178">
        <f t="shared" si="134"/>
        <v>88.75</v>
      </c>
      <c r="P2178" t="b">
        <v>1</v>
      </c>
      <c r="Q2178" t="s">
        <v>8276</v>
      </c>
      <c r="R2178" s="5">
        <f t="shared" si="135"/>
        <v>126</v>
      </c>
      <c r="S2178" t="s">
        <v>8324</v>
      </c>
      <c r="T2178" t="s">
        <v>8325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(((I2179/60)/60/24)+DATE(1970,1,1))</f>
        <v>42527.250775462962</v>
      </c>
      <c r="K2179">
        <v>1463032867</v>
      </c>
      <c r="L2179" s="8">
        <f t="shared" ref="L2179:L2242" si="137">(((K2179/60)/60/24)+DATE(1970,1,1))</f>
        <v>42502.250775462962</v>
      </c>
      <c r="M2179" t="b">
        <v>0</v>
      </c>
      <c r="N2179">
        <v>38</v>
      </c>
      <c r="O2179">
        <f t="shared" ref="O2179:O2242" si="138">IF(N2179&gt;0, ROUND(E2179/N2179, 2), 0)</f>
        <v>65.87</v>
      </c>
      <c r="P2179" t="b">
        <v>1</v>
      </c>
      <c r="Q2179" t="s">
        <v>8276</v>
      </c>
      <c r="R2179" s="5">
        <f t="shared" ref="R2179:R2242" si="139">ROUND(E2179/D2179*100, 0)</f>
        <v>100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>
        <f t="shared" si="138"/>
        <v>40.35</v>
      </c>
      <c r="P2180" t="b">
        <v>1</v>
      </c>
      <c r="Q2180" t="s">
        <v>8276</v>
      </c>
      <c r="R2180" s="5">
        <f t="shared" si="139"/>
        <v>139</v>
      </c>
      <c r="S2180" t="s">
        <v>8324</v>
      </c>
      <c r="T2180" t="s">
        <v>8325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>
        <f t="shared" si="138"/>
        <v>76.86</v>
      </c>
      <c r="P2181" t="b">
        <v>1</v>
      </c>
      <c r="Q2181" t="s">
        <v>8276</v>
      </c>
      <c r="R2181" s="5">
        <f t="shared" si="139"/>
        <v>161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>
        <f t="shared" si="138"/>
        <v>68.709999999999994</v>
      </c>
      <c r="P2182" t="b">
        <v>1</v>
      </c>
      <c r="Q2182" t="s">
        <v>8276</v>
      </c>
      <c r="R2182" s="5">
        <f t="shared" si="139"/>
        <v>107</v>
      </c>
      <c r="S2182" t="s">
        <v>8324</v>
      </c>
      <c r="T2182" t="s">
        <v>8325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>
        <f t="shared" si="138"/>
        <v>57.77</v>
      </c>
      <c r="P2183" t="b">
        <v>1</v>
      </c>
      <c r="Q2183" t="s">
        <v>8297</v>
      </c>
      <c r="R2183" s="5">
        <f t="shared" si="139"/>
        <v>153</v>
      </c>
      <c r="S2183" t="s">
        <v>8332</v>
      </c>
      <c r="T2183" t="s">
        <v>8350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>
        <f t="shared" si="138"/>
        <v>44.17</v>
      </c>
      <c r="P2184" t="b">
        <v>1</v>
      </c>
      <c r="Q2184" t="s">
        <v>8297</v>
      </c>
      <c r="R2184" s="5">
        <f t="shared" si="139"/>
        <v>524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>
        <f t="shared" si="138"/>
        <v>31.57</v>
      </c>
      <c r="P2185" t="b">
        <v>1</v>
      </c>
      <c r="Q2185" t="s">
        <v>8297</v>
      </c>
      <c r="R2185" s="5">
        <f t="shared" si="139"/>
        <v>489</v>
      </c>
      <c r="S2185" t="s">
        <v>8332</v>
      </c>
      <c r="T2185" t="s">
        <v>8350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>
        <f t="shared" si="138"/>
        <v>107.05</v>
      </c>
      <c r="P2186" t="b">
        <v>1</v>
      </c>
      <c r="Q2186" t="s">
        <v>8297</v>
      </c>
      <c r="R2186" s="5">
        <f t="shared" si="139"/>
        <v>285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>
        <f t="shared" si="138"/>
        <v>149.03</v>
      </c>
      <c r="P2187" t="b">
        <v>1</v>
      </c>
      <c r="Q2187" t="s">
        <v>8297</v>
      </c>
      <c r="R2187" s="5">
        <f t="shared" si="139"/>
        <v>1857</v>
      </c>
      <c r="S2187" t="s">
        <v>8332</v>
      </c>
      <c r="T2187" t="s">
        <v>8350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>
        <f t="shared" si="138"/>
        <v>55.96</v>
      </c>
      <c r="P2188" t="b">
        <v>1</v>
      </c>
      <c r="Q2188" t="s">
        <v>8297</v>
      </c>
      <c r="R2188" s="5">
        <f t="shared" si="139"/>
        <v>110</v>
      </c>
      <c r="S2188" t="s">
        <v>8332</v>
      </c>
      <c r="T2188" t="s">
        <v>8350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>
        <f t="shared" si="138"/>
        <v>56.97</v>
      </c>
      <c r="P2189" t="b">
        <v>1</v>
      </c>
      <c r="Q2189" t="s">
        <v>8297</v>
      </c>
      <c r="R2189" s="5">
        <f t="shared" si="139"/>
        <v>1015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>
        <f t="shared" si="138"/>
        <v>44.06</v>
      </c>
      <c r="P2190" t="b">
        <v>1</v>
      </c>
      <c r="Q2190" t="s">
        <v>8297</v>
      </c>
      <c r="R2190" s="5">
        <f t="shared" si="139"/>
        <v>412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>
        <f t="shared" si="138"/>
        <v>68.63</v>
      </c>
      <c r="P2191" t="b">
        <v>1</v>
      </c>
      <c r="Q2191" t="s">
        <v>8297</v>
      </c>
      <c r="R2191" s="5">
        <f t="shared" si="139"/>
        <v>503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>
        <f t="shared" si="138"/>
        <v>65.319999999999993</v>
      </c>
      <c r="P2192" t="b">
        <v>1</v>
      </c>
      <c r="Q2192" t="s">
        <v>8297</v>
      </c>
      <c r="R2192" s="5">
        <f t="shared" si="139"/>
        <v>185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>
        <f t="shared" si="138"/>
        <v>35.92</v>
      </c>
      <c r="P2193" t="b">
        <v>1</v>
      </c>
      <c r="Q2193" t="s">
        <v>8297</v>
      </c>
      <c r="R2193" s="5">
        <f t="shared" si="139"/>
        <v>120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>
        <f t="shared" si="138"/>
        <v>40.07</v>
      </c>
      <c r="P2194" t="b">
        <v>1</v>
      </c>
      <c r="Q2194" t="s">
        <v>8297</v>
      </c>
      <c r="R2194" s="5">
        <f t="shared" si="139"/>
        <v>1081</v>
      </c>
      <c r="S2194" t="s">
        <v>8332</v>
      </c>
      <c r="T2194" t="s">
        <v>8350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>
        <f t="shared" si="138"/>
        <v>75.650000000000006</v>
      </c>
      <c r="P2195" t="b">
        <v>1</v>
      </c>
      <c r="Q2195" t="s">
        <v>8297</v>
      </c>
      <c r="R2195" s="5">
        <f t="shared" si="139"/>
        <v>452</v>
      </c>
      <c r="S2195" t="s">
        <v>8332</v>
      </c>
      <c r="T2195" t="s">
        <v>8350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>
        <f t="shared" si="138"/>
        <v>61.2</v>
      </c>
      <c r="P2196" t="b">
        <v>1</v>
      </c>
      <c r="Q2196" t="s">
        <v>8297</v>
      </c>
      <c r="R2196" s="5">
        <f t="shared" si="139"/>
        <v>537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>
        <f t="shared" si="138"/>
        <v>48.13</v>
      </c>
      <c r="P2197" t="b">
        <v>1</v>
      </c>
      <c r="Q2197" t="s">
        <v>8297</v>
      </c>
      <c r="R2197" s="5">
        <f t="shared" si="139"/>
        <v>120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>
        <f t="shared" si="138"/>
        <v>68.11</v>
      </c>
      <c r="P2198" t="b">
        <v>1</v>
      </c>
      <c r="Q2198" t="s">
        <v>8297</v>
      </c>
      <c r="R2198" s="5">
        <f t="shared" si="139"/>
        <v>114</v>
      </c>
      <c r="S2198" t="s">
        <v>8332</v>
      </c>
      <c r="T2198" t="s">
        <v>8350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>
        <f t="shared" si="138"/>
        <v>65.89</v>
      </c>
      <c r="P2199" t="b">
        <v>1</v>
      </c>
      <c r="Q2199" t="s">
        <v>8297</v>
      </c>
      <c r="R2199" s="5">
        <f t="shared" si="139"/>
        <v>951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>
        <f t="shared" si="138"/>
        <v>81.650000000000006</v>
      </c>
      <c r="P2200" t="b">
        <v>1</v>
      </c>
      <c r="Q2200" t="s">
        <v>8297</v>
      </c>
      <c r="R2200" s="5">
        <f t="shared" si="139"/>
        <v>133</v>
      </c>
      <c r="S2200" t="s">
        <v>8332</v>
      </c>
      <c r="T2200" t="s">
        <v>8350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>
        <f t="shared" si="138"/>
        <v>52.7</v>
      </c>
      <c r="P2201" t="b">
        <v>1</v>
      </c>
      <c r="Q2201" t="s">
        <v>8297</v>
      </c>
      <c r="R2201" s="5">
        <f t="shared" si="139"/>
        <v>147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>
        <f t="shared" si="138"/>
        <v>41.23</v>
      </c>
      <c r="P2202" t="b">
        <v>1</v>
      </c>
      <c r="Q2202" t="s">
        <v>8297</v>
      </c>
      <c r="R2202" s="5">
        <f t="shared" si="139"/>
        <v>542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>
        <f t="shared" si="138"/>
        <v>15.04</v>
      </c>
      <c r="P2203" t="b">
        <v>1</v>
      </c>
      <c r="Q2203" t="s">
        <v>8280</v>
      </c>
      <c r="R2203" s="5">
        <f t="shared" si="139"/>
        <v>383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>
        <f t="shared" si="138"/>
        <v>39.07</v>
      </c>
      <c r="P2204" t="b">
        <v>1</v>
      </c>
      <c r="Q2204" t="s">
        <v>8280</v>
      </c>
      <c r="R2204" s="5">
        <f t="shared" si="139"/>
        <v>704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>
        <f t="shared" si="138"/>
        <v>43.82</v>
      </c>
      <c r="P2205" t="b">
        <v>1</v>
      </c>
      <c r="Q2205" t="s">
        <v>8280</v>
      </c>
      <c r="R2205" s="5">
        <f t="shared" si="139"/>
        <v>110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>
        <f t="shared" si="138"/>
        <v>27.3</v>
      </c>
      <c r="P2206" t="b">
        <v>1</v>
      </c>
      <c r="Q2206" t="s">
        <v>8280</v>
      </c>
      <c r="R2206" s="5">
        <f t="shared" si="139"/>
        <v>133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>
        <f t="shared" si="138"/>
        <v>42.22</v>
      </c>
      <c r="P2207" t="b">
        <v>1</v>
      </c>
      <c r="Q2207" t="s">
        <v>8280</v>
      </c>
      <c r="R2207" s="5">
        <f t="shared" si="139"/>
        <v>152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>
        <f t="shared" si="138"/>
        <v>33.24</v>
      </c>
      <c r="P2208" t="b">
        <v>1</v>
      </c>
      <c r="Q2208" t="s">
        <v>8280</v>
      </c>
      <c r="R2208" s="5">
        <f t="shared" si="139"/>
        <v>103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>
        <f t="shared" si="138"/>
        <v>285.70999999999998</v>
      </c>
      <c r="P2209" t="b">
        <v>1</v>
      </c>
      <c r="Q2209" t="s">
        <v>8280</v>
      </c>
      <c r="R2209" s="5">
        <f t="shared" si="139"/>
        <v>100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>
        <f t="shared" si="138"/>
        <v>42.33</v>
      </c>
      <c r="P2210" t="b">
        <v>1</v>
      </c>
      <c r="Q2210" t="s">
        <v>8280</v>
      </c>
      <c r="R2210" s="5">
        <f t="shared" si="139"/>
        <v>102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>
        <f t="shared" si="138"/>
        <v>50.27</v>
      </c>
      <c r="P2211" t="b">
        <v>1</v>
      </c>
      <c r="Q2211" t="s">
        <v>8280</v>
      </c>
      <c r="R2211" s="5">
        <f t="shared" si="139"/>
        <v>151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>
        <f t="shared" si="138"/>
        <v>61.9</v>
      </c>
      <c r="P2212" t="b">
        <v>1</v>
      </c>
      <c r="Q2212" t="s">
        <v>8280</v>
      </c>
      <c r="R2212" s="5">
        <f t="shared" si="139"/>
        <v>111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>
        <f t="shared" si="138"/>
        <v>40.75</v>
      </c>
      <c r="P2213" t="b">
        <v>1</v>
      </c>
      <c r="Q2213" t="s">
        <v>8280</v>
      </c>
      <c r="R2213" s="5">
        <f t="shared" si="139"/>
        <v>196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>
        <f t="shared" si="138"/>
        <v>55.8</v>
      </c>
      <c r="P2214" t="b">
        <v>1</v>
      </c>
      <c r="Q2214" t="s">
        <v>8280</v>
      </c>
      <c r="R2214" s="5">
        <f t="shared" si="139"/>
        <v>114</v>
      </c>
      <c r="S2214" t="s">
        <v>8324</v>
      </c>
      <c r="T2214" t="s">
        <v>8329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>
        <f t="shared" si="138"/>
        <v>10</v>
      </c>
      <c r="P2215" t="b">
        <v>1</v>
      </c>
      <c r="Q2215" t="s">
        <v>8280</v>
      </c>
      <c r="R2215" s="5">
        <f t="shared" si="139"/>
        <v>200</v>
      </c>
      <c r="S2215" t="s">
        <v>8324</v>
      </c>
      <c r="T2215" t="s">
        <v>8329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>
        <f t="shared" si="138"/>
        <v>73.13</v>
      </c>
      <c r="P2216" t="b">
        <v>1</v>
      </c>
      <c r="Q2216" t="s">
        <v>8280</v>
      </c>
      <c r="R2216" s="5">
        <f t="shared" si="139"/>
        <v>293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>
        <f t="shared" si="138"/>
        <v>26.06</v>
      </c>
      <c r="P2217" t="b">
        <v>1</v>
      </c>
      <c r="Q2217" t="s">
        <v>8280</v>
      </c>
      <c r="R2217" s="5">
        <f t="shared" si="139"/>
        <v>156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>
        <f t="shared" si="138"/>
        <v>22.64</v>
      </c>
      <c r="P2218" t="b">
        <v>1</v>
      </c>
      <c r="Q2218" t="s">
        <v>8280</v>
      </c>
      <c r="R2218" s="5">
        <f t="shared" si="139"/>
        <v>106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>
        <f t="shared" si="138"/>
        <v>47.22</v>
      </c>
      <c r="P2219" t="b">
        <v>1</v>
      </c>
      <c r="Q2219" t="s">
        <v>8280</v>
      </c>
      <c r="R2219" s="5">
        <f t="shared" si="139"/>
        <v>101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>
        <f t="shared" si="138"/>
        <v>32.32</v>
      </c>
      <c r="P2220" t="b">
        <v>1</v>
      </c>
      <c r="Q2220" t="s">
        <v>8280</v>
      </c>
      <c r="R2220" s="5">
        <f t="shared" si="139"/>
        <v>123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>
        <f t="shared" si="138"/>
        <v>53.42</v>
      </c>
      <c r="P2221" t="b">
        <v>1</v>
      </c>
      <c r="Q2221" t="s">
        <v>8280</v>
      </c>
      <c r="R2221" s="5">
        <f t="shared" si="139"/>
        <v>102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>
        <f t="shared" si="138"/>
        <v>51.3</v>
      </c>
      <c r="P2222" t="b">
        <v>1</v>
      </c>
      <c r="Q2222" t="s">
        <v>8280</v>
      </c>
      <c r="R2222" s="5">
        <f t="shared" si="139"/>
        <v>101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>
        <f t="shared" si="138"/>
        <v>37.200000000000003</v>
      </c>
      <c r="P2223" t="b">
        <v>1</v>
      </c>
      <c r="Q2223" t="s">
        <v>8297</v>
      </c>
      <c r="R2223" s="5">
        <f t="shared" si="139"/>
        <v>108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>
        <f t="shared" si="138"/>
        <v>27.1</v>
      </c>
      <c r="P2224" t="b">
        <v>1</v>
      </c>
      <c r="Q2224" t="s">
        <v>8297</v>
      </c>
      <c r="R2224" s="5">
        <f t="shared" si="139"/>
        <v>163</v>
      </c>
      <c r="S2224" t="s">
        <v>8332</v>
      </c>
      <c r="T2224" t="s">
        <v>8350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>
        <f t="shared" si="138"/>
        <v>206.31</v>
      </c>
      <c r="P2225" t="b">
        <v>1</v>
      </c>
      <c r="Q2225" t="s">
        <v>8297</v>
      </c>
      <c r="R2225" s="5">
        <f t="shared" si="139"/>
        <v>106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>
        <f t="shared" si="138"/>
        <v>82.15</v>
      </c>
      <c r="P2226" t="b">
        <v>1</v>
      </c>
      <c r="Q2226" t="s">
        <v>8297</v>
      </c>
      <c r="R2226" s="5">
        <f t="shared" si="139"/>
        <v>243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>
        <f t="shared" si="138"/>
        <v>164.8</v>
      </c>
      <c r="P2227" t="b">
        <v>1</v>
      </c>
      <c r="Q2227" t="s">
        <v>8297</v>
      </c>
      <c r="R2227" s="5">
        <f t="shared" si="139"/>
        <v>945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>
        <f t="shared" si="138"/>
        <v>60.82</v>
      </c>
      <c r="P2228" t="b">
        <v>1</v>
      </c>
      <c r="Q2228" t="s">
        <v>8297</v>
      </c>
      <c r="R2228" s="5">
        <f t="shared" si="139"/>
        <v>108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>
        <f t="shared" si="138"/>
        <v>67.97</v>
      </c>
      <c r="P2229" t="b">
        <v>1</v>
      </c>
      <c r="Q2229" t="s">
        <v>8297</v>
      </c>
      <c r="R2229" s="5">
        <f t="shared" si="139"/>
        <v>157</v>
      </c>
      <c r="S2229" t="s">
        <v>8332</v>
      </c>
      <c r="T2229" t="s">
        <v>8350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>
        <f t="shared" si="138"/>
        <v>81.56</v>
      </c>
      <c r="P2230" t="b">
        <v>1</v>
      </c>
      <c r="Q2230" t="s">
        <v>8297</v>
      </c>
      <c r="R2230" s="5">
        <f t="shared" si="139"/>
        <v>1174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>
        <f t="shared" si="138"/>
        <v>25.43</v>
      </c>
      <c r="P2231" t="b">
        <v>1</v>
      </c>
      <c r="Q2231" t="s">
        <v>8297</v>
      </c>
      <c r="R2231" s="5">
        <f t="shared" si="139"/>
        <v>171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>
        <f t="shared" si="138"/>
        <v>21.5</v>
      </c>
      <c r="P2232" t="b">
        <v>1</v>
      </c>
      <c r="Q2232" t="s">
        <v>8297</v>
      </c>
      <c r="R2232" s="5">
        <f t="shared" si="139"/>
        <v>126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>
        <f t="shared" si="138"/>
        <v>27.23</v>
      </c>
      <c r="P2233" t="b">
        <v>1</v>
      </c>
      <c r="Q2233" t="s">
        <v>8297</v>
      </c>
      <c r="R2233" s="5">
        <f t="shared" si="139"/>
        <v>1212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>
        <f t="shared" si="138"/>
        <v>25.09</v>
      </c>
      <c r="P2234" t="b">
        <v>1</v>
      </c>
      <c r="Q2234" t="s">
        <v>8297</v>
      </c>
      <c r="R2234" s="5">
        <f t="shared" si="139"/>
        <v>496</v>
      </c>
      <c r="S2234" t="s">
        <v>8332</v>
      </c>
      <c r="T2234" t="s">
        <v>8350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>
        <f t="shared" si="138"/>
        <v>21.23</v>
      </c>
      <c r="P2235" t="b">
        <v>1</v>
      </c>
      <c r="Q2235" t="s">
        <v>8297</v>
      </c>
      <c r="R2235" s="5">
        <f t="shared" si="139"/>
        <v>332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>
        <f t="shared" si="138"/>
        <v>41.61</v>
      </c>
      <c r="P2236" t="b">
        <v>1</v>
      </c>
      <c r="Q2236" t="s">
        <v>8297</v>
      </c>
      <c r="R2236" s="5">
        <f t="shared" si="139"/>
        <v>1165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>
        <f t="shared" si="138"/>
        <v>135.59</v>
      </c>
      <c r="P2237" t="b">
        <v>1</v>
      </c>
      <c r="Q2237" t="s">
        <v>8297</v>
      </c>
      <c r="R2237" s="5">
        <f t="shared" si="139"/>
        <v>153</v>
      </c>
      <c r="S2237" t="s">
        <v>8332</v>
      </c>
      <c r="T2237" t="s">
        <v>8350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>
        <f t="shared" si="138"/>
        <v>22.12</v>
      </c>
      <c r="P2238" t="b">
        <v>1</v>
      </c>
      <c r="Q2238" t="s">
        <v>8297</v>
      </c>
      <c r="R2238" s="5">
        <f t="shared" si="139"/>
        <v>537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>
        <f t="shared" si="138"/>
        <v>64.63</v>
      </c>
      <c r="P2239" t="b">
        <v>1</v>
      </c>
      <c r="Q2239" t="s">
        <v>8297</v>
      </c>
      <c r="R2239" s="5">
        <f t="shared" si="139"/>
        <v>353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>
        <f t="shared" si="138"/>
        <v>69.569999999999993</v>
      </c>
      <c r="P2240" t="b">
        <v>1</v>
      </c>
      <c r="Q2240" t="s">
        <v>8297</v>
      </c>
      <c r="R2240" s="5">
        <f t="shared" si="139"/>
        <v>137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>
        <f t="shared" si="138"/>
        <v>75.13</v>
      </c>
      <c r="P2241" t="b">
        <v>1</v>
      </c>
      <c r="Q2241" t="s">
        <v>8297</v>
      </c>
      <c r="R2241" s="5">
        <f t="shared" si="139"/>
        <v>128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42482.825740740736</v>
      </c>
      <c r="K2242">
        <v>1458762544</v>
      </c>
      <c r="L2242" s="8">
        <f t="shared" si="137"/>
        <v>42452.825740740736</v>
      </c>
      <c r="M2242" t="b">
        <v>0</v>
      </c>
      <c r="N2242">
        <v>96</v>
      </c>
      <c r="O2242">
        <f t="shared" si="138"/>
        <v>140.97999999999999</v>
      </c>
      <c r="P2242" t="b">
        <v>1</v>
      </c>
      <c r="Q2242" t="s">
        <v>8297</v>
      </c>
      <c r="R2242" s="5">
        <f t="shared" si="139"/>
        <v>271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(((I2243/60)/60/24)+DATE(1970,1,1))</f>
        <v>42796.827546296292</v>
      </c>
      <c r="K2243">
        <v>1485892300</v>
      </c>
      <c r="L2243" s="8">
        <f t="shared" ref="L2243:L2306" si="141">(((K2243/60)/60/24)+DATE(1970,1,1))</f>
        <v>42766.827546296292</v>
      </c>
      <c r="M2243" t="b">
        <v>0</v>
      </c>
      <c r="N2243">
        <v>163</v>
      </c>
      <c r="O2243">
        <f t="shared" ref="O2243:O2306" si="142">IF(N2243&gt;0, ROUND(E2243/N2243, 2), 0)</f>
        <v>49.47</v>
      </c>
      <c r="P2243" t="b">
        <v>1</v>
      </c>
      <c r="Q2243" t="s">
        <v>8297</v>
      </c>
      <c r="R2243" s="5">
        <f t="shared" ref="R2243:R2306" si="143">ROUND(E2243/D2243*100, 0)</f>
        <v>806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>
        <f t="shared" si="142"/>
        <v>53.87</v>
      </c>
      <c r="P2244" t="b">
        <v>1</v>
      </c>
      <c r="Q2244" t="s">
        <v>8297</v>
      </c>
      <c r="R2244" s="5">
        <f t="shared" si="143"/>
        <v>1360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>
        <f t="shared" si="142"/>
        <v>4.57</v>
      </c>
      <c r="P2245" t="b">
        <v>1</v>
      </c>
      <c r="Q2245" t="s">
        <v>8297</v>
      </c>
      <c r="R2245" s="5">
        <f t="shared" si="143"/>
        <v>930250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>
        <f t="shared" si="142"/>
        <v>65</v>
      </c>
      <c r="P2246" t="b">
        <v>1</v>
      </c>
      <c r="Q2246" t="s">
        <v>8297</v>
      </c>
      <c r="R2246" s="5">
        <f t="shared" si="143"/>
        <v>377</v>
      </c>
      <c r="S2246" t="s">
        <v>8332</v>
      </c>
      <c r="T2246" t="s">
        <v>8350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>
        <f t="shared" si="142"/>
        <v>53.48</v>
      </c>
      <c r="P2247" t="b">
        <v>1</v>
      </c>
      <c r="Q2247" t="s">
        <v>8297</v>
      </c>
      <c r="R2247" s="5">
        <f t="shared" si="143"/>
        <v>2647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>
        <f t="shared" si="142"/>
        <v>43.91</v>
      </c>
      <c r="P2248" t="b">
        <v>1</v>
      </c>
      <c r="Q2248" t="s">
        <v>8297</v>
      </c>
      <c r="R2248" s="5">
        <f t="shared" si="143"/>
        <v>100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>
        <f t="shared" si="142"/>
        <v>50.85</v>
      </c>
      <c r="P2249" t="b">
        <v>1</v>
      </c>
      <c r="Q2249" t="s">
        <v>8297</v>
      </c>
      <c r="R2249" s="5">
        <f t="shared" si="143"/>
        <v>104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>
        <f t="shared" si="142"/>
        <v>58.63</v>
      </c>
      <c r="P2250" t="b">
        <v>1</v>
      </c>
      <c r="Q2250" t="s">
        <v>8297</v>
      </c>
      <c r="R2250" s="5">
        <f t="shared" si="143"/>
        <v>107</v>
      </c>
      <c r="S2250" t="s">
        <v>8332</v>
      </c>
      <c r="T2250" t="s">
        <v>8350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>
        <f t="shared" si="142"/>
        <v>32.82</v>
      </c>
      <c r="P2251" t="b">
        <v>1</v>
      </c>
      <c r="Q2251" t="s">
        <v>8297</v>
      </c>
      <c r="R2251" s="5">
        <f t="shared" si="143"/>
        <v>169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>
        <f t="shared" si="142"/>
        <v>426.93</v>
      </c>
      <c r="P2252" t="b">
        <v>1</v>
      </c>
      <c r="Q2252" t="s">
        <v>8297</v>
      </c>
      <c r="R2252" s="5">
        <f t="shared" si="143"/>
        <v>975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>
        <f t="shared" si="142"/>
        <v>23.81</v>
      </c>
      <c r="P2253" t="b">
        <v>1</v>
      </c>
      <c r="Q2253" t="s">
        <v>8297</v>
      </c>
      <c r="R2253" s="5">
        <f t="shared" si="143"/>
        <v>134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>
        <f t="shared" si="142"/>
        <v>98.41</v>
      </c>
      <c r="P2254" t="b">
        <v>1</v>
      </c>
      <c r="Q2254" t="s">
        <v>8297</v>
      </c>
      <c r="R2254" s="5">
        <f t="shared" si="143"/>
        <v>272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>
        <f t="shared" si="142"/>
        <v>107.32</v>
      </c>
      <c r="P2255" t="b">
        <v>1</v>
      </c>
      <c r="Q2255" t="s">
        <v>8297</v>
      </c>
      <c r="R2255" s="5">
        <f t="shared" si="143"/>
        <v>113</v>
      </c>
      <c r="S2255" t="s">
        <v>8332</v>
      </c>
      <c r="T2255" t="s">
        <v>8350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>
        <f t="shared" si="142"/>
        <v>11.67</v>
      </c>
      <c r="P2256" t="b">
        <v>1</v>
      </c>
      <c r="Q2256" t="s">
        <v>8297</v>
      </c>
      <c r="R2256" s="5">
        <f t="shared" si="143"/>
        <v>460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>
        <f t="shared" si="142"/>
        <v>41.78</v>
      </c>
      <c r="P2257" t="b">
        <v>1</v>
      </c>
      <c r="Q2257" t="s">
        <v>8297</v>
      </c>
      <c r="R2257" s="5">
        <f t="shared" si="143"/>
        <v>287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>
        <f t="shared" si="142"/>
        <v>21.38</v>
      </c>
      <c r="P2258" t="b">
        <v>1</v>
      </c>
      <c r="Q2258" t="s">
        <v>8297</v>
      </c>
      <c r="R2258" s="5">
        <f t="shared" si="143"/>
        <v>223</v>
      </c>
      <c r="S2258" t="s">
        <v>8332</v>
      </c>
      <c r="T2258" t="s">
        <v>8350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>
        <f t="shared" si="142"/>
        <v>94.1</v>
      </c>
      <c r="P2259" t="b">
        <v>1</v>
      </c>
      <c r="Q2259" t="s">
        <v>8297</v>
      </c>
      <c r="R2259" s="5">
        <f t="shared" si="143"/>
        <v>636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>
        <f t="shared" si="142"/>
        <v>15.72</v>
      </c>
      <c r="P2260" t="b">
        <v>1</v>
      </c>
      <c r="Q2260" t="s">
        <v>8297</v>
      </c>
      <c r="R2260" s="5">
        <f t="shared" si="143"/>
        <v>147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>
        <f t="shared" si="142"/>
        <v>90.64</v>
      </c>
      <c r="P2261" t="b">
        <v>1</v>
      </c>
      <c r="Q2261" t="s">
        <v>8297</v>
      </c>
      <c r="R2261" s="5">
        <f t="shared" si="143"/>
        <v>1867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>
        <f t="shared" si="142"/>
        <v>97.3</v>
      </c>
      <c r="P2262" t="b">
        <v>1</v>
      </c>
      <c r="Q2262" t="s">
        <v>8297</v>
      </c>
      <c r="R2262" s="5">
        <f t="shared" si="143"/>
        <v>327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>
        <f t="shared" si="142"/>
        <v>37.119999999999997</v>
      </c>
      <c r="P2263" t="b">
        <v>1</v>
      </c>
      <c r="Q2263" t="s">
        <v>8297</v>
      </c>
      <c r="R2263" s="5">
        <f t="shared" si="143"/>
        <v>780</v>
      </c>
      <c r="S2263" t="s">
        <v>8332</v>
      </c>
      <c r="T2263" t="s">
        <v>8350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>
        <f t="shared" si="142"/>
        <v>28.1</v>
      </c>
      <c r="P2264" t="b">
        <v>1</v>
      </c>
      <c r="Q2264" t="s">
        <v>8297</v>
      </c>
      <c r="R2264" s="5">
        <f t="shared" si="143"/>
        <v>154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>
        <f t="shared" si="142"/>
        <v>144.43</v>
      </c>
      <c r="P2265" t="b">
        <v>1</v>
      </c>
      <c r="Q2265" t="s">
        <v>8297</v>
      </c>
      <c r="R2265" s="5">
        <f t="shared" si="143"/>
        <v>116</v>
      </c>
      <c r="S2265" t="s">
        <v>8332</v>
      </c>
      <c r="T2265" t="s">
        <v>8350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>
        <f t="shared" si="142"/>
        <v>24.27</v>
      </c>
      <c r="P2266" t="b">
        <v>1</v>
      </c>
      <c r="Q2266" t="s">
        <v>8297</v>
      </c>
      <c r="R2266" s="5">
        <f t="shared" si="143"/>
        <v>180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>
        <f t="shared" si="142"/>
        <v>35.119999999999997</v>
      </c>
      <c r="P2267" t="b">
        <v>1</v>
      </c>
      <c r="Q2267" t="s">
        <v>8297</v>
      </c>
      <c r="R2267" s="5">
        <f t="shared" si="143"/>
        <v>299</v>
      </c>
      <c r="S2267" t="s">
        <v>8332</v>
      </c>
      <c r="T2267" t="s">
        <v>8350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>
        <f t="shared" si="142"/>
        <v>24.76</v>
      </c>
      <c r="P2268" t="b">
        <v>1</v>
      </c>
      <c r="Q2268" t="s">
        <v>8297</v>
      </c>
      <c r="R2268" s="5">
        <f t="shared" si="143"/>
        <v>320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>
        <f t="shared" si="142"/>
        <v>188.38</v>
      </c>
      <c r="P2269" t="b">
        <v>1</v>
      </c>
      <c r="Q2269" t="s">
        <v>8297</v>
      </c>
      <c r="R2269" s="5">
        <f t="shared" si="143"/>
        <v>381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>
        <f t="shared" si="142"/>
        <v>148.08000000000001</v>
      </c>
      <c r="P2270" t="b">
        <v>1</v>
      </c>
      <c r="Q2270" t="s">
        <v>8297</v>
      </c>
      <c r="R2270" s="5">
        <f t="shared" si="143"/>
        <v>103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>
        <f t="shared" si="142"/>
        <v>49.93</v>
      </c>
      <c r="P2271" t="b">
        <v>1</v>
      </c>
      <c r="Q2271" t="s">
        <v>8297</v>
      </c>
      <c r="R2271" s="5">
        <f t="shared" si="143"/>
        <v>1802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>
        <f t="shared" si="142"/>
        <v>107.82</v>
      </c>
      <c r="P2272" t="b">
        <v>1</v>
      </c>
      <c r="Q2272" t="s">
        <v>8297</v>
      </c>
      <c r="R2272" s="5">
        <f t="shared" si="143"/>
        <v>720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>
        <f t="shared" si="142"/>
        <v>42.63</v>
      </c>
      <c r="P2273" t="b">
        <v>1</v>
      </c>
      <c r="Q2273" t="s">
        <v>8297</v>
      </c>
      <c r="R2273" s="5">
        <f t="shared" si="143"/>
        <v>283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>
        <f t="shared" si="142"/>
        <v>14.37</v>
      </c>
      <c r="P2274" t="b">
        <v>1</v>
      </c>
      <c r="Q2274" t="s">
        <v>8297</v>
      </c>
      <c r="R2274" s="5">
        <f t="shared" si="143"/>
        <v>1357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>
        <f t="shared" si="142"/>
        <v>37.479999999999997</v>
      </c>
      <c r="P2275" t="b">
        <v>1</v>
      </c>
      <c r="Q2275" t="s">
        <v>8297</v>
      </c>
      <c r="R2275" s="5">
        <f t="shared" si="143"/>
        <v>220</v>
      </c>
      <c r="S2275" t="s">
        <v>8332</v>
      </c>
      <c r="T2275" t="s">
        <v>8350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>
        <f t="shared" si="142"/>
        <v>30.2</v>
      </c>
      <c r="P2276" t="b">
        <v>1</v>
      </c>
      <c r="Q2276" t="s">
        <v>8297</v>
      </c>
      <c r="R2276" s="5">
        <f t="shared" si="143"/>
        <v>120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>
        <f t="shared" si="142"/>
        <v>33.549999999999997</v>
      </c>
      <c r="P2277" t="b">
        <v>1</v>
      </c>
      <c r="Q2277" t="s">
        <v>8297</v>
      </c>
      <c r="R2277" s="5">
        <f t="shared" si="143"/>
        <v>408</v>
      </c>
      <c r="S2277" t="s">
        <v>8332</v>
      </c>
      <c r="T2277" t="s">
        <v>8350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>
        <f t="shared" si="142"/>
        <v>64.75</v>
      </c>
      <c r="P2278" t="b">
        <v>1</v>
      </c>
      <c r="Q2278" t="s">
        <v>8297</v>
      </c>
      <c r="R2278" s="5">
        <f t="shared" si="143"/>
        <v>106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>
        <f t="shared" si="142"/>
        <v>57.93</v>
      </c>
      <c r="P2279" t="b">
        <v>1</v>
      </c>
      <c r="Q2279" t="s">
        <v>8297</v>
      </c>
      <c r="R2279" s="5">
        <f t="shared" si="143"/>
        <v>141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>
        <f t="shared" si="142"/>
        <v>53.08</v>
      </c>
      <c r="P2280" t="b">
        <v>1</v>
      </c>
      <c r="Q2280" t="s">
        <v>8297</v>
      </c>
      <c r="R2280" s="5">
        <f t="shared" si="143"/>
        <v>271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>
        <f t="shared" si="142"/>
        <v>48.06</v>
      </c>
      <c r="P2281" t="b">
        <v>1</v>
      </c>
      <c r="Q2281" t="s">
        <v>8297</v>
      </c>
      <c r="R2281" s="5">
        <f t="shared" si="143"/>
        <v>154</v>
      </c>
      <c r="S2281" t="s">
        <v>8332</v>
      </c>
      <c r="T2281" t="s">
        <v>8350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>
        <f t="shared" si="142"/>
        <v>82.4</v>
      </c>
      <c r="P2282" t="b">
        <v>1</v>
      </c>
      <c r="Q2282" t="s">
        <v>8297</v>
      </c>
      <c r="R2282" s="5">
        <f t="shared" si="143"/>
        <v>404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>
        <f t="shared" si="142"/>
        <v>50.45</v>
      </c>
      <c r="P2283" t="b">
        <v>1</v>
      </c>
      <c r="Q2283" t="s">
        <v>8276</v>
      </c>
      <c r="R2283" s="5">
        <f t="shared" si="143"/>
        <v>185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>
        <f t="shared" si="142"/>
        <v>115.83</v>
      </c>
      <c r="P2284" t="b">
        <v>1</v>
      </c>
      <c r="Q2284" t="s">
        <v>8276</v>
      </c>
      <c r="R2284" s="5">
        <f t="shared" si="143"/>
        <v>185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>
        <f t="shared" si="142"/>
        <v>63.03</v>
      </c>
      <c r="P2285" t="b">
        <v>1</v>
      </c>
      <c r="Q2285" t="s">
        <v>8276</v>
      </c>
      <c r="R2285" s="5">
        <f t="shared" si="143"/>
        <v>101</v>
      </c>
      <c r="S2285" t="s">
        <v>8324</v>
      </c>
      <c r="T2285" t="s">
        <v>8325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>
        <f t="shared" si="142"/>
        <v>108.02</v>
      </c>
      <c r="P2286" t="b">
        <v>1</v>
      </c>
      <c r="Q2286" t="s">
        <v>8276</v>
      </c>
      <c r="R2286" s="5">
        <f t="shared" si="143"/>
        <v>106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>
        <f t="shared" si="142"/>
        <v>46.09</v>
      </c>
      <c r="P2287" t="b">
        <v>1</v>
      </c>
      <c r="Q2287" t="s">
        <v>8276</v>
      </c>
      <c r="R2287" s="5">
        <f t="shared" si="143"/>
        <v>121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>
        <f t="shared" si="142"/>
        <v>107.21</v>
      </c>
      <c r="P2288" t="b">
        <v>1</v>
      </c>
      <c r="Q2288" t="s">
        <v>8276</v>
      </c>
      <c r="R2288" s="5">
        <f t="shared" si="143"/>
        <v>100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>
        <f t="shared" si="142"/>
        <v>50.93</v>
      </c>
      <c r="P2289" t="b">
        <v>1</v>
      </c>
      <c r="Q2289" t="s">
        <v>8276</v>
      </c>
      <c r="R2289" s="5">
        <f t="shared" si="143"/>
        <v>120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>
        <f t="shared" si="142"/>
        <v>40.04</v>
      </c>
      <c r="P2290" t="b">
        <v>1</v>
      </c>
      <c r="Q2290" t="s">
        <v>8276</v>
      </c>
      <c r="R2290" s="5">
        <f t="shared" si="143"/>
        <v>100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>
        <f t="shared" si="142"/>
        <v>64.44</v>
      </c>
      <c r="P2291" t="b">
        <v>1</v>
      </c>
      <c r="Q2291" t="s">
        <v>8276</v>
      </c>
      <c r="R2291" s="5">
        <f t="shared" si="143"/>
        <v>107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>
        <f t="shared" si="142"/>
        <v>53.83</v>
      </c>
      <c r="P2292" t="b">
        <v>1</v>
      </c>
      <c r="Q2292" t="s">
        <v>8276</v>
      </c>
      <c r="R2292" s="5">
        <f t="shared" si="143"/>
        <v>104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>
        <f t="shared" si="142"/>
        <v>100.47</v>
      </c>
      <c r="P2293" t="b">
        <v>1</v>
      </c>
      <c r="Q2293" t="s">
        <v>8276</v>
      </c>
      <c r="R2293" s="5">
        <f t="shared" si="143"/>
        <v>173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>
        <f t="shared" si="142"/>
        <v>46.63</v>
      </c>
      <c r="P2294" t="b">
        <v>1</v>
      </c>
      <c r="Q2294" t="s">
        <v>8276</v>
      </c>
      <c r="R2294" s="5">
        <f t="shared" si="143"/>
        <v>107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>
        <f t="shared" si="142"/>
        <v>34.07</v>
      </c>
      <c r="P2295" t="b">
        <v>1</v>
      </c>
      <c r="Q2295" t="s">
        <v>8276</v>
      </c>
      <c r="R2295" s="5">
        <f t="shared" si="143"/>
        <v>108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>
        <f t="shared" si="142"/>
        <v>65.209999999999994</v>
      </c>
      <c r="P2296" t="b">
        <v>1</v>
      </c>
      <c r="Q2296" t="s">
        <v>8276</v>
      </c>
      <c r="R2296" s="5">
        <f t="shared" si="143"/>
        <v>146</v>
      </c>
      <c r="S2296" t="s">
        <v>8324</v>
      </c>
      <c r="T2296" t="s">
        <v>8325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>
        <f t="shared" si="142"/>
        <v>44.21</v>
      </c>
      <c r="P2297" t="b">
        <v>1</v>
      </c>
      <c r="Q2297" t="s">
        <v>8276</v>
      </c>
      <c r="R2297" s="5">
        <f t="shared" si="143"/>
        <v>125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>
        <f t="shared" si="142"/>
        <v>71.97</v>
      </c>
      <c r="P2298" t="b">
        <v>1</v>
      </c>
      <c r="Q2298" t="s">
        <v>8276</v>
      </c>
      <c r="R2298" s="5">
        <f t="shared" si="143"/>
        <v>149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>
        <f t="shared" si="142"/>
        <v>52.95</v>
      </c>
      <c r="P2299" t="b">
        <v>1</v>
      </c>
      <c r="Q2299" t="s">
        <v>8276</v>
      </c>
      <c r="R2299" s="5">
        <f t="shared" si="143"/>
        <v>101</v>
      </c>
      <c r="S2299" t="s">
        <v>8324</v>
      </c>
      <c r="T2299" t="s">
        <v>8325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>
        <f t="shared" si="142"/>
        <v>109.45</v>
      </c>
      <c r="P2300" t="b">
        <v>1</v>
      </c>
      <c r="Q2300" t="s">
        <v>8276</v>
      </c>
      <c r="R2300" s="5">
        <f t="shared" si="143"/>
        <v>105</v>
      </c>
      <c r="S2300" t="s">
        <v>8324</v>
      </c>
      <c r="T2300" t="s">
        <v>8325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>
        <f t="shared" si="142"/>
        <v>75.040000000000006</v>
      </c>
      <c r="P2301" t="b">
        <v>1</v>
      </c>
      <c r="Q2301" t="s">
        <v>8276</v>
      </c>
      <c r="R2301" s="5">
        <f t="shared" si="143"/>
        <v>350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>
        <f t="shared" si="142"/>
        <v>115.71</v>
      </c>
      <c r="P2302" t="b">
        <v>1</v>
      </c>
      <c r="Q2302" t="s">
        <v>8276</v>
      </c>
      <c r="R2302" s="5">
        <f t="shared" si="143"/>
        <v>101</v>
      </c>
      <c r="S2302" t="s">
        <v>8324</v>
      </c>
      <c r="T2302" t="s">
        <v>8325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>
        <f t="shared" si="142"/>
        <v>31.66</v>
      </c>
      <c r="P2303" t="b">
        <v>1</v>
      </c>
      <c r="Q2303" t="s">
        <v>8279</v>
      </c>
      <c r="R2303" s="5">
        <f t="shared" si="143"/>
        <v>134</v>
      </c>
      <c r="S2303" t="s">
        <v>8324</v>
      </c>
      <c r="T2303" t="s">
        <v>8328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>
        <f t="shared" si="142"/>
        <v>46.18</v>
      </c>
      <c r="P2304" t="b">
        <v>1</v>
      </c>
      <c r="Q2304" t="s">
        <v>8279</v>
      </c>
      <c r="R2304" s="5">
        <f t="shared" si="143"/>
        <v>171</v>
      </c>
      <c r="S2304" t="s">
        <v>8324</v>
      </c>
      <c r="T2304" t="s">
        <v>8328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>
        <f t="shared" si="142"/>
        <v>68.48</v>
      </c>
      <c r="P2305" t="b">
        <v>1</v>
      </c>
      <c r="Q2305" t="s">
        <v>8279</v>
      </c>
      <c r="R2305" s="5">
        <f t="shared" si="143"/>
        <v>109</v>
      </c>
      <c r="S2305" t="s">
        <v>8324</v>
      </c>
      <c r="T2305" t="s">
        <v>8328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40544.207638888889</v>
      </c>
      <c r="K2306">
        <v>1290281691</v>
      </c>
      <c r="L2306" s="8">
        <f t="shared" si="141"/>
        <v>40502.815868055557</v>
      </c>
      <c r="M2306" t="b">
        <v>1</v>
      </c>
      <c r="N2306">
        <v>113</v>
      </c>
      <c r="O2306">
        <f t="shared" si="142"/>
        <v>53.47</v>
      </c>
      <c r="P2306" t="b">
        <v>1</v>
      </c>
      <c r="Q2306" t="s">
        <v>8279</v>
      </c>
      <c r="R2306" s="5">
        <f t="shared" si="143"/>
        <v>101</v>
      </c>
      <c r="S2306" t="s">
        <v>8324</v>
      </c>
      <c r="T2306" t="s">
        <v>8328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(((I2307/60)/60/24)+DATE(1970,1,1))</f>
        <v>41859.75</v>
      </c>
      <c r="K2307">
        <v>1405356072</v>
      </c>
      <c r="L2307" s="8">
        <f t="shared" ref="L2307:L2370" si="145">(((K2307/60)/60/24)+DATE(1970,1,1))</f>
        <v>41834.695277777777</v>
      </c>
      <c r="M2307" t="b">
        <v>1</v>
      </c>
      <c r="N2307">
        <v>167</v>
      </c>
      <c r="O2307">
        <f t="shared" ref="O2307:O2370" si="146">IF(N2307&gt;0, ROUND(E2307/N2307, 2), 0)</f>
        <v>109.11</v>
      </c>
      <c r="P2307" t="b">
        <v>1</v>
      </c>
      <c r="Q2307" t="s">
        <v>8279</v>
      </c>
      <c r="R2307" s="5">
        <f t="shared" ref="R2307:R2370" si="147">ROUND(E2307/D2307*100, 0)</f>
        <v>101</v>
      </c>
      <c r="S2307" t="s">
        <v>8324</v>
      </c>
      <c r="T2307" t="s">
        <v>8328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>
        <f t="shared" si="146"/>
        <v>51.19</v>
      </c>
      <c r="P2308" t="b">
        <v>1</v>
      </c>
      <c r="Q2308" t="s">
        <v>8279</v>
      </c>
      <c r="R2308" s="5">
        <f t="shared" si="147"/>
        <v>107</v>
      </c>
      <c r="S2308" t="s">
        <v>8324</v>
      </c>
      <c r="T2308" t="s">
        <v>8328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>
        <f t="shared" si="146"/>
        <v>27.94</v>
      </c>
      <c r="P2309" t="b">
        <v>1</v>
      </c>
      <c r="Q2309" t="s">
        <v>8279</v>
      </c>
      <c r="R2309" s="5">
        <f t="shared" si="147"/>
        <v>107</v>
      </c>
      <c r="S2309" t="s">
        <v>8324</v>
      </c>
      <c r="T2309" t="s">
        <v>8328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>
        <f t="shared" si="146"/>
        <v>82.5</v>
      </c>
      <c r="P2310" t="b">
        <v>1</v>
      </c>
      <c r="Q2310" t="s">
        <v>8279</v>
      </c>
      <c r="R2310" s="5">
        <f t="shared" si="147"/>
        <v>101</v>
      </c>
      <c r="S2310" t="s">
        <v>8324</v>
      </c>
      <c r="T2310" t="s">
        <v>8328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>
        <f t="shared" si="146"/>
        <v>59.82</v>
      </c>
      <c r="P2311" t="b">
        <v>1</v>
      </c>
      <c r="Q2311" t="s">
        <v>8279</v>
      </c>
      <c r="R2311" s="5">
        <f t="shared" si="147"/>
        <v>107</v>
      </c>
      <c r="S2311" t="s">
        <v>8324</v>
      </c>
      <c r="T2311" t="s">
        <v>8328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>
        <f t="shared" si="146"/>
        <v>64.819999999999993</v>
      </c>
      <c r="P2312" t="b">
        <v>1</v>
      </c>
      <c r="Q2312" t="s">
        <v>8279</v>
      </c>
      <c r="R2312" s="5">
        <f t="shared" si="147"/>
        <v>429</v>
      </c>
      <c r="S2312" t="s">
        <v>8324</v>
      </c>
      <c r="T2312" t="s">
        <v>8328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>
        <f t="shared" si="146"/>
        <v>90.1</v>
      </c>
      <c r="P2313" t="b">
        <v>1</v>
      </c>
      <c r="Q2313" t="s">
        <v>8279</v>
      </c>
      <c r="R2313" s="5">
        <f t="shared" si="147"/>
        <v>104</v>
      </c>
      <c r="S2313" t="s">
        <v>8324</v>
      </c>
      <c r="T2313" t="s">
        <v>8328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>
        <f t="shared" si="146"/>
        <v>40.96</v>
      </c>
      <c r="P2314" t="b">
        <v>1</v>
      </c>
      <c r="Q2314" t="s">
        <v>8279</v>
      </c>
      <c r="R2314" s="5">
        <f t="shared" si="147"/>
        <v>108</v>
      </c>
      <c r="S2314" t="s">
        <v>8324</v>
      </c>
      <c r="T2314" t="s">
        <v>8328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>
        <f t="shared" si="146"/>
        <v>56</v>
      </c>
      <c r="P2315" t="b">
        <v>1</v>
      </c>
      <c r="Q2315" t="s">
        <v>8279</v>
      </c>
      <c r="R2315" s="5">
        <f t="shared" si="147"/>
        <v>176</v>
      </c>
      <c r="S2315" t="s">
        <v>8324</v>
      </c>
      <c r="T2315" t="s">
        <v>8328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>
        <f t="shared" si="146"/>
        <v>37.67</v>
      </c>
      <c r="P2316" t="b">
        <v>1</v>
      </c>
      <c r="Q2316" t="s">
        <v>8279</v>
      </c>
      <c r="R2316" s="5">
        <f t="shared" si="147"/>
        <v>157</v>
      </c>
      <c r="S2316" t="s">
        <v>8324</v>
      </c>
      <c r="T2316" t="s">
        <v>8328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>
        <f t="shared" si="146"/>
        <v>40.08</v>
      </c>
      <c r="P2317" t="b">
        <v>1</v>
      </c>
      <c r="Q2317" t="s">
        <v>8279</v>
      </c>
      <c r="R2317" s="5">
        <f t="shared" si="147"/>
        <v>103</v>
      </c>
      <c r="S2317" t="s">
        <v>8324</v>
      </c>
      <c r="T2317" t="s">
        <v>8328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>
        <f t="shared" si="146"/>
        <v>78.03</v>
      </c>
      <c r="P2318" t="b">
        <v>1</v>
      </c>
      <c r="Q2318" t="s">
        <v>8279</v>
      </c>
      <c r="R2318" s="5">
        <f t="shared" si="147"/>
        <v>104</v>
      </c>
      <c r="S2318" t="s">
        <v>8324</v>
      </c>
      <c r="T2318" t="s">
        <v>8328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>
        <f t="shared" si="146"/>
        <v>18.91</v>
      </c>
      <c r="P2319" t="b">
        <v>1</v>
      </c>
      <c r="Q2319" t="s">
        <v>8279</v>
      </c>
      <c r="R2319" s="5">
        <f t="shared" si="147"/>
        <v>104</v>
      </c>
      <c r="S2319" t="s">
        <v>8324</v>
      </c>
      <c r="T2319" t="s">
        <v>8328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>
        <f t="shared" si="146"/>
        <v>37.130000000000003</v>
      </c>
      <c r="P2320" t="b">
        <v>1</v>
      </c>
      <c r="Q2320" t="s">
        <v>8279</v>
      </c>
      <c r="R2320" s="5">
        <f t="shared" si="147"/>
        <v>121</v>
      </c>
      <c r="S2320" t="s">
        <v>8324</v>
      </c>
      <c r="T2320" t="s">
        <v>8328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>
        <f t="shared" si="146"/>
        <v>41.96</v>
      </c>
      <c r="P2321" t="b">
        <v>1</v>
      </c>
      <c r="Q2321" t="s">
        <v>8279</v>
      </c>
      <c r="R2321" s="5">
        <f t="shared" si="147"/>
        <v>108</v>
      </c>
      <c r="S2321" t="s">
        <v>8324</v>
      </c>
      <c r="T2321" t="s">
        <v>8328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>
        <f t="shared" si="146"/>
        <v>61.04</v>
      </c>
      <c r="P2322" t="b">
        <v>1</v>
      </c>
      <c r="Q2322" t="s">
        <v>8279</v>
      </c>
      <c r="R2322" s="5">
        <f t="shared" si="147"/>
        <v>109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>
        <f t="shared" si="146"/>
        <v>64.53</v>
      </c>
      <c r="P2323" t="b">
        <v>0</v>
      </c>
      <c r="Q2323" t="s">
        <v>8298</v>
      </c>
      <c r="R2323" s="5">
        <f t="shared" si="147"/>
        <v>39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>
        <f t="shared" si="146"/>
        <v>21.25</v>
      </c>
      <c r="P2324" t="b">
        <v>0</v>
      </c>
      <c r="Q2324" t="s">
        <v>8298</v>
      </c>
      <c r="R2324" s="5">
        <f t="shared" si="147"/>
        <v>3</v>
      </c>
      <c r="S2324" t="s">
        <v>8335</v>
      </c>
      <c r="T2324" t="s">
        <v>8351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>
        <f t="shared" si="146"/>
        <v>30</v>
      </c>
      <c r="P2325" t="b">
        <v>0</v>
      </c>
      <c r="Q2325" t="s">
        <v>8298</v>
      </c>
      <c r="R2325" s="5">
        <f t="shared" si="147"/>
        <v>48</v>
      </c>
      <c r="S2325" t="s">
        <v>8335</v>
      </c>
      <c r="T2325" t="s">
        <v>8351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>
        <f t="shared" si="146"/>
        <v>25.49</v>
      </c>
      <c r="P2326" t="b">
        <v>0</v>
      </c>
      <c r="Q2326" t="s">
        <v>8298</v>
      </c>
      <c r="R2326" s="5">
        <f t="shared" si="147"/>
        <v>21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>
        <f t="shared" si="146"/>
        <v>11.43</v>
      </c>
      <c r="P2327" t="b">
        <v>0</v>
      </c>
      <c r="Q2327" t="s">
        <v>8298</v>
      </c>
      <c r="R2327" s="5">
        <f t="shared" si="147"/>
        <v>8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>
        <f t="shared" si="146"/>
        <v>108</v>
      </c>
      <c r="P2328" t="b">
        <v>0</v>
      </c>
      <c r="Q2328" t="s">
        <v>8298</v>
      </c>
      <c r="R2328" s="5">
        <f t="shared" si="147"/>
        <v>1</v>
      </c>
      <c r="S2328" t="s">
        <v>8335</v>
      </c>
      <c r="T2328" t="s">
        <v>8351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>
        <f t="shared" si="146"/>
        <v>54.88</v>
      </c>
      <c r="P2329" t="b">
        <v>1</v>
      </c>
      <c r="Q2329" t="s">
        <v>8298</v>
      </c>
      <c r="R2329" s="5">
        <f t="shared" si="147"/>
        <v>526</v>
      </c>
      <c r="S2329" t="s">
        <v>8335</v>
      </c>
      <c r="T2329" t="s">
        <v>8351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>
        <f t="shared" si="146"/>
        <v>47.38</v>
      </c>
      <c r="P2330" t="b">
        <v>1</v>
      </c>
      <c r="Q2330" t="s">
        <v>8298</v>
      </c>
      <c r="R2330" s="5">
        <f t="shared" si="147"/>
        <v>254</v>
      </c>
      <c r="S2330" t="s">
        <v>8335</v>
      </c>
      <c r="T2330" t="s">
        <v>8351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>
        <f t="shared" si="146"/>
        <v>211.84</v>
      </c>
      <c r="P2331" t="b">
        <v>1</v>
      </c>
      <c r="Q2331" t="s">
        <v>8298</v>
      </c>
      <c r="R2331" s="5">
        <f t="shared" si="147"/>
        <v>106</v>
      </c>
      <c r="S2331" t="s">
        <v>8335</v>
      </c>
      <c r="T2331" t="s">
        <v>8351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>
        <f t="shared" si="146"/>
        <v>219.93</v>
      </c>
      <c r="P2332" t="b">
        <v>1</v>
      </c>
      <c r="Q2332" t="s">
        <v>8298</v>
      </c>
      <c r="R2332" s="5">
        <f t="shared" si="147"/>
        <v>102</v>
      </c>
      <c r="S2332" t="s">
        <v>8335</v>
      </c>
      <c r="T2332" t="s">
        <v>8351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>
        <f t="shared" si="146"/>
        <v>40.799999999999997</v>
      </c>
      <c r="P2333" t="b">
        <v>1</v>
      </c>
      <c r="Q2333" t="s">
        <v>8298</v>
      </c>
      <c r="R2333" s="5">
        <f t="shared" si="147"/>
        <v>144</v>
      </c>
      <c r="S2333" t="s">
        <v>8335</v>
      </c>
      <c r="T2333" t="s">
        <v>8351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>
        <f t="shared" si="146"/>
        <v>75.5</v>
      </c>
      <c r="P2334" t="b">
        <v>1</v>
      </c>
      <c r="Q2334" t="s">
        <v>8298</v>
      </c>
      <c r="R2334" s="5">
        <f t="shared" si="147"/>
        <v>106</v>
      </c>
      <c r="S2334" t="s">
        <v>8335</v>
      </c>
      <c r="T2334" t="s">
        <v>8351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>
        <f t="shared" si="146"/>
        <v>13.54</v>
      </c>
      <c r="P2335" t="b">
        <v>1</v>
      </c>
      <c r="Q2335" t="s">
        <v>8298</v>
      </c>
      <c r="R2335" s="5">
        <f t="shared" si="147"/>
        <v>212</v>
      </c>
      <c r="S2335" t="s">
        <v>8335</v>
      </c>
      <c r="T2335" t="s">
        <v>8351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>
        <f t="shared" si="146"/>
        <v>60.87</v>
      </c>
      <c r="P2336" t="b">
        <v>1</v>
      </c>
      <c r="Q2336" t="s">
        <v>8298</v>
      </c>
      <c r="R2336" s="5">
        <f t="shared" si="147"/>
        <v>102</v>
      </c>
      <c r="S2336" t="s">
        <v>8335</v>
      </c>
      <c r="T2336" t="s">
        <v>8351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>
        <f t="shared" si="146"/>
        <v>115.69</v>
      </c>
      <c r="P2337" t="b">
        <v>1</v>
      </c>
      <c r="Q2337" t="s">
        <v>8298</v>
      </c>
      <c r="R2337" s="5">
        <f t="shared" si="147"/>
        <v>102</v>
      </c>
      <c r="S2337" t="s">
        <v>8335</v>
      </c>
      <c r="T2337" t="s">
        <v>8351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>
        <f t="shared" si="146"/>
        <v>48.1</v>
      </c>
      <c r="P2338" t="b">
        <v>1</v>
      </c>
      <c r="Q2338" t="s">
        <v>8298</v>
      </c>
      <c r="R2338" s="5">
        <f t="shared" si="147"/>
        <v>521</v>
      </c>
      <c r="S2338" t="s">
        <v>8335</v>
      </c>
      <c r="T2338" t="s">
        <v>8351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>
        <f t="shared" si="146"/>
        <v>74.180000000000007</v>
      </c>
      <c r="P2339" t="b">
        <v>1</v>
      </c>
      <c r="Q2339" t="s">
        <v>8298</v>
      </c>
      <c r="R2339" s="5">
        <f t="shared" si="147"/>
        <v>111</v>
      </c>
      <c r="S2339" t="s">
        <v>8335</v>
      </c>
      <c r="T2339" t="s">
        <v>8351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>
        <f t="shared" si="146"/>
        <v>123.35</v>
      </c>
      <c r="P2340" t="b">
        <v>1</v>
      </c>
      <c r="Q2340" t="s">
        <v>8298</v>
      </c>
      <c r="R2340" s="5">
        <f t="shared" si="147"/>
        <v>101</v>
      </c>
      <c r="S2340" t="s">
        <v>8335</v>
      </c>
      <c r="T2340" t="s">
        <v>8351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>
        <f t="shared" si="146"/>
        <v>66.62</v>
      </c>
      <c r="P2341" t="b">
        <v>1</v>
      </c>
      <c r="Q2341" t="s">
        <v>8298</v>
      </c>
      <c r="R2341" s="5">
        <f t="shared" si="147"/>
        <v>294</v>
      </c>
      <c r="S2341" t="s">
        <v>8335</v>
      </c>
      <c r="T2341" t="s">
        <v>8351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>
        <f t="shared" si="146"/>
        <v>104.99</v>
      </c>
      <c r="P2342" t="b">
        <v>1</v>
      </c>
      <c r="Q2342" t="s">
        <v>8298</v>
      </c>
      <c r="R2342" s="5">
        <f t="shared" si="147"/>
        <v>106</v>
      </c>
      <c r="S2342" t="s">
        <v>8335</v>
      </c>
      <c r="T2342" t="s">
        <v>8351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>
        <f t="shared" si="146"/>
        <v>0</v>
      </c>
      <c r="P2343" t="b">
        <v>0</v>
      </c>
      <c r="Q2343" t="s">
        <v>8272</v>
      </c>
      <c r="R2343" s="5">
        <f t="shared" si="147"/>
        <v>0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>
        <f t="shared" si="146"/>
        <v>0</v>
      </c>
      <c r="P2344" t="b">
        <v>0</v>
      </c>
      <c r="Q2344" t="s">
        <v>8272</v>
      </c>
      <c r="R2344" s="5">
        <f t="shared" si="147"/>
        <v>0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>
        <f t="shared" si="146"/>
        <v>300</v>
      </c>
      <c r="P2345" t="b">
        <v>0</v>
      </c>
      <c r="Q2345" t="s">
        <v>8272</v>
      </c>
      <c r="R2345" s="5">
        <f t="shared" si="147"/>
        <v>3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>
        <f t="shared" si="146"/>
        <v>1</v>
      </c>
      <c r="P2346" t="b">
        <v>0</v>
      </c>
      <c r="Q2346" t="s">
        <v>8272</v>
      </c>
      <c r="R2346" s="5">
        <f t="shared" si="147"/>
        <v>0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>
        <f t="shared" si="146"/>
        <v>0</v>
      </c>
      <c r="P2347" t="b">
        <v>0</v>
      </c>
      <c r="Q2347" t="s">
        <v>8272</v>
      </c>
      <c r="R2347" s="5">
        <f t="shared" si="147"/>
        <v>0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>
        <f t="shared" si="146"/>
        <v>13</v>
      </c>
      <c r="P2348" t="b">
        <v>0</v>
      </c>
      <c r="Q2348" t="s">
        <v>8272</v>
      </c>
      <c r="R2348" s="5">
        <f t="shared" si="147"/>
        <v>0</v>
      </c>
      <c r="S2348" t="s">
        <v>8318</v>
      </c>
      <c r="T2348" t="s">
        <v>8319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>
        <f t="shared" si="146"/>
        <v>15</v>
      </c>
      <c r="P2349" t="b">
        <v>0</v>
      </c>
      <c r="Q2349" t="s">
        <v>8272</v>
      </c>
      <c r="R2349" s="5">
        <f t="shared" si="147"/>
        <v>2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>
        <f t="shared" si="146"/>
        <v>54</v>
      </c>
      <c r="P2350" t="b">
        <v>0</v>
      </c>
      <c r="Q2350" t="s">
        <v>8272</v>
      </c>
      <c r="R2350" s="5">
        <f t="shared" si="147"/>
        <v>0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>
        <f t="shared" si="146"/>
        <v>0</v>
      </c>
      <c r="P2351" t="b">
        <v>0</v>
      </c>
      <c r="Q2351" t="s">
        <v>8272</v>
      </c>
      <c r="R2351" s="5">
        <f t="shared" si="147"/>
        <v>0</v>
      </c>
      <c r="S2351" t="s">
        <v>8318</v>
      </c>
      <c r="T2351" t="s">
        <v>8319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>
        <f t="shared" si="146"/>
        <v>0</v>
      </c>
      <c r="P2352" t="b">
        <v>0</v>
      </c>
      <c r="Q2352" t="s">
        <v>8272</v>
      </c>
      <c r="R2352" s="5">
        <f t="shared" si="147"/>
        <v>0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>
        <f t="shared" si="146"/>
        <v>15.43</v>
      </c>
      <c r="P2353" t="b">
        <v>0</v>
      </c>
      <c r="Q2353" t="s">
        <v>8272</v>
      </c>
      <c r="R2353" s="5">
        <f t="shared" si="147"/>
        <v>1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>
        <f t="shared" si="146"/>
        <v>0</v>
      </c>
      <c r="P2354" t="b">
        <v>0</v>
      </c>
      <c r="Q2354" t="s">
        <v>8272</v>
      </c>
      <c r="R2354" s="5">
        <f t="shared" si="147"/>
        <v>0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>
        <f t="shared" si="146"/>
        <v>0</v>
      </c>
      <c r="P2355" t="b">
        <v>0</v>
      </c>
      <c r="Q2355" t="s">
        <v>8272</v>
      </c>
      <c r="R2355" s="5">
        <f t="shared" si="147"/>
        <v>0</v>
      </c>
      <c r="S2355" t="s">
        <v>8318</v>
      </c>
      <c r="T2355" t="s">
        <v>8319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>
        <f t="shared" si="146"/>
        <v>25</v>
      </c>
      <c r="P2356" t="b">
        <v>0</v>
      </c>
      <c r="Q2356" t="s">
        <v>8272</v>
      </c>
      <c r="R2356" s="5">
        <f t="shared" si="147"/>
        <v>0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>
        <f t="shared" si="146"/>
        <v>27.5</v>
      </c>
      <c r="P2357" t="b">
        <v>0</v>
      </c>
      <c r="Q2357" t="s">
        <v>8272</v>
      </c>
      <c r="R2357" s="5">
        <f t="shared" si="147"/>
        <v>1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>
        <f t="shared" si="146"/>
        <v>0</v>
      </c>
      <c r="P2358" t="b">
        <v>0</v>
      </c>
      <c r="Q2358" t="s">
        <v>8272</v>
      </c>
      <c r="R2358" s="5">
        <f t="shared" si="147"/>
        <v>0</v>
      </c>
      <c r="S2358" t="s">
        <v>8318</v>
      </c>
      <c r="T2358" t="s">
        <v>8319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>
        <f t="shared" si="146"/>
        <v>0</v>
      </c>
      <c r="P2359" t="b">
        <v>0</v>
      </c>
      <c r="Q2359" t="s">
        <v>8272</v>
      </c>
      <c r="R2359" s="5">
        <f t="shared" si="147"/>
        <v>0</v>
      </c>
      <c r="S2359" t="s">
        <v>8318</v>
      </c>
      <c r="T2359" t="s">
        <v>8319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>
        <f t="shared" si="146"/>
        <v>0</v>
      </c>
      <c r="P2360" t="b">
        <v>0</v>
      </c>
      <c r="Q2360" t="s">
        <v>8272</v>
      </c>
      <c r="R2360" s="5">
        <f t="shared" si="147"/>
        <v>0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>
        <f t="shared" si="146"/>
        <v>367</v>
      </c>
      <c r="P2361" t="b">
        <v>0</v>
      </c>
      <c r="Q2361" t="s">
        <v>8272</v>
      </c>
      <c r="R2361" s="5">
        <f t="shared" si="147"/>
        <v>15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>
        <f t="shared" si="146"/>
        <v>2</v>
      </c>
      <c r="P2362" t="b">
        <v>0</v>
      </c>
      <c r="Q2362" t="s">
        <v>8272</v>
      </c>
      <c r="R2362" s="5">
        <f t="shared" si="147"/>
        <v>0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>
        <f t="shared" si="146"/>
        <v>0</v>
      </c>
      <c r="P2363" t="b">
        <v>0</v>
      </c>
      <c r="Q2363" t="s">
        <v>8272</v>
      </c>
      <c r="R2363" s="5">
        <f t="shared" si="147"/>
        <v>0</v>
      </c>
      <c r="S2363" t="s">
        <v>8318</v>
      </c>
      <c r="T2363" t="s">
        <v>8319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>
        <f t="shared" si="146"/>
        <v>60</v>
      </c>
      <c r="P2364" t="b">
        <v>0</v>
      </c>
      <c r="Q2364" t="s">
        <v>8272</v>
      </c>
      <c r="R2364" s="5">
        <f t="shared" si="147"/>
        <v>29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>
        <f t="shared" si="146"/>
        <v>0</v>
      </c>
      <c r="P2365" t="b">
        <v>0</v>
      </c>
      <c r="Q2365" t="s">
        <v>8272</v>
      </c>
      <c r="R2365" s="5">
        <f t="shared" si="147"/>
        <v>0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>
        <f t="shared" si="146"/>
        <v>0</v>
      </c>
      <c r="P2366" t="b">
        <v>0</v>
      </c>
      <c r="Q2366" t="s">
        <v>8272</v>
      </c>
      <c r="R2366" s="5">
        <f t="shared" si="147"/>
        <v>0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>
        <f t="shared" si="146"/>
        <v>0</v>
      </c>
      <c r="P2367" t="b">
        <v>0</v>
      </c>
      <c r="Q2367" t="s">
        <v>8272</v>
      </c>
      <c r="R2367" s="5">
        <f t="shared" si="147"/>
        <v>0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>
        <f t="shared" si="146"/>
        <v>97.41</v>
      </c>
      <c r="P2368" t="b">
        <v>0</v>
      </c>
      <c r="Q2368" t="s">
        <v>8272</v>
      </c>
      <c r="R2368" s="5">
        <f t="shared" si="147"/>
        <v>11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>
        <f t="shared" si="146"/>
        <v>47.86</v>
      </c>
      <c r="P2369" t="b">
        <v>0</v>
      </c>
      <c r="Q2369" t="s">
        <v>8272</v>
      </c>
      <c r="R2369" s="5">
        <f t="shared" si="147"/>
        <v>1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42108.680150462969</v>
      </c>
      <c r="K2370">
        <v>1425143965</v>
      </c>
      <c r="L2370" s="8">
        <f t="shared" si="145"/>
        <v>42063.721817129626</v>
      </c>
      <c r="M2370" t="b">
        <v>0</v>
      </c>
      <c r="N2370">
        <v>2</v>
      </c>
      <c r="O2370">
        <f t="shared" si="146"/>
        <v>50</v>
      </c>
      <c r="P2370" t="b">
        <v>0</v>
      </c>
      <c r="Q2370" t="s">
        <v>8272</v>
      </c>
      <c r="R2370" s="5">
        <f t="shared" si="147"/>
        <v>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(((I2371/60)/60/24)+DATE(1970,1,1))</f>
        <v>42410.812627314815</v>
      </c>
      <c r="K2371">
        <v>1452540611</v>
      </c>
      <c r="L2371" s="8">
        <f t="shared" ref="L2371:L2434" si="149">(((K2371/60)/60/24)+DATE(1970,1,1))</f>
        <v>42380.812627314815</v>
      </c>
      <c r="M2371" t="b">
        <v>0</v>
      </c>
      <c r="N2371">
        <v>0</v>
      </c>
      <c r="O2371">
        <f t="shared" ref="O2371:O2434" si="150">IF(N2371&gt;0, ROUND(E2371/N2371, 2), 0)</f>
        <v>0</v>
      </c>
      <c r="P2371" t="b">
        <v>0</v>
      </c>
      <c r="Q2371" t="s">
        <v>8272</v>
      </c>
      <c r="R2371" s="5">
        <f t="shared" ref="R2371:R2434" si="151">ROUND(E2371/D2371*100, 0)</f>
        <v>0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>
        <f t="shared" si="150"/>
        <v>20.5</v>
      </c>
      <c r="P2372" t="b">
        <v>0</v>
      </c>
      <c r="Q2372" t="s">
        <v>8272</v>
      </c>
      <c r="R2372" s="5">
        <f t="shared" si="151"/>
        <v>0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>
        <f t="shared" si="150"/>
        <v>0</v>
      </c>
      <c r="P2373" t="b">
        <v>0</v>
      </c>
      <c r="Q2373" t="s">
        <v>8272</v>
      </c>
      <c r="R2373" s="5">
        <f t="shared" si="151"/>
        <v>0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>
        <f t="shared" si="150"/>
        <v>30</v>
      </c>
      <c r="P2374" t="b">
        <v>0</v>
      </c>
      <c r="Q2374" t="s">
        <v>8272</v>
      </c>
      <c r="R2374" s="5">
        <f t="shared" si="151"/>
        <v>3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>
        <f t="shared" si="150"/>
        <v>50</v>
      </c>
      <c r="P2375" t="b">
        <v>0</v>
      </c>
      <c r="Q2375" t="s">
        <v>8272</v>
      </c>
      <c r="R2375" s="5">
        <f t="shared" si="151"/>
        <v>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>
        <f t="shared" si="150"/>
        <v>10</v>
      </c>
      <c r="P2376" t="b">
        <v>0</v>
      </c>
      <c r="Q2376" t="s">
        <v>8272</v>
      </c>
      <c r="R2376" s="5">
        <f t="shared" si="151"/>
        <v>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>
        <f t="shared" si="150"/>
        <v>0</v>
      </c>
      <c r="P2377" t="b">
        <v>0</v>
      </c>
      <c r="Q2377" t="s">
        <v>8272</v>
      </c>
      <c r="R2377" s="5">
        <f t="shared" si="151"/>
        <v>0</v>
      </c>
      <c r="S2377" t="s">
        <v>8318</v>
      </c>
      <c r="T2377" t="s">
        <v>8319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>
        <f t="shared" si="150"/>
        <v>81.58</v>
      </c>
      <c r="P2378" t="b">
        <v>0</v>
      </c>
      <c r="Q2378" t="s">
        <v>8272</v>
      </c>
      <c r="R2378" s="5">
        <f t="shared" si="151"/>
        <v>11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>
        <f t="shared" si="150"/>
        <v>0</v>
      </c>
      <c r="P2379" t="b">
        <v>0</v>
      </c>
      <c r="Q2379" t="s">
        <v>8272</v>
      </c>
      <c r="R2379" s="5">
        <f t="shared" si="151"/>
        <v>0</v>
      </c>
      <c r="S2379" t="s">
        <v>8318</v>
      </c>
      <c r="T2379" t="s">
        <v>8319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>
        <f t="shared" si="150"/>
        <v>0</v>
      </c>
      <c r="P2380" t="b">
        <v>0</v>
      </c>
      <c r="Q2380" t="s">
        <v>8272</v>
      </c>
      <c r="R2380" s="5">
        <f t="shared" si="151"/>
        <v>0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>
        <f t="shared" si="150"/>
        <v>0</v>
      </c>
      <c r="P2381" t="b">
        <v>0</v>
      </c>
      <c r="Q2381" t="s">
        <v>8272</v>
      </c>
      <c r="R2381" s="5">
        <f t="shared" si="151"/>
        <v>0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>
        <f t="shared" si="150"/>
        <v>18.329999999999998</v>
      </c>
      <c r="P2382" t="b">
        <v>0</v>
      </c>
      <c r="Q2382" t="s">
        <v>8272</v>
      </c>
      <c r="R2382" s="5">
        <f t="shared" si="151"/>
        <v>0</v>
      </c>
      <c r="S2382" t="s">
        <v>8318</v>
      </c>
      <c r="T2382" t="s">
        <v>8319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>
        <f t="shared" si="150"/>
        <v>224.43</v>
      </c>
      <c r="P2383" t="b">
        <v>0</v>
      </c>
      <c r="Q2383" t="s">
        <v>8272</v>
      </c>
      <c r="R2383" s="5">
        <f t="shared" si="151"/>
        <v>2</v>
      </c>
      <c r="S2383" t="s">
        <v>8318</v>
      </c>
      <c r="T2383" t="s">
        <v>8319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>
        <f t="shared" si="150"/>
        <v>37.5</v>
      </c>
      <c r="P2384" t="b">
        <v>0</v>
      </c>
      <c r="Q2384" t="s">
        <v>8272</v>
      </c>
      <c r="R2384" s="5">
        <f t="shared" si="151"/>
        <v>3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>
        <f t="shared" si="150"/>
        <v>145</v>
      </c>
      <c r="P2385" t="b">
        <v>0</v>
      </c>
      <c r="Q2385" t="s">
        <v>8272</v>
      </c>
      <c r="R2385" s="5">
        <f t="shared" si="151"/>
        <v>4</v>
      </c>
      <c r="S2385" t="s">
        <v>8318</v>
      </c>
      <c r="T2385" t="s">
        <v>8319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>
        <f t="shared" si="150"/>
        <v>1</v>
      </c>
      <c r="P2386" t="b">
        <v>0</v>
      </c>
      <c r="Q2386" t="s">
        <v>8272</v>
      </c>
      <c r="R2386" s="5">
        <f t="shared" si="151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>
        <f t="shared" si="150"/>
        <v>112.57</v>
      </c>
      <c r="P2387" t="b">
        <v>0</v>
      </c>
      <c r="Q2387" t="s">
        <v>8272</v>
      </c>
      <c r="R2387" s="5">
        <f t="shared" si="151"/>
        <v>1</v>
      </c>
      <c r="S2387" t="s">
        <v>8318</v>
      </c>
      <c r="T2387" t="s">
        <v>8319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>
        <f t="shared" si="150"/>
        <v>0</v>
      </c>
      <c r="P2388" t="b">
        <v>0</v>
      </c>
      <c r="Q2388" t="s">
        <v>8272</v>
      </c>
      <c r="R2388" s="5">
        <f t="shared" si="151"/>
        <v>0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>
        <f t="shared" si="150"/>
        <v>342</v>
      </c>
      <c r="P2389" t="b">
        <v>0</v>
      </c>
      <c r="Q2389" t="s">
        <v>8272</v>
      </c>
      <c r="R2389" s="5">
        <f t="shared" si="151"/>
        <v>1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>
        <f t="shared" si="150"/>
        <v>57.88</v>
      </c>
      <c r="P2390" t="b">
        <v>0</v>
      </c>
      <c r="Q2390" t="s">
        <v>8272</v>
      </c>
      <c r="R2390" s="5">
        <f t="shared" si="151"/>
        <v>1</v>
      </c>
      <c r="S2390" t="s">
        <v>8318</v>
      </c>
      <c r="T2390" t="s">
        <v>8319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>
        <f t="shared" si="150"/>
        <v>30</v>
      </c>
      <c r="P2391" t="b">
        <v>0</v>
      </c>
      <c r="Q2391" t="s">
        <v>8272</v>
      </c>
      <c r="R2391" s="5">
        <f t="shared" si="151"/>
        <v>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>
        <f t="shared" si="150"/>
        <v>0</v>
      </c>
      <c r="P2392" t="b">
        <v>0</v>
      </c>
      <c r="Q2392" t="s">
        <v>8272</v>
      </c>
      <c r="R2392" s="5">
        <f t="shared" si="151"/>
        <v>0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>
        <f t="shared" si="150"/>
        <v>25</v>
      </c>
      <c r="P2393" t="b">
        <v>0</v>
      </c>
      <c r="Q2393" t="s">
        <v>8272</v>
      </c>
      <c r="R2393" s="5">
        <f t="shared" si="151"/>
        <v>0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>
        <f t="shared" si="150"/>
        <v>0</v>
      </c>
      <c r="P2394" t="b">
        <v>0</v>
      </c>
      <c r="Q2394" t="s">
        <v>8272</v>
      </c>
      <c r="R2394" s="5">
        <f t="shared" si="151"/>
        <v>0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>
        <f t="shared" si="150"/>
        <v>50</v>
      </c>
      <c r="P2395" t="b">
        <v>0</v>
      </c>
      <c r="Q2395" t="s">
        <v>8272</v>
      </c>
      <c r="R2395" s="5">
        <f t="shared" si="151"/>
        <v>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>
        <f t="shared" si="150"/>
        <v>1.5</v>
      </c>
      <c r="P2396" t="b">
        <v>0</v>
      </c>
      <c r="Q2396" t="s">
        <v>8272</v>
      </c>
      <c r="R2396" s="5">
        <f t="shared" si="151"/>
        <v>0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>
        <f t="shared" si="150"/>
        <v>0</v>
      </c>
      <c r="P2397" t="b">
        <v>0</v>
      </c>
      <c r="Q2397" t="s">
        <v>8272</v>
      </c>
      <c r="R2397" s="5">
        <f t="shared" si="151"/>
        <v>0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>
        <f t="shared" si="150"/>
        <v>10</v>
      </c>
      <c r="P2398" t="b">
        <v>0</v>
      </c>
      <c r="Q2398" t="s">
        <v>8272</v>
      </c>
      <c r="R2398" s="5">
        <f t="shared" si="151"/>
        <v>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>
        <f t="shared" si="150"/>
        <v>0</v>
      </c>
      <c r="P2399" t="b">
        <v>0</v>
      </c>
      <c r="Q2399" t="s">
        <v>8272</v>
      </c>
      <c r="R2399" s="5">
        <f t="shared" si="151"/>
        <v>0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>
        <f t="shared" si="150"/>
        <v>0</v>
      </c>
      <c r="P2400" t="b">
        <v>0</v>
      </c>
      <c r="Q2400" t="s">
        <v>8272</v>
      </c>
      <c r="R2400" s="5">
        <f t="shared" si="151"/>
        <v>0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>
        <f t="shared" si="150"/>
        <v>0</v>
      </c>
      <c r="P2401" t="b">
        <v>0</v>
      </c>
      <c r="Q2401" t="s">
        <v>8272</v>
      </c>
      <c r="R2401" s="5">
        <f t="shared" si="151"/>
        <v>0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>
        <f t="shared" si="150"/>
        <v>0</v>
      </c>
      <c r="P2402" t="b">
        <v>0</v>
      </c>
      <c r="Q2402" t="s">
        <v>8272</v>
      </c>
      <c r="R2402" s="5">
        <f t="shared" si="151"/>
        <v>0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>
        <f t="shared" si="150"/>
        <v>22.33</v>
      </c>
      <c r="P2403" t="b">
        <v>0</v>
      </c>
      <c r="Q2403" t="s">
        <v>8284</v>
      </c>
      <c r="R2403" s="5">
        <f t="shared" si="151"/>
        <v>1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>
        <f t="shared" si="150"/>
        <v>52</v>
      </c>
      <c r="P2404" t="b">
        <v>0</v>
      </c>
      <c r="Q2404" t="s">
        <v>8284</v>
      </c>
      <c r="R2404" s="5">
        <f t="shared" si="151"/>
        <v>0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>
        <f t="shared" si="150"/>
        <v>16.829999999999998</v>
      </c>
      <c r="P2405" t="b">
        <v>0</v>
      </c>
      <c r="Q2405" t="s">
        <v>8284</v>
      </c>
      <c r="R2405" s="5">
        <f t="shared" si="151"/>
        <v>17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>
        <f t="shared" si="150"/>
        <v>0</v>
      </c>
      <c r="P2406" t="b">
        <v>0</v>
      </c>
      <c r="Q2406" t="s">
        <v>8284</v>
      </c>
      <c r="R2406" s="5">
        <f t="shared" si="151"/>
        <v>0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>
        <f t="shared" si="150"/>
        <v>56.3</v>
      </c>
      <c r="P2407" t="b">
        <v>0</v>
      </c>
      <c r="Q2407" t="s">
        <v>8284</v>
      </c>
      <c r="R2407" s="5">
        <f t="shared" si="151"/>
        <v>23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>
        <f t="shared" si="150"/>
        <v>84.06</v>
      </c>
      <c r="P2408" t="b">
        <v>0</v>
      </c>
      <c r="Q2408" t="s">
        <v>8284</v>
      </c>
      <c r="R2408" s="5">
        <f t="shared" si="151"/>
        <v>41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>
        <f t="shared" si="150"/>
        <v>168.39</v>
      </c>
      <c r="P2409" t="b">
        <v>0</v>
      </c>
      <c r="Q2409" t="s">
        <v>8284</v>
      </c>
      <c r="R2409" s="5">
        <f t="shared" si="151"/>
        <v>25</v>
      </c>
      <c r="S2409" t="s">
        <v>8335</v>
      </c>
      <c r="T2409" t="s">
        <v>8336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>
        <f t="shared" si="150"/>
        <v>15</v>
      </c>
      <c r="P2410" t="b">
        <v>0</v>
      </c>
      <c r="Q2410" t="s">
        <v>8284</v>
      </c>
      <c r="R2410" s="5">
        <f t="shared" si="151"/>
        <v>0</v>
      </c>
      <c r="S2410" t="s">
        <v>8335</v>
      </c>
      <c r="T2410" t="s">
        <v>8336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>
        <f t="shared" si="150"/>
        <v>76.67</v>
      </c>
      <c r="P2411" t="b">
        <v>0</v>
      </c>
      <c r="Q2411" t="s">
        <v>8284</v>
      </c>
      <c r="R2411" s="5">
        <f t="shared" si="151"/>
        <v>2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>
        <f t="shared" si="150"/>
        <v>0</v>
      </c>
      <c r="P2412" t="b">
        <v>0</v>
      </c>
      <c r="Q2412" t="s">
        <v>8284</v>
      </c>
      <c r="R2412" s="5">
        <f t="shared" si="151"/>
        <v>0</v>
      </c>
      <c r="S2412" t="s">
        <v>8335</v>
      </c>
      <c r="T2412" t="s">
        <v>8336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>
        <f t="shared" si="150"/>
        <v>50.33</v>
      </c>
      <c r="P2413" t="b">
        <v>0</v>
      </c>
      <c r="Q2413" t="s">
        <v>8284</v>
      </c>
      <c r="R2413" s="5">
        <f t="shared" si="151"/>
        <v>1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>
        <f t="shared" si="150"/>
        <v>0</v>
      </c>
      <c r="P2414" t="b">
        <v>0</v>
      </c>
      <c r="Q2414" t="s">
        <v>8284</v>
      </c>
      <c r="R2414" s="5">
        <f t="shared" si="151"/>
        <v>0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>
        <f t="shared" si="150"/>
        <v>8.33</v>
      </c>
      <c r="P2415" t="b">
        <v>0</v>
      </c>
      <c r="Q2415" t="s">
        <v>8284</v>
      </c>
      <c r="R2415" s="5">
        <f t="shared" si="151"/>
        <v>1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>
        <f t="shared" si="150"/>
        <v>35.380000000000003</v>
      </c>
      <c r="P2416" t="b">
        <v>0</v>
      </c>
      <c r="Q2416" t="s">
        <v>8284</v>
      </c>
      <c r="R2416" s="5">
        <f t="shared" si="151"/>
        <v>3</v>
      </c>
      <c r="S2416" t="s">
        <v>8335</v>
      </c>
      <c r="T2416" t="s">
        <v>8336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>
        <f t="shared" si="150"/>
        <v>55.83</v>
      </c>
      <c r="P2417" t="b">
        <v>0</v>
      </c>
      <c r="Q2417" t="s">
        <v>8284</v>
      </c>
      <c r="R2417" s="5">
        <f t="shared" si="151"/>
        <v>1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>
        <f t="shared" si="150"/>
        <v>5</v>
      </c>
      <c r="P2418" t="b">
        <v>0</v>
      </c>
      <c r="Q2418" t="s">
        <v>8284</v>
      </c>
      <c r="R2418" s="5">
        <f t="shared" si="151"/>
        <v>0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>
        <f t="shared" si="150"/>
        <v>0</v>
      </c>
      <c r="P2419" t="b">
        <v>0</v>
      </c>
      <c r="Q2419" t="s">
        <v>8284</v>
      </c>
      <c r="R2419" s="5">
        <f t="shared" si="151"/>
        <v>0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>
        <f t="shared" si="150"/>
        <v>1</v>
      </c>
      <c r="P2420" t="b">
        <v>0</v>
      </c>
      <c r="Q2420" t="s">
        <v>8284</v>
      </c>
      <c r="R2420" s="5">
        <f t="shared" si="151"/>
        <v>0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>
        <f t="shared" si="150"/>
        <v>0</v>
      </c>
      <c r="P2421" t="b">
        <v>0</v>
      </c>
      <c r="Q2421" t="s">
        <v>8284</v>
      </c>
      <c r="R2421" s="5">
        <f t="shared" si="151"/>
        <v>0</v>
      </c>
      <c r="S2421" t="s">
        <v>8335</v>
      </c>
      <c r="T2421" t="s">
        <v>8336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>
        <f t="shared" si="150"/>
        <v>69.47</v>
      </c>
      <c r="P2422" t="b">
        <v>0</v>
      </c>
      <c r="Q2422" t="s">
        <v>8284</v>
      </c>
      <c r="R2422" s="5">
        <f t="shared" si="151"/>
        <v>15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>
        <f t="shared" si="150"/>
        <v>1</v>
      </c>
      <c r="P2423" t="b">
        <v>0</v>
      </c>
      <c r="Q2423" t="s">
        <v>8284</v>
      </c>
      <c r="R2423" s="5">
        <f t="shared" si="151"/>
        <v>0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>
        <f t="shared" si="150"/>
        <v>1</v>
      </c>
      <c r="P2424" t="b">
        <v>0</v>
      </c>
      <c r="Q2424" t="s">
        <v>8284</v>
      </c>
      <c r="R2424" s="5">
        <f t="shared" si="151"/>
        <v>0</v>
      </c>
      <c r="S2424" t="s">
        <v>8335</v>
      </c>
      <c r="T2424" t="s">
        <v>8336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>
        <f t="shared" si="150"/>
        <v>8</v>
      </c>
      <c r="P2425" t="b">
        <v>0</v>
      </c>
      <c r="Q2425" t="s">
        <v>8284</v>
      </c>
      <c r="R2425" s="5">
        <f t="shared" si="151"/>
        <v>0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>
        <f t="shared" si="150"/>
        <v>34.44</v>
      </c>
      <c r="P2426" t="b">
        <v>0</v>
      </c>
      <c r="Q2426" t="s">
        <v>8284</v>
      </c>
      <c r="R2426" s="5">
        <f t="shared" si="151"/>
        <v>1</v>
      </c>
      <c r="S2426" t="s">
        <v>8335</v>
      </c>
      <c r="T2426" t="s">
        <v>8336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>
        <f t="shared" si="150"/>
        <v>1</v>
      </c>
      <c r="P2427" t="b">
        <v>0</v>
      </c>
      <c r="Q2427" t="s">
        <v>8284</v>
      </c>
      <c r="R2427" s="5">
        <f t="shared" si="151"/>
        <v>0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>
        <f t="shared" si="150"/>
        <v>0</v>
      </c>
      <c r="P2428" t="b">
        <v>0</v>
      </c>
      <c r="Q2428" t="s">
        <v>8284</v>
      </c>
      <c r="R2428" s="5">
        <f t="shared" si="151"/>
        <v>0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>
        <f t="shared" si="150"/>
        <v>1</v>
      </c>
      <c r="P2429" t="b">
        <v>0</v>
      </c>
      <c r="Q2429" t="s">
        <v>8284</v>
      </c>
      <c r="R2429" s="5">
        <f t="shared" si="151"/>
        <v>0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>
        <f t="shared" si="150"/>
        <v>1</v>
      </c>
      <c r="P2430" t="b">
        <v>0</v>
      </c>
      <c r="Q2430" t="s">
        <v>8284</v>
      </c>
      <c r="R2430" s="5">
        <f t="shared" si="151"/>
        <v>0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>
        <f t="shared" si="150"/>
        <v>501.25</v>
      </c>
      <c r="P2431" t="b">
        <v>0</v>
      </c>
      <c r="Q2431" t="s">
        <v>8284</v>
      </c>
      <c r="R2431" s="5">
        <f t="shared" si="151"/>
        <v>1</v>
      </c>
      <c r="S2431" t="s">
        <v>8335</v>
      </c>
      <c r="T2431" t="s">
        <v>8336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>
        <f t="shared" si="150"/>
        <v>10.5</v>
      </c>
      <c r="P2432" t="b">
        <v>0</v>
      </c>
      <c r="Q2432" t="s">
        <v>8284</v>
      </c>
      <c r="R2432" s="5">
        <f t="shared" si="151"/>
        <v>1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>
        <f t="shared" si="150"/>
        <v>1</v>
      </c>
      <c r="P2433" t="b">
        <v>0</v>
      </c>
      <c r="Q2433" t="s">
        <v>8284</v>
      </c>
      <c r="R2433" s="5">
        <f t="shared" si="151"/>
        <v>0</v>
      </c>
      <c r="S2433" t="s">
        <v>8335</v>
      </c>
      <c r="T2433" t="s">
        <v>8336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42071.218715277777</v>
      </c>
      <c r="K2434">
        <v>1423199697</v>
      </c>
      <c r="L2434" s="8">
        <f t="shared" si="149"/>
        <v>42041.218715277777</v>
      </c>
      <c r="M2434" t="b">
        <v>0</v>
      </c>
      <c r="N2434">
        <v>2</v>
      </c>
      <c r="O2434">
        <f t="shared" si="150"/>
        <v>1</v>
      </c>
      <c r="P2434" t="b">
        <v>0</v>
      </c>
      <c r="Q2434" t="s">
        <v>8284</v>
      </c>
      <c r="R2434" s="5">
        <f t="shared" si="151"/>
        <v>0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(((I2435/60)/60/24)+DATE(1970,1,1))</f>
        <v>42427.89980324074</v>
      </c>
      <c r="K2435">
        <v>1454016943</v>
      </c>
      <c r="L2435" s="8">
        <f t="shared" ref="L2435:L2498" si="153">(((K2435/60)/60/24)+DATE(1970,1,1))</f>
        <v>42397.89980324074</v>
      </c>
      <c r="M2435" t="b">
        <v>0</v>
      </c>
      <c r="N2435">
        <v>0</v>
      </c>
      <c r="O2435">
        <f t="shared" ref="O2435:O2498" si="154">IF(N2435&gt;0, ROUND(E2435/N2435, 2), 0)</f>
        <v>0</v>
      </c>
      <c r="P2435" t="b">
        <v>0</v>
      </c>
      <c r="Q2435" t="s">
        <v>8284</v>
      </c>
      <c r="R2435" s="5">
        <f t="shared" ref="R2435:R2498" si="155">ROUND(E2435/D2435*100, 0)</f>
        <v>0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>
        <f t="shared" si="154"/>
        <v>13</v>
      </c>
      <c r="P2436" t="b">
        <v>0</v>
      </c>
      <c r="Q2436" t="s">
        <v>8284</v>
      </c>
      <c r="R2436" s="5">
        <f t="shared" si="155"/>
        <v>0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>
        <f t="shared" si="154"/>
        <v>306</v>
      </c>
      <c r="P2437" t="b">
        <v>0</v>
      </c>
      <c r="Q2437" t="s">
        <v>8284</v>
      </c>
      <c r="R2437" s="5">
        <f t="shared" si="155"/>
        <v>0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>
        <f t="shared" si="154"/>
        <v>22.5</v>
      </c>
      <c r="P2438" t="b">
        <v>0</v>
      </c>
      <c r="Q2438" t="s">
        <v>8284</v>
      </c>
      <c r="R2438" s="5">
        <f t="shared" si="155"/>
        <v>0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>
        <f t="shared" si="154"/>
        <v>0</v>
      </c>
      <c r="P2439" t="b">
        <v>0</v>
      </c>
      <c r="Q2439" t="s">
        <v>8284</v>
      </c>
      <c r="R2439" s="5">
        <f t="shared" si="155"/>
        <v>0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>
        <f t="shared" si="154"/>
        <v>50</v>
      </c>
      <c r="P2440" t="b">
        <v>0</v>
      </c>
      <c r="Q2440" t="s">
        <v>8284</v>
      </c>
      <c r="R2440" s="5">
        <f t="shared" si="155"/>
        <v>0</v>
      </c>
      <c r="S2440" t="s">
        <v>8335</v>
      </c>
      <c r="T2440" t="s">
        <v>8336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>
        <f t="shared" si="154"/>
        <v>0</v>
      </c>
      <c r="P2441" t="b">
        <v>0</v>
      </c>
      <c r="Q2441" t="s">
        <v>8284</v>
      </c>
      <c r="R2441" s="5">
        <f t="shared" si="155"/>
        <v>0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>
        <f t="shared" si="154"/>
        <v>5</v>
      </c>
      <c r="P2442" t="b">
        <v>0</v>
      </c>
      <c r="Q2442" t="s">
        <v>8284</v>
      </c>
      <c r="R2442" s="5">
        <f t="shared" si="155"/>
        <v>0</v>
      </c>
      <c r="S2442" t="s">
        <v>8335</v>
      </c>
      <c r="T2442" t="s">
        <v>8336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>
        <f t="shared" si="154"/>
        <v>74.23</v>
      </c>
      <c r="P2443" t="b">
        <v>1</v>
      </c>
      <c r="Q2443" t="s">
        <v>8298</v>
      </c>
      <c r="R2443" s="5">
        <f t="shared" si="155"/>
        <v>108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>
        <f t="shared" si="154"/>
        <v>81.25</v>
      </c>
      <c r="P2444" t="b">
        <v>1</v>
      </c>
      <c r="Q2444" t="s">
        <v>8298</v>
      </c>
      <c r="R2444" s="5">
        <f t="shared" si="155"/>
        <v>126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>
        <f t="shared" si="154"/>
        <v>130.22999999999999</v>
      </c>
      <c r="P2445" t="b">
        <v>1</v>
      </c>
      <c r="Q2445" t="s">
        <v>8298</v>
      </c>
      <c r="R2445" s="5">
        <f t="shared" si="155"/>
        <v>203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>
        <f t="shared" si="154"/>
        <v>53.41</v>
      </c>
      <c r="P2446" t="b">
        <v>1</v>
      </c>
      <c r="Q2446" t="s">
        <v>8298</v>
      </c>
      <c r="R2446" s="5">
        <f t="shared" si="155"/>
        <v>109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>
        <f t="shared" si="154"/>
        <v>75.13</v>
      </c>
      <c r="P2447" t="b">
        <v>1</v>
      </c>
      <c r="Q2447" t="s">
        <v>8298</v>
      </c>
      <c r="R2447" s="5">
        <f t="shared" si="155"/>
        <v>173</v>
      </c>
      <c r="S2447" t="s">
        <v>8335</v>
      </c>
      <c r="T2447" t="s">
        <v>8351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>
        <f t="shared" si="154"/>
        <v>75.67</v>
      </c>
      <c r="P2448" t="b">
        <v>1</v>
      </c>
      <c r="Q2448" t="s">
        <v>8298</v>
      </c>
      <c r="R2448" s="5">
        <f t="shared" si="155"/>
        <v>168</v>
      </c>
      <c r="S2448" t="s">
        <v>8335</v>
      </c>
      <c r="T2448" t="s">
        <v>8351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>
        <f t="shared" si="154"/>
        <v>31.69</v>
      </c>
      <c r="P2449" t="b">
        <v>1</v>
      </c>
      <c r="Q2449" t="s">
        <v>8298</v>
      </c>
      <c r="R2449" s="5">
        <f t="shared" si="155"/>
        <v>427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>
        <f t="shared" si="154"/>
        <v>47.78</v>
      </c>
      <c r="P2450" t="b">
        <v>1</v>
      </c>
      <c r="Q2450" t="s">
        <v>8298</v>
      </c>
      <c r="R2450" s="5">
        <f t="shared" si="155"/>
        <v>108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>
        <f t="shared" si="154"/>
        <v>90</v>
      </c>
      <c r="P2451" t="b">
        <v>1</v>
      </c>
      <c r="Q2451" t="s">
        <v>8298</v>
      </c>
      <c r="R2451" s="5">
        <f t="shared" si="155"/>
        <v>108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>
        <f t="shared" si="154"/>
        <v>149.31</v>
      </c>
      <c r="P2452" t="b">
        <v>1</v>
      </c>
      <c r="Q2452" t="s">
        <v>8298</v>
      </c>
      <c r="R2452" s="5">
        <f t="shared" si="155"/>
        <v>102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>
        <f t="shared" si="154"/>
        <v>62.07</v>
      </c>
      <c r="P2453" t="b">
        <v>1</v>
      </c>
      <c r="Q2453" t="s">
        <v>8298</v>
      </c>
      <c r="R2453" s="5">
        <f t="shared" si="155"/>
        <v>115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>
        <f t="shared" si="154"/>
        <v>53.4</v>
      </c>
      <c r="P2454" t="b">
        <v>1</v>
      </c>
      <c r="Q2454" t="s">
        <v>8298</v>
      </c>
      <c r="R2454" s="5">
        <f t="shared" si="155"/>
        <v>134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>
        <f t="shared" si="154"/>
        <v>69.27</v>
      </c>
      <c r="P2455" t="b">
        <v>1</v>
      </c>
      <c r="Q2455" t="s">
        <v>8298</v>
      </c>
      <c r="R2455" s="5">
        <f t="shared" si="155"/>
        <v>155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>
        <f t="shared" si="154"/>
        <v>271.51</v>
      </c>
      <c r="P2456" t="b">
        <v>1</v>
      </c>
      <c r="Q2456" t="s">
        <v>8298</v>
      </c>
      <c r="R2456" s="5">
        <f t="shared" si="155"/>
        <v>101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>
        <f t="shared" si="154"/>
        <v>34.130000000000003</v>
      </c>
      <c r="P2457" t="b">
        <v>1</v>
      </c>
      <c r="Q2457" t="s">
        <v>8298</v>
      </c>
      <c r="R2457" s="5">
        <f t="shared" si="155"/>
        <v>182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>
        <f t="shared" si="154"/>
        <v>40.49</v>
      </c>
      <c r="P2458" t="b">
        <v>1</v>
      </c>
      <c r="Q2458" t="s">
        <v>8298</v>
      </c>
      <c r="R2458" s="5">
        <f t="shared" si="155"/>
        <v>181</v>
      </c>
      <c r="S2458" t="s">
        <v>8335</v>
      </c>
      <c r="T2458" t="s">
        <v>8351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>
        <f t="shared" si="154"/>
        <v>189.76</v>
      </c>
      <c r="P2459" t="b">
        <v>1</v>
      </c>
      <c r="Q2459" t="s">
        <v>8298</v>
      </c>
      <c r="R2459" s="5">
        <f t="shared" si="155"/>
        <v>102</v>
      </c>
      <c r="S2459" t="s">
        <v>8335</v>
      </c>
      <c r="T2459" t="s">
        <v>8351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>
        <f t="shared" si="154"/>
        <v>68.86</v>
      </c>
      <c r="P2460" t="b">
        <v>1</v>
      </c>
      <c r="Q2460" t="s">
        <v>8298</v>
      </c>
      <c r="R2460" s="5">
        <f t="shared" si="155"/>
        <v>110</v>
      </c>
      <c r="S2460" t="s">
        <v>8335</v>
      </c>
      <c r="T2460" t="s">
        <v>8351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>
        <f t="shared" si="154"/>
        <v>108.78</v>
      </c>
      <c r="P2461" t="b">
        <v>1</v>
      </c>
      <c r="Q2461" t="s">
        <v>8298</v>
      </c>
      <c r="R2461" s="5">
        <f t="shared" si="155"/>
        <v>102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>
        <f t="shared" si="154"/>
        <v>125.99</v>
      </c>
      <c r="P2462" t="b">
        <v>1</v>
      </c>
      <c r="Q2462" t="s">
        <v>8298</v>
      </c>
      <c r="R2462" s="5">
        <f t="shared" si="155"/>
        <v>101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>
        <f t="shared" si="154"/>
        <v>90.52</v>
      </c>
      <c r="P2463" t="b">
        <v>1</v>
      </c>
      <c r="Q2463" t="s">
        <v>8279</v>
      </c>
      <c r="R2463" s="5">
        <f t="shared" si="155"/>
        <v>104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>
        <f t="shared" si="154"/>
        <v>28.88</v>
      </c>
      <c r="P2464" t="b">
        <v>1</v>
      </c>
      <c r="Q2464" t="s">
        <v>8279</v>
      </c>
      <c r="R2464" s="5">
        <f t="shared" si="155"/>
        <v>111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>
        <f t="shared" si="154"/>
        <v>31</v>
      </c>
      <c r="P2465" t="b">
        <v>1</v>
      </c>
      <c r="Q2465" t="s">
        <v>8279</v>
      </c>
      <c r="R2465" s="5">
        <f t="shared" si="155"/>
        <v>116</v>
      </c>
      <c r="S2465" t="s">
        <v>8324</v>
      </c>
      <c r="T2465" t="s">
        <v>8328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>
        <f t="shared" si="154"/>
        <v>51.67</v>
      </c>
      <c r="P2466" t="b">
        <v>1</v>
      </c>
      <c r="Q2466" t="s">
        <v>8279</v>
      </c>
      <c r="R2466" s="5">
        <f t="shared" si="155"/>
        <v>111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>
        <f t="shared" si="154"/>
        <v>26.27</v>
      </c>
      <c r="P2467" t="b">
        <v>1</v>
      </c>
      <c r="Q2467" t="s">
        <v>8279</v>
      </c>
      <c r="R2467" s="5">
        <f t="shared" si="155"/>
        <v>180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>
        <f t="shared" si="154"/>
        <v>48.08</v>
      </c>
      <c r="P2468" t="b">
        <v>1</v>
      </c>
      <c r="Q2468" t="s">
        <v>8279</v>
      </c>
      <c r="R2468" s="5">
        <f t="shared" si="155"/>
        <v>100</v>
      </c>
      <c r="S2468" t="s">
        <v>8324</v>
      </c>
      <c r="T2468" t="s">
        <v>8328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>
        <f t="shared" si="154"/>
        <v>27.56</v>
      </c>
      <c r="P2469" t="b">
        <v>1</v>
      </c>
      <c r="Q2469" t="s">
        <v>8279</v>
      </c>
      <c r="R2469" s="5">
        <f t="shared" si="155"/>
        <v>119</v>
      </c>
      <c r="S2469" t="s">
        <v>8324</v>
      </c>
      <c r="T2469" t="s">
        <v>8328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>
        <f t="shared" si="154"/>
        <v>36.97</v>
      </c>
      <c r="P2470" t="b">
        <v>1</v>
      </c>
      <c r="Q2470" t="s">
        <v>8279</v>
      </c>
      <c r="R2470" s="5">
        <f t="shared" si="155"/>
        <v>107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>
        <f t="shared" si="154"/>
        <v>29.02</v>
      </c>
      <c r="P2471" t="b">
        <v>1</v>
      </c>
      <c r="Q2471" t="s">
        <v>8279</v>
      </c>
      <c r="R2471" s="5">
        <f t="shared" si="155"/>
        <v>114</v>
      </c>
      <c r="S2471" t="s">
        <v>8324</v>
      </c>
      <c r="T2471" t="s">
        <v>8328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>
        <f t="shared" si="154"/>
        <v>28.66</v>
      </c>
      <c r="P2472" t="b">
        <v>1</v>
      </c>
      <c r="Q2472" t="s">
        <v>8279</v>
      </c>
      <c r="R2472" s="5">
        <f t="shared" si="155"/>
        <v>103</v>
      </c>
      <c r="S2472" t="s">
        <v>8324</v>
      </c>
      <c r="T2472" t="s">
        <v>8328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>
        <f t="shared" si="154"/>
        <v>37.65</v>
      </c>
      <c r="P2473" t="b">
        <v>1</v>
      </c>
      <c r="Q2473" t="s">
        <v>8279</v>
      </c>
      <c r="R2473" s="5">
        <f t="shared" si="155"/>
        <v>128</v>
      </c>
      <c r="S2473" t="s">
        <v>8324</v>
      </c>
      <c r="T2473" t="s">
        <v>8328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>
        <f t="shared" si="154"/>
        <v>97.9</v>
      </c>
      <c r="P2474" t="b">
        <v>1</v>
      </c>
      <c r="Q2474" t="s">
        <v>8279</v>
      </c>
      <c r="R2474" s="5">
        <f t="shared" si="155"/>
        <v>136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>
        <f t="shared" si="154"/>
        <v>42.55</v>
      </c>
      <c r="P2475" t="b">
        <v>1</v>
      </c>
      <c r="Q2475" t="s">
        <v>8279</v>
      </c>
      <c r="R2475" s="5">
        <f t="shared" si="155"/>
        <v>100</v>
      </c>
      <c r="S2475" t="s">
        <v>8324</v>
      </c>
      <c r="T2475" t="s">
        <v>8328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>
        <f t="shared" si="154"/>
        <v>131.58000000000001</v>
      </c>
      <c r="P2476" t="b">
        <v>1</v>
      </c>
      <c r="Q2476" t="s">
        <v>8279</v>
      </c>
      <c r="R2476" s="5">
        <f t="shared" si="155"/>
        <v>100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>
        <f t="shared" si="154"/>
        <v>32.32</v>
      </c>
      <c r="P2477" t="b">
        <v>1</v>
      </c>
      <c r="Q2477" t="s">
        <v>8279</v>
      </c>
      <c r="R2477" s="5">
        <f t="shared" si="155"/>
        <v>105</v>
      </c>
      <c r="S2477" t="s">
        <v>8324</v>
      </c>
      <c r="T2477" t="s">
        <v>8328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>
        <f t="shared" si="154"/>
        <v>61.1</v>
      </c>
      <c r="P2478" t="b">
        <v>1</v>
      </c>
      <c r="Q2478" t="s">
        <v>8279</v>
      </c>
      <c r="R2478" s="5">
        <f t="shared" si="155"/>
        <v>105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>
        <f t="shared" si="154"/>
        <v>31.34</v>
      </c>
      <c r="P2479" t="b">
        <v>1</v>
      </c>
      <c r="Q2479" t="s">
        <v>8279</v>
      </c>
      <c r="R2479" s="5">
        <f t="shared" si="155"/>
        <v>171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>
        <f t="shared" si="154"/>
        <v>129.11000000000001</v>
      </c>
      <c r="P2480" t="b">
        <v>1</v>
      </c>
      <c r="Q2480" t="s">
        <v>8279</v>
      </c>
      <c r="R2480" s="5">
        <f t="shared" si="155"/>
        <v>128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>
        <f t="shared" si="154"/>
        <v>25.02</v>
      </c>
      <c r="P2481" t="b">
        <v>1</v>
      </c>
      <c r="Q2481" t="s">
        <v>8279</v>
      </c>
      <c r="R2481" s="5">
        <f t="shared" si="155"/>
        <v>133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>
        <f t="shared" si="154"/>
        <v>250</v>
      </c>
      <c r="P2482" t="b">
        <v>1</v>
      </c>
      <c r="Q2482" t="s">
        <v>8279</v>
      </c>
      <c r="R2482" s="5">
        <f t="shared" si="155"/>
        <v>100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>
        <f t="shared" si="154"/>
        <v>47.54</v>
      </c>
      <c r="P2483" t="b">
        <v>1</v>
      </c>
      <c r="Q2483" t="s">
        <v>8279</v>
      </c>
      <c r="R2483" s="5">
        <f t="shared" si="155"/>
        <v>113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>
        <f t="shared" si="154"/>
        <v>40.04</v>
      </c>
      <c r="P2484" t="b">
        <v>1</v>
      </c>
      <c r="Q2484" t="s">
        <v>8279</v>
      </c>
      <c r="R2484" s="5">
        <f t="shared" si="155"/>
        <v>100</v>
      </c>
      <c r="S2484" t="s">
        <v>8324</v>
      </c>
      <c r="T2484" t="s">
        <v>8328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>
        <f t="shared" si="154"/>
        <v>65.84</v>
      </c>
      <c r="P2485" t="b">
        <v>1</v>
      </c>
      <c r="Q2485" t="s">
        <v>8279</v>
      </c>
      <c r="R2485" s="5">
        <f t="shared" si="155"/>
        <v>114</v>
      </c>
      <c r="S2485" t="s">
        <v>8324</v>
      </c>
      <c r="T2485" t="s">
        <v>8328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>
        <f t="shared" si="154"/>
        <v>46.4</v>
      </c>
      <c r="P2486" t="b">
        <v>1</v>
      </c>
      <c r="Q2486" t="s">
        <v>8279</v>
      </c>
      <c r="R2486" s="5">
        <f t="shared" si="155"/>
        <v>119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>
        <f t="shared" si="154"/>
        <v>50.37</v>
      </c>
      <c r="P2487" t="b">
        <v>1</v>
      </c>
      <c r="Q2487" t="s">
        <v>8279</v>
      </c>
      <c r="R2487" s="5">
        <f t="shared" si="155"/>
        <v>103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>
        <f t="shared" si="154"/>
        <v>26.57</v>
      </c>
      <c r="P2488" t="b">
        <v>1</v>
      </c>
      <c r="Q2488" t="s">
        <v>8279</v>
      </c>
      <c r="R2488" s="5">
        <f t="shared" si="155"/>
        <v>266</v>
      </c>
      <c r="S2488" t="s">
        <v>8324</v>
      </c>
      <c r="T2488" t="s">
        <v>8328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>
        <f t="shared" si="154"/>
        <v>39.49</v>
      </c>
      <c r="P2489" t="b">
        <v>1</v>
      </c>
      <c r="Q2489" t="s">
        <v>8279</v>
      </c>
      <c r="R2489" s="5">
        <f t="shared" si="155"/>
        <v>100</v>
      </c>
      <c r="S2489" t="s">
        <v>8324</v>
      </c>
      <c r="T2489" t="s">
        <v>8328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>
        <f t="shared" si="154"/>
        <v>49.25</v>
      </c>
      <c r="P2490" t="b">
        <v>1</v>
      </c>
      <c r="Q2490" t="s">
        <v>8279</v>
      </c>
      <c r="R2490" s="5">
        <f t="shared" si="155"/>
        <v>107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>
        <f t="shared" si="154"/>
        <v>62.38</v>
      </c>
      <c r="P2491" t="b">
        <v>1</v>
      </c>
      <c r="Q2491" t="s">
        <v>8279</v>
      </c>
      <c r="R2491" s="5">
        <f t="shared" si="155"/>
        <v>134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>
        <f t="shared" si="154"/>
        <v>37.94</v>
      </c>
      <c r="P2492" t="b">
        <v>1</v>
      </c>
      <c r="Q2492" t="s">
        <v>8279</v>
      </c>
      <c r="R2492" s="5">
        <f t="shared" si="155"/>
        <v>121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>
        <f t="shared" si="154"/>
        <v>51.6</v>
      </c>
      <c r="P2493" t="b">
        <v>1</v>
      </c>
      <c r="Q2493" t="s">
        <v>8279</v>
      </c>
      <c r="R2493" s="5">
        <f t="shared" si="155"/>
        <v>103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>
        <f t="shared" si="154"/>
        <v>27.78</v>
      </c>
      <c r="P2494" t="b">
        <v>1</v>
      </c>
      <c r="Q2494" t="s">
        <v>8279</v>
      </c>
      <c r="R2494" s="5">
        <f t="shared" si="155"/>
        <v>125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>
        <f t="shared" si="154"/>
        <v>99.38</v>
      </c>
      <c r="P2495" t="b">
        <v>1</v>
      </c>
      <c r="Q2495" t="s">
        <v>8279</v>
      </c>
      <c r="R2495" s="5">
        <f t="shared" si="155"/>
        <v>129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>
        <f t="shared" si="154"/>
        <v>38.85</v>
      </c>
      <c r="P2496" t="b">
        <v>1</v>
      </c>
      <c r="Q2496" t="s">
        <v>8279</v>
      </c>
      <c r="R2496" s="5">
        <f t="shared" si="155"/>
        <v>101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>
        <f t="shared" si="154"/>
        <v>45.55</v>
      </c>
      <c r="P2497" t="b">
        <v>1</v>
      </c>
      <c r="Q2497" t="s">
        <v>8279</v>
      </c>
      <c r="R2497" s="5">
        <f t="shared" si="155"/>
        <v>128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41362.954768518517</v>
      </c>
      <c r="K2498">
        <v>1361577292</v>
      </c>
      <c r="L2498" s="8">
        <f t="shared" si="153"/>
        <v>41327.996435185189</v>
      </c>
      <c r="M2498" t="b">
        <v>0</v>
      </c>
      <c r="N2498">
        <v>10</v>
      </c>
      <c r="O2498">
        <f t="shared" si="154"/>
        <v>600</v>
      </c>
      <c r="P2498" t="b">
        <v>1</v>
      </c>
      <c r="Q2498" t="s">
        <v>8279</v>
      </c>
      <c r="R2498" s="5">
        <f t="shared" si="155"/>
        <v>100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(((I2499/60)/60/24)+DATE(1970,1,1))</f>
        <v>40760.878912037035</v>
      </c>
      <c r="K2499">
        <v>1309986338</v>
      </c>
      <c r="L2499" s="8">
        <f t="shared" ref="L2499:L2562" si="157">(((K2499/60)/60/24)+DATE(1970,1,1))</f>
        <v>40730.878912037035</v>
      </c>
      <c r="M2499" t="b">
        <v>0</v>
      </c>
      <c r="N2499">
        <v>56</v>
      </c>
      <c r="O2499">
        <f t="shared" ref="O2499:O2562" si="158">IF(N2499&gt;0, ROUND(E2499/N2499, 2), 0)</f>
        <v>80.55</v>
      </c>
      <c r="P2499" t="b">
        <v>1</v>
      </c>
      <c r="Q2499" t="s">
        <v>8279</v>
      </c>
      <c r="R2499" s="5">
        <f t="shared" ref="R2499:R2562" si="159">ROUND(E2499/D2499*100, 0)</f>
        <v>113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>
        <f t="shared" si="158"/>
        <v>52.8</v>
      </c>
      <c r="P2500" t="b">
        <v>1</v>
      </c>
      <c r="Q2500" t="s">
        <v>8279</v>
      </c>
      <c r="R2500" s="5">
        <f t="shared" si="159"/>
        <v>106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>
        <f t="shared" si="158"/>
        <v>47.68</v>
      </c>
      <c r="P2501" t="b">
        <v>1</v>
      </c>
      <c r="Q2501" t="s">
        <v>8279</v>
      </c>
      <c r="R2501" s="5">
        <f t="shared" si="159"/>
        <v>203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>
        <f t="shared" si="158"/>
        <v>23.45</v>
      </c>
      <c r="P2502" t="b">
        <v>1</v>
      </c>
      <c r="Q2502" t="s">
        <v>8279</v>
      </c>
      <c r="R2502" s="5">
        <f t="shared" si="159"/>
        <v>113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>
        <f t="shared" si="158"/>
        <v>40.14</v>
      </c>
      <c r="P2503" t="b">
        <v>0</v>
      </c>
      <c r="Q2503" t="s">
        <v>8299</v>
      </c>
      <c r="R2503" s="5">
        <f t="shared" si="159"/>
        <v>3</v>
      </c>
      <c r="S2503" t="s">
        <v>8335</v>
      </c>
      <c r="T2503" t="s">
        <v>8352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>
        <f t="shared" si="158"/>
        <v>17.2</v>
      </c>
      <c r="P2504" t="b">
        <v>0</v>
      </c>
      <c r="Q2504" t="s">
        <v>8299</v>
      </c>
      <c r="R2504" s="5">
        <f t="shared" si="159"/>
        <v>0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>
        <f t="shared" si="158"/>
        <v>0</v>
      </c>
      <c r="P2505" t="b">
        <v>0</v>
      </c>
      <c r="Q2505" t="s">
        <v>8299</v>
      </c>
      <c r="R2505" s="5">
        <f t="shared" si="159"/>
        <v>0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>
        <f t="shared" si="158"/>
        <v>0</v>
      </c>
      <c r="P2506" t="b">
        <v>0</v>
      </c>
      <c r="Q2506" t="s">
        <v>8299</v>
      </c>
      <c r="R2506" s="5">
        <f t="shared" si="159"/>
        <v>0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>
        <f t="shared" si="158"/>
        <v>0</v>
      </c>
      <c r="P2507" t="b">
        <v>0</v>
      </c>
      <c r="Q2507" t="s">
        <v>8299</v>
      </c>
      <c r="R2507" s="5">
        <f t="shared" si="159"/>
        <v>0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>
        <f t="shared" si="158"/>
        <v>15</v>
      </c>
      <c r="P2508" t="b">
        <v>0</v>
      </c>
      <c r="Q2508" t="s">
        <v>8299</v>
      </c>
      <c r="R2508" s="5">
        <f t="shared" si="159"/>
        <v>1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>
        <f t="shared" si="158"/>
        <v>0</v>
      </c>
      <c r="P2509" t="b">
        <v>0</v>
      </c>
      <c r="Q2509" t="s">
        <v>8299</v>
      </c>
      <c r="R2509" s="5">
        <f t="shared" si="159"/>
        <v>0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>
        <f t="shared" si="158"/>
        <v>0</v>
      </c>
      <c r="P2510" t="b">
        <v>0</v>
      </c>
      <c r="Q2510" t="s">
        <v>8299</v>
      </c>
      <c r="R2510" s="5">
        <f t="shared" si="159"/>
        <v>0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>
        <f t="shared" si="158"/>
        <v>35.71</v>
      </c>
      <c r="P2511" t="b">
        <v>0</v>
      </c>
      <c r="Q2511" t="s">
        <v>8299</v>
      </c>
      <c r="R2511" s="5">
        <f t="shared" si="159"/>
        <v>1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>
        <f t="shared" si="158"/>
        <v>37.5</v>
      </c>
      <c r="P2512" t="b">
        <v>0</v>
      </c>
      <c r="Q2512" t="s">
        <v>8299</v>
      </c>
      <c r="R2512" s="5">
        <f t="shared" si="159"/>
        <v>0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>
        <f t="shared" si="158"/>
        <v>0</v>
      </c>
      <c r="P2513" t="b">
        <v>0</v>
      </c>
      <c r="Q2513" t="s">
        <v>8299</v>
      </c>
      <c r="R2513" s="5">
        <f t="shared" si="159"/>
        <v>0</v>
      </c>
      <c r="S2513" t="s">
        <v>8335</v>
      </c>
      <c r="T2513" t="s">
        <v>8352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>
        <f t="shared" si="158"/>
        <v>0</v>
      </c>
      <c r="P2514" t="b">
        <v>0</v>
      </c>
      <c r="Q2514" t="s">
        <v>8299</v>
      </c>
      <c r="R2514" s="5">
        <f t="shared" si="159"/>
        <v>0</v>
      </c>
      <c r="S2514" t="s">
        <v>8335</v>
      </c>
      <c r="T2514" t="s">
        <v>8352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>
        <f t="shared" si="158"/>
        <v>0</v>
      </c>
      <c r="P2515" t="b">
        <v>0</v>
      </c>
      <c r="Q2515" t="s">
        <v>8299</v>
      </c>
      <c r="R2515" s="5">
        <f t="shared" si="159"/>
        <v>0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>
        <f t="shared" si="158"/>
        <v>52.5</v>
      </c>
      <c r="P2516" t="b">
        <v>0</v>
      </c>
      <c r="Q2516" t="s">
        <v>8299</v>
      </c>
      <c r="R2516" s="5">
        <f t="shared" si="159"/>
        <v>2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>
        <f t="shared" si="158"/>
        <v>77.5</v>
      </c>
      <c r="P2517" t="b">
        <v>0</v>
      </c>
      <c r="Q2517" t="s">
        <v>8299</v>
      </c>
      <c r="R2517" s="5">
        <f t="shared" si="159"/>
        <v>19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>
        <f t="shared" si="158"/>
        <v>0</v>
      </c>
      <c r="P2518" t="b">
        <v>0</v>
      </c>
      <c r="Q2518" t="s">
        <v>8299</v>
      </c>
      <c r="R2518" s="5">
        <f t="shared" si="159"/>
        <v>0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>
        <f t="shared" si="158"/>
        <v>53.55</v>
      </c>
      <c r="P2519" t="b">
        <v>0</v>
      </c>
      <c r="Q2519" t="s">
        <v>8299</v>
      </c>
      <c r="R2519" s="5">
        <f t="shared" si="159"/>
        <v>10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>
        <f t="shared" si="158"/>
        <v>0</v>
      </c>
      <c r="P2520" t="b">
        <v>0</v>
      </c>
      <c r="Q2520" t="s">
        <v>8299</v>
      </c>
      <c r="R2520" s="5">
        <f t="shared" si="159"/>
        <v>0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>
        <f t="shared" si="158"/>
        <v>16.25</v>
      </c>
      <c r="P2521" t="b">
        <v>0</v>
      </c>
      <c r="Q2521" t="s">
        <v>8299</v>
      </c>
      <c r="R2521" s="5">
        <f t="shared" si="159"/>
        <v>0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>
        <f t="shared" si="158"/>
        <v>0</v>
      </c>
      <c r="P2522" t="b">
        <v>0</v>
      </c>
      <c r="Q2522" t="s">
        <v>8299</v>
      </c>
      <c r="R2522" s="5">
        <f t="shared" si="159"/>
        <v>0</v>
      </c>
      <c r="S2522" t="s">
        <v>8335</v>
      </c>
      <c r="T2522" t="s">
        <v>8352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>
        <f t="shared" si="158"/>
        <v>103.68</v>
      </c>
      <c r="P2523" t="b">
        <v>1</v>
      </c>
      <c r="Q2523" t="s">
        <v>8300</v>
      </c>
      <c r="R2523" s="5">
        <f t="shared" si="159"/>
        <v>109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>
        <f t="shared" si="158"/>
        <v>185.19</v>
      </c>
      <c r="P2524" t="b">
        <v>1</v>
      </c>
      <c r="Q2524" t="s">
        <v>8300</v>
      </c>
      <c r="R2524" s="5">
        <f t="shared" si="159"/>
        <v>100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>
        <f t="shared" si="158"/>
        <v>54.15</v>
      </c>
      <c r="P2525" t="b">
        <v>1</v>
      </c>
      <c r="Q2525" t="s">
        <v>8300</v>
      </c>
      <c r="R2525" s="5">
        <f t="shared" si="159"/>
        <v>156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>
        <f t="shared" si="158"/>
        <v>177.21</v>
      </c>
      <c r="P2526" t="b">
        <v>1</v>
      </c>
      <c r="Q2526" t="s">
        <v>8300</v>
      </c>
      <c r="R2526" s="5">
        <f t="shared" si="159"/>
        <v>102</v>
      </c>
      <c r="S2526" t="s">
        <v>8324</v>
      </c>
      <c r="T2526" t="s">
        <v>8353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>
        <f t="shared" si="158"/>
        <v>100.33</v>
      </c>
      <c r="P2527" t="b">
        <v>1</v>
      </c>
      <c r="Q2527" t="s">
        <v>8300</v>
      </c>
      <c r="R2527" s="5">
        <f t="shared" si="159"/>
        <v>100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>
        <f t="shared" si="158"/>
        <v>136.91</v>
      </c>
      <c r="P2528" t="b">
        <v>1</v>
      </c>
      <c r="Q2528" t="s">
        <v>8300</v>
      </c>
      <c r="R2528" s="5">
        <f t="shared" si="159"/>
        <v>113</v>
      </c>
      <c r="S2528" t="s">
        <v>8324</v>
      </c>
      <c r="T2528" t="s">
        <v>8353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>
        <f t="shared" si="158"/>
        <v>57.54</v>
      </c>
      <c r="P2529" t="b">
        <v>1</v>
      </c>
      <c r="Q2529" t="s">
        <v>8300</v>
      </c>
      <c r="R2529" s="5">
        <f t="shared" si="159"/>
        <v>102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>
        <f t="shared" si="158"/>
        <v>52.96</v>
      </c>
      <c r="P2530" t="b">
        <v>1</v>
      </c>
      <c r="Q2530" t="s">
        <v>8300</v>
      </c>
      <c r="R2530" s="5">
        <f t="shared" si="159"/>
        <v>107</v>
      </c>
      <c r="S2530" t="s">
        <v>8324</v>
      </c>
      <c r="T2530" t="s">
        <v>8353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>
        <f t="shared" si="158"/>
        <v>82.33</v>
      </c>
      <c r="P2531" t="b">
        <v>1</v>
      </c>
      <c r="Q2531" t="s">
        <v>8300</v>
      </c>
      <c r="R2531" s="5">
        <f t="shared" si="159"/>
        <v>104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>
        <f t="shared" si="158"/>
        <v>135.41999999999999</v>
      </c>
      <c r="P2532" t="b">
        <v>1</v>
      </c>
      <c r="Q2532" t="s">
        <v>8300</v>
      </c>
      <c r="R2532" s="5">
        <f t="shared" si="159"/>
        <v>100</v>
      </c>
      <c r="S2532" t="s">
        <v>8324</v>
      </c>
      <c r="T2532" t="s">
        <v>8353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>
        <f t="shared" si="158"/>
        <v>74.069999999999993</v>
      </c>
      <c r="P2533" t="b">
        <v>1</v>
      </c>
      <c r="Q2533" t="s">
        <v>8300</v>
      </c>
      <c r="R2533" s="5">
        <f t="shared" si="159"/>
        <v>100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>
        <f t="shared" si="158"/>
        <v>84.08</v>
      </c>
      <c r="P2534" t="b">
        <v>1</v>
      </c>
      <c r="Q2534" t="s">
        <v>8300</v>
      </c>
      <c r="R2534" s="5">
        <f t="shared" si="159"/>
        <v>126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>
        <f t="shared" si="158"/>
        <v>61.03</v>
      </c>
      <c r="P2535" t="b">
        <v>1</v>
      </c>
      <c r="Q2535" t="s">
        <v>8300</v>
      </c>
      <c r="R2535" s="5">
        <f t="shared" si="159"/>
        <v>111</v>
      </c>
      <c r="S2535" t="s">
        <v>8324</v>
      </c>
      <c r="T2535" t="s">
        <v>8353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>
        <f t="shared" si="158"/>
        <v>150</v>
      </c>
      <c r="P2536" t="b">
        <v>1</v>
      </c>
      <c r="Q2536" t="s">
        <v>8300</v>
      </c>
      <c r="R2536" s="5">
        <f t="shared" si="159"/>
        <v>105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>
        <f t="shared" si="158"/>
        <v>266.08999999999997</v>
      </c>
      <c r="P2537" t="b">
        <v>1</v>
      </c>
      <c r="Q2537" t="s">
        <v>8300</v>
      </c>
      <c r="R2537" s="5">
        <f t="shared" si="159"/>
        <v>104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>
        <f t="shared" si="158"/>
        <v>7.25</v>
      </c>
      <c r="P2538" t="b">
        <v>1</v>
      </c>
      <c r="Q2538" t="s">
        <v>8300</v>
      </c>
      <c r="R2538" s="5">
        <f t="shared" si="159"/>
        <v>116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>
        <f t="shared" si="158"/>
        <v>100</v>
      </c>
      <c r="P2539" t="b">
        <v>1</v>
      </c>
      <c r="Q2539" t="s">
        <v>8300</v>
      </c>
      <c r="R2539" s="5">
        <f t="shared" si="159"/>
        <v>110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>
        <f t="shared" si="158"/>
        <v>109.96</v>
      </c>
      <c r="P2540" t="b">
        <v>1</v>
      </c>
      <c r="Q2540" t="s">
        <v>8300</v>
      </c>
      <c r="R2540" s="5">
        <f t="shared" si="159"/>
        <v>113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>
        <f t="shared" si="158"/>
        <v>169.92</v>
      </c>
      <c r="P2541" t="b">
        <v>1</v>
      </c>
      <c r="Q2541" t="s">
        <v>8300</v>
      </c>
      <c r="R2541" s="5">
        <f t="shared" si="159"/>
        <v>100</v>
      </c>
      <c r="S2541" t="s">
        <v>8324</v>
      </c>
      <c r="T2541" t="s">
        <v>8353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>
        <f t="shared" si="158"/>
        <v>95.74</v>
      </c>
      <c r="P2542" t="b">
        <v>1</v>
      </c>
      <c r="Q2542" t="s">
        <v>8300</v>
      </c>
      <c r="R2542" s="5">
        <f t="shared" si="159"/>
        <v>103</v>
      </c>
      <c r="S2542" t="s">
        <v>8324</v>
      </c>
      <c r="T2542" t="s">
        <v>8353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>
        <f t="shared" si="158"/>
        <v>59.46</v>
      </c>
      <c r="P2543" t="b">
        <v>1</v>
      </c>
      <c r="Q2543" t="s">
        <v>8300</v>
      </c>
      <c r="R2543" s="5">
        <f t="shared" si="159"/>
        <v>107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>
        <f t="shared" si="158"/>
        <v>55.77</v>
      </c>
      <c r="P2544" t="b">
        <v>1</v>
      </c>
      <c r="Q2544" t="s">
        <v>8300</v>
      </c>
      <c r="R2544" s="5">
        <f t="shared" si="159"/>
        <v>104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>
        <f t="shared" si="158"/>
        <v>30.08</v>
      </c>
      <c r="P2545" t="b">
        <v>1</v>
      </c>
      <c r="Q2545" t="s">
        <v>8300</v>
      </c>
      <c r="R2545" s="5">
        <f t="shared" si="159"/>
        <v>156</v>
      </c>
      <c r="S2545" t="s">
        <v>8324</v>
      </c>
      <c r="T2545" t="s">
        <v>8353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>
        <f t="shared" si="158"/>
        <v>88.44</v>
      </c>
      <c r="P2546" t="b">
        <v>1</v>
      </c>
      <c r="Q2546" t="s">
        <v>8300</v>
      </c>
      <c r="R2546" s="5">
        <f t="shared" si="159"/>
        <v>101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>
        <f t="shared" si="158"/>
        <v>64.03</v>
      </c>
      <c r="P2547" t="b">
        <v>1</v>
      </c>
      <c r="Q2547" t="s">
        <v>8300</v>
      </c>
      <c r="R2547" s="5">
        <f t="shared" si="159"/>
        <v>195</v>
      </c>
      <c r="S2547" t="s">
        <v>8324</v>
      </c>
      <c r="T2547" t="s">
        <v>8353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>
        <f t="shared" si="158"/>
        <v>60.15</v>
      </c>
      <c r="P2548" t="b">
        <v>1</v>
      </c>
      <c r="Q2548" t="s">
        <v>8300</v>
      </c>
      <c r="R2548" s="5">
        <f t="shared" si="159"/>
        <v>112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>
        <f t="shared" si="158"/>
        <v>49.19</v>
      </c>
      <c r="P2549" t="b">
        <v>1</v>
      </c>
      <c r="Q2549" t="s">
        <v>8300</v>
      </c>
      <c r="R2549" s="5">
        <f t="shared" si="159"/>
        <v>120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>
        <f t="shared" si="158"/>
        <v>165.16</v>
      </c>
      <c r="P2550" t="b">
        <v>1</v>
      </c>
      <c r="Q2550" t="s">
        <v>8300</v>
      </c>
      <c r="R2550" s="5">
        <f t="shared" si="159"/>
        <v>102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>
        <f t="shared" si="158"/>
        <v>43.62</v>
      </c>
      <c r="P2551" t="b">
        <v>1</v>
      </c>
      <c r="Q2551" t="s">
        <v>8300</v>
      </c>
      <c r="R2551" s="5">
        <f t="shared" si="159"/>
        <v>103</v>
      </c>
      <c r="S2551" t="s">
        <v>8324</v>
      </c>
      <c r="T2551" t="s">
        <v>8353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>
        <f t="shared" si="158"/>
        <v>43.7</v>
      </c>
      <c r="P2552" t="b">
        <v>1</v>
      </c>
      <c r="Q2552" t="s">
        <v>8300</v>
      </c>
      <c r="R2552" s="5">
        <f t="shared" si="159"/>
        <v>101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>
        <f t="shared" si="158"/>
        <v>67.42</v>
      </c>
      <c r="P2553" t="b">
        <v>1</v>
      </c>
      <c r="Q2553" t="s">
        <v>8300</v>
      </c>
      <c r="R2553" s="5">
        <f t="shared" si="159"/>
        <v>103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>
        <f t="shared" si="158"/>
        <v>177.5</v>
      </c>
      <c r="P2554" t="b">
        <v>1</v>
      </c>
      <c r="Q2554" t="s">
        <v>8300</v>
      </c>
      <c r="R2554" s="5">
        <f t="shared" si="159"/>
        <v>107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>
        <f t="shared" si="158"/>
        <v>38.880000000000003</v>
      </c>
      <c r="P2555" t="b">
        <v>1</v>
      </c>
      <c r="Q2555" t="s">
        <v>8300</v>
      </c>
      <c r="R2555" s="5">
        <f t="shared" si="159"/>
        <v>156</v>
      </c>
      <c r="S2555" t="s">
        <v>8324</v>
      </c>
      <c r="T2555" t="s">
        <v>8353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>
        <f t="shared" si="158"/>
        <v>54.99</v>
      </c>
      <c r="P2556" t="b">
        <v>1</v>
      </c>
      <c r="Q2556" t="s">
        <v>8300</v>
      </c>
      <c r="R2556" s="5">
        <f t="shared" si="159"/>
        <v>123</v>
      </c>
      <c r="S2556" t="s">
        <v>8324</v>
      </c>
      <c r="T2556" t="s">
        <v>8353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>
        <f t="shared" si="158"/>
        <v>61.34</v>
      </c>
      <c r="P2557" t="b">
        <v>1</v>
      </c>
      <c r="Q2557" t="s">
        <v>8300</v>
      </c>
      <c r="R2557" s="5">
        <f t="shared" si="159"/>
        <v>107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>
        <f t="shared" si="158"/>
        <v>23.12</v>
      </c>
      <c r="P2558" t="b">
        <v>1</v>
      </c>
      <c r="Q2558" t="s">
        <v>8300</v>
      </c>
      <c r="R2558" s="5">
        <f t="shared" si="159"/>
        <v>106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>
        <f t="shared" si="158"/>
        <v>29.61</v>
      </c>
      <c r="P2559" t="b">
        <v>1</v>
      </c>
      <c r="Q2559" t="s">
        <v>8300</v>
      </c>
      <c r="R2559" s="5">
        <f t="shared" si="159"/>
        <v>118</v>
      </c>
      <c r="S2559" t="s">
        <v>8324</v>
      </c>
      <c r="T2559" t="s">
        <v>8353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>
        <f t="shared" si="158"/>
        <v>75.61</v>
      </c>
      <c r="P2560" t="b">
        <v>1</v>
      </c>
      <c r="Q2560" t="s">
        <v>8300</v>
      </c>
      <c r="R2560" s="5">
        <f t="shared" si="159"/>
        <v>109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>
        <f t="shared" si="158"/>
        <v>35.6</v>
      </c>
      <c r="P2561" t="b">
        <v>1</v>
      </c>
      <c r="Q2561" t="s">
        <v>8300</v>
      </c>
      <c r="R2561" s="5">
        <f t="shared" si="159"/>
        <v>111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42069.951087962967</v>
      </c>
      <c r="K2562">
        <v>1423090174</v>
      </c>
      <c r="L2562" s="8">
        <f t="shared" si="157"/>
        <v>42039.951087962967</v>
      </c>
      <c r="M2562" t="b">
        <v>0</v>
      </c>
      <c r="N2562">
        <v>21</v>
      </c>
      <c r="O2562">
        <f t="shared" si="158"/>
        <v>143</v>
      </c>
      <c r="P2562" t="b">
        <v>1</v>
      </c>
      <c r="Q2562" t="s">
        <v>8300</v>
      </c>
      <c r="R2562" s="5">
        <f t="shared" si="159"/>
        <v>100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(((I2563/60)/60/24)+DATE(1970,1,1))</f>
        <v>42290.528807870374</v>
      </c>
      <c r="K2563">
        <v>1442148089</v>
      </c>
      <c r="L2563" s="8">
        <f t="shared" ref="L2563:L2626" si="161">(((K2563/60)/60/24)+DATE(1970,1,1))</f>
        <v>42260.528807870374</v>
      </c>
      <c r="M2563" t="b">
        <v>0</v>
      </c>
      <c r="N2563">
        <v>0</v>
      </c>
      <c r="O2563">
        <f t="shared" ref="O2563:O2626" si="162">IF(N2563&gt;0, ROUND(E2563/N2563, 2), 0)</f>
        <v>0</v>
      </c>
      <c r="P2563" t="b">
        <v>0</v>
      </c>
      <c r="Q2563" t="s">
        <v>8284</v>
      </c>
      <c r="R2563" s="5">
        <f t="shared" ref="R2563:R2626" si="163">ROUND(E2563/D2563*100, 0)</f>
        <v>0</v>
      </c>
      <c r="S2563" t="s">
        <v>8335</v>
      </c>
      <c r="T2563" t="s">
        <v>8336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>
        <f t="shared" si="162"/>
        <v>25</v>
      </c>
      <c r="P2564" t="b">
        <v>0</v>
      </c>
      <c r="Q2564" t="s">
        <v>8284</v>
      </c>
      <c r="R2564" s="5">
        <f t="shared" si="163"/>
        <v>1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>
        <f t="shared" si="162"/>
        <v>0</v>
      </c>
      <c r="P2565" t="b">
        <v>0</v>
      </c>
      <c r="Q2565" t="s">
        <v>8284</v>
      </c>
      <c r="R2565" s="5">
        <f t="shared" si="163"/>
        <v>0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>
        <f t="shared" si="162"/>
        <v>0</v>
      </c>
      <c r="P2566" t="b">
        <v>0</v>
      </c>
      <c r="Q2566" t="s">
        <v>8284</v>
      </c>
      <c r="R2566" s="5">
        <f t="shared" si="163"/>
        <v>0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>
        <f t="shared" si="162"/>
        <v>100</v>
      </c>
      <c r="P2567" t="b">
        <v>0</v>
      </c>
      <c r="Q2567" t="s">
        <v>8284</v>
      </c>
      <c r="R2567" s="5">
        <f t="shared" si="163"/>
        <v>1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>
        <f t="shared" si="162"/>
        <v>0</v>
      </c>
      <c r="P2568" t="b">
        <v>0</v>
      </c>
      <c r="Q2568" t="s">
        <v>8284</v>
      </c>
      <c r="R2568" s="5">
        <f t="shared" si="163"/>
        <v>0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>
        <f t="shared" si="162"/>
        <v>60</v>
      </c>
      <c r="P2569" t="b">
        <v>0</v>
      </c>
      <c r="Q2569" t="s">
        <v>8284</v>
      </c>
      <c r="R2569" s="5">
        <f t="shared" si="163"/>
        <v>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>
        <f t="shared" si="162"/>
        <v>50</v>
      </c>
      <c r="P2570" t="b">
        <v>0</v>
      </c>
      <c r="Q2570" t="s">
        <v>8284</v>
      </c>
      <c r="R2570" s="5">
        <f t="shared" si="163"/>
        <v>1</v>
      </c>
      <c r="S2570" t="s">
        <v>8335</v>
      </c>
      <c r="T2570" t="s">
        <v>8336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>
        <f t="shared" si="162"/>
        <v>72.5</v>
      </c>
      <c r="P2571" t="b">
        <v>0</v>
      </c>
      <c r="Q2571" t="s">
        <v>8284</v>
      </c>
      <c r="R2571" s="5">
        <f t="shared" si="163"/>
        <v>2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>
        <f t="shared" si="162"/>
        <v>29.5</v>
      </c>
      <c r="P2572" t="b">
        <v>0</v>
      </c>
      <c r="Q2572" t="s">
        <v>8284</v>
      </c>
      <c r="R2572" s="5">
        <f t="shared" si="163"/>
        <v>1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>
        <f t="shared" si="162"/>
        <v>62.5</v>
      </c>
      <c r="P2573" t="b">
        <v>0</v>
      </c>
      <c r="Q2573" t="s">
        <v>8284</v>
      </c>
      <c r="R2573" s="5">
        <f t="shared" si="163"/>
        <v>0</v>
      </c>
      <c r="S2573" t="s">
        <v>8335</v>
      </c>
      <c r="T2573" t="s">
        <v>8336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>
        <f t="shared" si="162"/>
        <v>0</v>
      </c>
      <c r="P2574" t="b">
        <v>0</v>
      </c>
      <c r="Q2574" t="s">
        <v>8284</v>
      </c>
      <c r="R2574" s="5">
        <f t="shared" si="163"/>
        <v>0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>
        <f t="shared" si="162"/>
        <v>0</v>
      </c>
      <c r="P2575" t="b">
        <v>0</v>
      </c>
      <c r="Q2575" t="s">
        <v>8284</v>
      </c>
      <c r="R2575" s="5">
        <f t="shared" si="163"/>
        <v>0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>
        <f t="shared" si="162"/>
        <v>0</v>
      </c>
      <c r="P2576" t="b">
        <v>0</v>
      </c>
      <c r="Q2576" t="s">
        <v>8284</v>
      </c>
      <c r="R2576" s="5">
        <f t="shared" si="163"/>
        <v>0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>
        <f t="shared" si="162"/>
        <v>0</v>
      </c>
      <c r="P2577" t="b">
        <v>0</v>
      </c>
      <c r="Q2577" t="s">
        <v>8284</v>
      </c>
      <c r="R2577" s="5">
        <f t="shared" si="163"/>
        <v>0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>
        <f t="shared" si="162"/>
        <v>0</v>
      </c>
      <c r="P2578" t="b">
        <v>0</v>
      </c>
      <c r="Q2578" t="s">
        <v>8284</v>
      </c>
      <c r="R2578" s="5">
        <f t="shared" si="163"/>
        <v>0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>
        <f t="shared" si="162"/>
        <v>0</v>
      </c>
      <c r="P2579" t="b">
        <v>0</v>
      </c>
      <c r="Q2579" t="s">
        <v>8284</v>
      </c>
      <c r="R2579" s="5">
        <f t="shared" si="163"/>
        <v>0</v>
      </c>
      <c r="S2579" t="s">
        <v>8335</v>
      </c>
      <c r="T2579" t="s">
        <v>8336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>
        <f t="shared" si="162"/>
        <v>0</v>
      </c>
      <c r="P2580" t="b">
        <v>0</v>
      </c>
      <c r="Q2580" t="s">
        <v>8284</v>
      </c>
      <c r="R2580" s="5">
        <f t="shared" si="163"/>
        <v>0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>
        <f t="shared" si="162"/>
        <v>23.08</v>
      </c>
      <c r="P2581" t="b">
        <v>0</v>
      </c>
      <c r="Q2581" t="s">
        <v>8284</v>
      </c>
      <c r="R2581" s="5">
        <f t="shared" si="163"/>
        <v>0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>
        <f t="shared" si="162"/>
        <v>25.5</v>
      </c>
      <c r="P2582" t="b">
        <v>0</v>
      </c>
      <c r="Q2582" t="s">
        <v>8284</v>
      </c>
      <c r="R2582" s="5">
        <f t="shared" si="163"/>
        <v>1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>
        <f t="shared" si="162"/>
        <v>48.18</v>
      </c>
      <c r="P2583" t="b">
        <v>0</v>
      </c>
      <c r="Q2583" t="s">
        <v>8284</v>
      </c>
      <c r="R2583" s="5">
        <f t="shared" si="163"/>
        <v>11</v>
      </c>
      <c r="S2583" t="s">
        <v>8335</v>
      </c>
      <c r="T2583" t="s">
        <v>8336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>
        <f t="shared" si="162"/>
        <v>1</v>
      </c>
      <c r="P2584" t="b">
        <v>0</v>
      </c>
      <c r="Q2584" t="s">
        <v>8284</v>
      </c>
      <c r="R2584" s="5">
        <f t="shared" si="163"/>
        <v>0</v>
      </c>
      <c r="S2584" t="s">
        <v>8335</v>
      </c>
      <c r="T2584" t="s">
        <v>8336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>
        <f t="shared" si="162"/>
        <v>1</v>
      </c>
      <c r="P2585" t="b">
        <v>0</v>
      </c>
      <c r="Q2585" t="s">
        <v>8284</v>
      </c>
      <c r="R2585" s="5">
        <f t="shared" si="163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>
        <f t="shared" si="162"/>
        <v>0</v>
      </c>
      <c r="P2586" t="b">
        <v>0</v>
      </c>
      <c r="Q2586" t="s">
        <v>8284</v>
      </c>
      <c r="R2586" s="5">
        <f t="shared" si="163"/>
        <v>0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>
        <f t="shared" si="162"/>
        <v>50</v>
      </c>
      <c r="P2587" t="b">
        <v>0</v>
      </c>
      <c r="Q2587" t="s">
        <v>8284</v>
      </c>
      <c r="R2587" s="5">
        <f t="shared" si="163"/>
        <v>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>
        <f t="shared" si="162"/>
        <v>5</v>
      </c>
      <c r="P2588" t="b">
        <v>0</v>
      </c>
      <c r="Q2588" t="s">
        <v>8284</v>
      </c>
      <c r="R2588" s="5">
        <f t="shared" si="163"/>
        <v>0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>
        <f t="shared" si="162"/>
        <v>202.83</v>
      </c>
      <c r="P2589" t="b">
        <v>0</v>
      </c>
      <c r="Q2589" t="s">
        <v>8284</v>
      </c>
      <c r="R2589" s="5">
        <f t="shared" si="163"/>
        <v>2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>
        <f t="shared" si="162"/>
        <v>29.13</v>
      </c>
      <c r="P2590" t="b">
        <v>0</v>
      </c>
      <c r="Q2590" t="s">
        <v>8284</v>
      </c>
      <c r="R2590" s="5">
        <f t="shared" si="163"/>
        <v>4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>
        <f t="shared" si="162"/>
        <v>5</v>
      </c>
      <c r="P2591" t="b">
        <v>0</v>
      </c>
      <c r="Q2591" t="s">
        <v>8284</v>
      </c>
      <c r="R2591" s="5">
        <f t="shared" si="163"/>
        <v>0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>
        <f t="shared" si="162"/>
        <v>0</v>
      </c>
      <c r="P2592" t="b">
        <v>0</v>
      </c>
      <c r="Q2592" t="s">
        <v>8284</v>
      </c>
      <c r="R2592" s="5">
        <f t="shared" si="163"/>
        <v>0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>
        <f t="shared" si="162"/>
        <v>13</v>
      </c>
      <c r="P2593" t="b">
        <v>0</v>
      </c>
      <c r="Q2593" t="s">
        <v>8284</v>
      </c>
      <c r="R2593" s="5">
        <f t="shared" si="163"/>
        <v>2</v>
      </c>
      <c r="S2593" t="s">
        <v>8335</v>
      </c>
      <c r="T2593" t="s">
        <v>8336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>
        <f t="shared" si="162"/>
        <v>50</v>
      </c>
      <c r="P2594" t="b">
        <v>0</v>
      </c>
      <c r="Q2594" t="s">
        <v>8284</v>
      </c>
      <c r="R2594" s="5">
        <f t="shared" si="163"/>
        <v>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>
        <f t="shared" si="162"/>
        <v>0</v>
      </c>
      <c r="P2595" t="b">
        <v>0</v>
      </c>
      <c r="Q2595" t="s">
        <v>8284</v>
      </c>
      <c r="R2595" s="5">
        <f t="shared" si="163"/>
        <v>0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>
        <f t="shared" si="162"/>
        <v>1</v>
      </c>
      <c r="P2596" t="b">
        <v>0</v>
      </c>
      <c r="Q2596" t="s">
        <v>8284</v>
      </c>
      <c r="R2596" s="5">
        <f t="shared" si="163"/>
        <v>0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>
        <f t="shared" si="162"/>
        <v>96.05</v>
      </c>
      <c r="P2597" t="b">
        <v>0</v>
      </c>
      <c r="Q2597" t="s">
        <v>8284</v>
      </c>
      <c r="R2597" s="5">
        <f t="shared" si="163"/>
        <v>12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>
        <f t="shared" si="162"/>
        <v>305.77999999999997</v>
      </c>
      <c r="P2598" t="b">
        <v>0</v>
      </c>
      <c r="Q2598" t="s">
        <v>8284</v>
      </c>
      <c r="R2598" s="5">
        <f t="shared" si="163"/>
        <v>24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>
        <f t="shared" si="162"/>
        <v>12.14</v>
      </c>
      <c r="P2599" t="b">
        <v>0</v>
      </c>
      <c r="Q2599" t="s">
        <v>8284</v>
      </c>
      <c r="R2599" s="5">
        <f t="shared" si="163"/>
        <v>6</v>
      </c>
      <c r="S2599" t="s">
        <v>8335</v>
      </c>
      <c r="T2599" t="s">
        <v>8336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>
        <f t="shared" si="162"/>
        <v>83.57</v>
      </c>
      <c r="P2600" t="b">
        <v>0</v>
      </c>
      <c r="Q2600" t="s">
        <v>8284</v>
      </c>
      <c r="R2600" s="5">
        <f t="shared" si="163"/>
        <v>39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>
        <f t="shared" si="162"/>
        <v>18</v>
      </c>
      <c r="P2601" t="b">
        <v>0</v>
      </c>
      <c r="Q2601" t="s">
        <v>8284</v>
      </c>
      <c r="R2601" s="5">
        <f t="shared" si="163"/>
        <v>1</v>
      </c>
      <c r="S2601" t="s">
        <v>8335</v>
      </c>
      <c r="T2601" t="s">
        <v>8336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>
        <f t="shared" si="162"/>
        <v>115.53</v>
      </c>
      <c r="P2602" t="b">
        <v>0</v>
      </c>
      <c r="Q2602" t="s">
        <v>8284</v>
      </c>
      <c r="R2602" s="5">
        <f t="shared" si="163"/>
        <v>7</v>
      </c>
      <c r="S2602" t="s">
        <v>8335</v>
      </c>
      <c r="T2602" t="s">
        <v>8336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>
        <f t="shared" si="162"/>
        <v>21.9</v>
      </c>
      <c r="P2603" t="b">
        <v>1</v>
      </c>
      <c r="Q2603" t="s">
        <v>8301</v>
      </c>
      <c r="R2603" s="5">
        <f t="shared" si="163"/>
        <v>661</v>
      </c>
      <c r="S2603" t="s">
        <v>8318</v>
      </c>
      <c r="T2603" t="s">
        <v>8354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>
        <f t="shared" si="162"/>
        <v>80.02</v>
      </c>
      <c r="P2604" t="b">
        <v>1</v>
      </c>
      <c r="Q2604" t="s">
        <v>8301</v>
      </c>
      <c r="R2604" s="5">
        <f t="shared" si="163"/>
        <v>326</v>
      </c>
      <c r="S2604" t="s">
        <v>8318</v>
      </c>
      <c r="T2604" t="s">
        <v>8354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>
        <f t="shared" si="162"/>
        <v>35.520000000000003</v>
      </c>
      <c r="P2605" t="b">
        <v>1</v>
      </c>
      <c r="Q2605" t="s">
        <v>8301</v>
      </c>
      <c r="R2605" s="5">
        <f t="shared" si="163"/>
        <v>101</v>
      </c>
      <c r="S2605" t="s">
        <v>8318</v>
      </c>
      <c r="T2605" t="s">
        <v>8354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>
        <f t="shared" si="162"/>
        <v>64.930000000000007</v>
      </c>
      <c r="P2606" t="b">
        <v>1</v>
      </c>
      <c r="Q2606" t="s">
        <v>8301</v>
      </c>
      <c r="R2606" s="5">
        <f t="shared" si="163"/>
        <v>104</v>
      </c>
      <c r="S2606" t="s">
        <v>8318</v>
      </c>
      <c r="T2606" t="s">
        <v>8354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>
        <f t="shared" si="162"/>
        <v>60.97</v>
      </c>
      <c r="P2607" t="b">
        <v>1</v>
      </c>
      <c r="Q2607" t="s">
        <v>8301</v>
      </c>
      <c r="R2607" s="5">
        <f t="shared" si="163"/>
        <v>107</v>
      </c>
      <c r="S2607" t="s">
        <v>8318</v>
      </c>
      <c r="T2607" t="s">
        <v>8354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>
        <f t="shared" si="162"/>
        <v>31.44</v>
      </c>
      <c r="P2608" t="b">
        <v>1</v>
      </c>
      <c r="Q2608" t="s">
        <v>8301</v>
      </c>
      <c r="R2608" s="5">
        <f t="shared" si="163"/>
        <v>110</v>
      </c>
      <c r="S2608" t="s">
        <v>8318</v>
      </c>
      <c r="T2608" t="s">
        <v>8354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>
        <f t="shared" si="162"/>
        <v>81.95</v>
      </c>
      <c r="P2609" t="b">
        <v>1</v>
      </c>
      <c r="Q2609" t="s">
        <v>8301</v>
      </c>
      <c r="R2609" s="5">
        <f t="shared" si="163"/>
        <v>408</v>
      </c>
      <c r="S2609" t="s">
        <v>8318</v>
      </c>
      <c r="T2609" t="s">
        <v>8354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>
        <f t="shared" si="162"/>
        <v>58.93</v>
      </c>
      <c r="P2610" t="b">
        <v>1</v>
      </c>
      <c r="Q2610" t="s">
        <v>8301</v>
      </c>
      <c r="R2610" s="5">
        <f t="shared" si="163"/>
        <v>224</v>
      </c>
      <c r="S2610" t="s">
        <v>8318</v>
      </c>
      <c r="T2610" t="s">
        <v>8354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>
        <f t="shared" si="162"/>
        <v>157.29</v>
      </c>
      <c r="P2611" t="b">
        <v>1</v>
      </c>
      <c r="Q2611" t="s">
        <v>8301</v>
      </c>
      <c r="R2611" s="5">
        <f t="shared" si="163"/>
        <v>304</v>
      </c>
      <c r="S2611" t="s">
        <v>8318</v>
      </c>
      <c r="T2611" t="s">
        <v>8354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>
        <f t="shared" si="162"/>
        <v>55.76</v>
      </c>
      <c r="P2612" t="b">
        <v>1</v>
      </c>
      <c r="Q2612" t="s">
        <v>8301</v>
      </c>
      <c r="R2612" s="5">
        <f t="shared" si="163"/>
        <v>141</v>
      </c>
      <c r="S2612" t="s">
        <v>8318</v>
      </c>
      <c r="T2612" t="s">
        <v>8354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>
        <f t="shared" si="162"/>
        <v>83.8</v>
      </c>
      <c r="P2613" t="b">
        <v>1</v>
      </c>
      <c r="Q2613" t="s">
        <v>8301</v>
      </c>
      <c r="R2613" s="5">
        <f t="shared" si="163"/>
        <v>2791</v>
      </c>
      <c r="S2613" t="s">
        <v>8318</v>
      </c>
      <c r="T2613" t="s">
        <v>8354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>
        <f t="shared" si="162"/>
        <v>58.42</v>
      </c>
      <c r="P2614" t="b">
        <v>1</v>
      </c>
      <c r="Q2614" t="s">
        <v>8301</v>
      </c>
      <c r="R2614" s="5">
        <f t="shared" si="163"/>
        <v>172</v>
      </c>
      <c r="S2614" t="s">
        <v>8318</v>
      </c>
      <c r="T2614" t="s">
        <v>8354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>
        <f t="shared" si="162"/>
        <v>270.57</v>
      </c>
      <c r="P2615" t="b">
        <v>1</v>
      </c>
      <c r="Q2615" t="s">
        <v>8301</v>
      </c>
      <c r="R2615" s="5">
        <f t="shared" si="163"/>
        <v>101</v>
      </c>
      <c r="S2615" t="s">
        <v>8318</v>
      </c>
      <c r="T2615" t="s">
        <v>8354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>
        <f t="shared" si="162"/>
        <v>107.1</v>
      </c>
      <c r="P2616" t="b">
        <v>1</v>
      </c>
      <c r="Q2616" t="s">
        <v>8301</v>
      </c>
      <c r="R2616" s="5">
        <f t="shared" si="163"/>
        <v>102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>
        <f t="shared" si="162"/>
        <v>47.18</v>
      </c>
      <c r="P2617" t="b">
        <v>1</v>
      </c>
      <c r="Q2617" t="s">
        <v>8301</v>
      </c>
      <c r="R2617" s="5">
        <f t="shared" si="163"/>
        <v>170</v>
      </c>
      <c r="S2617" t="s">
        <v>8318</v>
      </c>
      <c r="T2617" t="s">
        <v>8354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>
        <f t="shared" si="162"/>
        <v>120.31</v>
      </c>
      <c r="P2618" t="b">
        <v>1</v>
      </c>
      <c r="Q2618" t="s">
        <v>8301</v>
      </c>
      <c r="R2618" s="5">
        <f t="shared" si="163"/>
        <v>115</v>
      </c>
      <c r="S2618" t="s">
        <v>8318</v>
      </c>
      <c r="T2618" t="s">
        <v>8354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>
        <f t="shared" si="162"/>
        <v>27.6</v>
      </c>
      <c r="P2619" t="b">
        <v>1</v>
      </c>
      <c r="Q2619" t="s">
        <v>8301</v>
      </c>
      <c r="R2619" s="5">
        <f t="shared" si="163"/>
        <v>878</v>
      </c>
      <c r="S2619" t="s">
        <v>8318</v>
      </c>
      <c r="T2619" t="s">
        <v>8354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>
        <f t="shared" si="162"/>
        <v>205.3</v>
      </c>
      <c r="P2620" t="b">
        <v>1</v>
      </c>
      <c r="Q2620" t="s">
        <v>8301</v>
      </c>
      <c r="R2620" s="5">
        <f t="shared" si="163"/>
        <v>105</v>
      </c>
      <c r="S2620" t="s">
        <v>8318</v>
      </c>
      <c r="T2620" t="s">
        <v>8354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>
        <f t="shared" si="162"/>
        <v>35.549999999999997</v>
      </c>
      <c r="P2621" t="b">
        <v>1</v>
      </c>
      <c r="Q2621" t="s">
        <v>8301</v>
      </c>
      <c r="R2621" s="5">
        <f t="shared" si="163"/>
        <v>188</v>
      </c>
      <c r="S2621" t="s">
        <v>8318</v>
      </c>
      <c r="T2621" t="s">
        <v>8354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>
        <f t="shared" si="162"/>
        <v>74.64</v>
      </c>
      <c r="P2622" t="b">
        <v>1</v>
      </c>
      <c r="Q2622" t="s">
        <v>8301</v>
      </c>
      <c r="R2622" s="5">
        <f t="shared" si="163"/>
        <v>144</v>
      </c>
      <c r="S2622" t="s">
        <v>8318</v>
      </c>
      <c r="T2622" t="s">
        <v>8354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>
        <f t="shared" si="162"/>
        <v>47.06</v>
      </c>
      <c r="P2623" t="b">
        <v>1</v>
      </c>
      <c r="Q2623" t="s">
        <v>8301</v>
      </c>
      <c r="R2623" s="5">
        <f t="shared" si="163"/>
        <v>146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>
        <f t="shared" si="162"/>
        <v>26.59</v>
      </c>
      <c r="P2624" t="b">
        <v>1</v>
      </c>
      <c r="Q2624" t="s">
        <v>8301</v>
      </c>
      <c r="R2624" s="5">
        <f t="shared" si="163"/>
        <v>131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>
        <f t="shared" si="162"/>
        <v>36.770000000000003</v>
      </c>
      <c r="P2625" t="b">
        <v>1</v>
      </c>
      <c r="Q2625" t="s">
        <v>8301</v>
      </c>
      <c r="R2625" s="5">
        <f t="shared" si="163"/>
        <v>114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41165.42155092593</v>
      </c>
      <c r="K2626">
        <v>1345716422</v>
      </c>
      <c r="L2626" s="8">
        <f t="shared" si="161"/>
        <v>41144.42155092593</v>
      </c>
      <c r="M2626" t="b">
        <v>0</v>
      </c>
      <c r="N2626">
        <v>3468</v>
      </c>
      <c r="O2626">
        <f t="shared" si="162"/>
        <v>31.82</v>
      </c>
      <c r="P2626" t="b">
        <v>1</v>
      </c>
      <c r="Q2626" t="s">
        <v>8301</v>
      </c>
      <c r="R2626" s="5">
        <f t="shared" si="163"/>
        <v>1379</v>
      </c>
      <c r="S2626" t="s">
        <v>8318</v>
      </c>
      <c r="T2626" t="s">
        <v>8354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(((I2627/60)/60/24)+DATE(1970,1,1))</f>
        <v>42683.851944444439</v>
      </c>
      <c r="K2627">
        <v>1476559608</v>
      </c>
      <c r="L2627" s="8">
        <f t="shared" ref="L2627:L2690" si="165">(((K2627/60)/60/24)+DATE(1970,1,1))</f>
        <v>42658.810277777782</v>
      </c>
      <c r="M2627" t="b">
        <v>0</v>
      </c>
      <c r="N2627">
        <v>52</v>
      </c>
      <c r="O2627">
        <f t="shared" ref="O2627:O2690" si="166">IF(N2627&gt;0, ROUND(E2627/N2627, 2), 0)</f>
        <v>27.58</v>
      </c>
      <c r="P2627" t="b">
        <v>1</v>
      </c>
      <c r="Q2627" t="s">
        <v>8301</v>
      </c>
      <c r="R2627" s="5">
        <f t="shared" ref="R2627:R2690" si="167">ROUND(E2627/D2627*100, 0)</f>
        <v>956</v>
      </c>
      <c r="S2627" t="s">
        <v>8318</v>
      </c>
      <c r="T2627" t="s">
        <v>8354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>
        <f t="shared" si="166"/>
        <v>56</v>
      </c>
      <c r="P2628" t="b">
        <v>1</v>
      </c>
      <c r="Q2628" t="s">
        <v>8301</v>
      </c>
      <c r="R2628" s="5">
        <f t="shared" si="167"/>
        <v>112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>
        <f t="shared" si="166"/>
        <v>21.56</v>
      </c>
      <c r="P2629" t="b">
        <v>1</v>
      </c>
      <c r="Q2629" t="s">
        <v>8301</v>
      </c>
      <c r="R2629" s="5">
        <f t="shared" si="167"/>
        <v>647</v>
      </c>
      <c r="S2629" t="s">
        <v>8318</v>
      </c>
      <c r="T2629" t="s">
        <v>8354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>
        <f t="shared" si="166"/>
        <v>44.1</v>
      </c>
      <c r="P2630" t="b">
        <v>1</v>
      </c>
      <c r="Q2630" t="s">
        <v>8301</v>
      </c>
      <c r="R2630" s="5">
        <f t="shared" si="167"/>
        <v>110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>
        <f t="shared" si="166"/>
        <v>63.87</v>
      </c>
      <c r="P2631" t="b">
        <v>1</v>
      </c>
      <c r="Q2631" t="s">
        <v>8301</v>
      </c>
      <c r="R2631" s="5">
        <f t="shared" si="167"/>
        <v>128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>
        <f t="shared" si="166"/>
        <v>38.99</v>
      </c>
      <c r="P2632" t="b">
        <v>1</v>
      </c>
      <c r="Q2632" t="s">
        <v>8301</v>
      </c>
      <c r="R2632" s="5">
        <f t="shared" si="167"/>
        <v>158</v>
      </c>
      <c r="S2632" t="s">
        <v>8318</v>
      </c>
      <c r="T2632" t="s">
        <v>8354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>
        <f t="shared" si="166"/>
        <v>80.19</v>
      </c>
      <c r="P2633" t="b">
        <v>1</v>
      </c>
      <c r="Q2633" t="s">
        <v>8301</v>
      </c>
      <c r="R2633" s="5">
        <f t="shared" si="167"/>
        <v>115</v>
      </c>
      <c r="S2633" t="s">
        <v>8318</v>
      </c>
      <c r="T2633" t="s">
        <v>8354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>
        <f t="shared" si="166"/>
        <v>34.9</v>
      </c>
      <c r="P2634" t="b">
        <v>1</v>
      </c>
      <c r="Q2634" t="s">
        <v>8301</v>
      </c>
      <c r="R2634" s="5">
        <f t="shared" si="167"/>
        <v>137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>
        <f t="shared" si="166"/>
        <v>89.1</v>
      </c>
      <c r="P2635" t="b">
        <v>1</v>
      </c>
      <c r="Q2635" t="s">
        <v>8301</v>
      </c>
      <c r="R2635" s="5">
        <f t="shared" si="167"/>
        <v>355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>
        <f t="shared" si="166"/>
        <v>39.44</v>
      </c>
      <c r="P2636" t="b">
        <v>1</v>
      </c>
      <c r="Q2636" t="s">
        <v>8301</v>
      </c>
      <c r="R2636" s="5">
        <f t="shared" si="167"/>
        <v>106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>
        <f t="shared" si="166"/>
        <v>136.9</v>
      </c>
      <c r="P2637" t="b">
        <v>1</v>
      </c>
      <c r="Q2637" t="s">
        <v>8301</v>
      </c>
      <c r="R2637" s="5">
        <f t="shared" si="167"/>
        <v>100</v>
      </c>
      <c r="S2637" t="s">
        <v>8318</v>
      </c>
      <c r="T2637" t="s">
        <v>8354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>
        <f t="shared" si="166"/>
        <v>37.46</v>
      </c>
      <c r="P2638" t="b">
        <v>1</v>
      </c>
      <c r="Q2638" t="s">
        <v>8301</v>
      </c>
      <c r="R2638" s="5">
        <f t="shared" si="167"/>
        <v>187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>
        <f t="shared" si="166"/>
        <v>31.96</v>
      </c>
      <c r="P2639" t="b">
        <v>1</v>
      </c>
      <c r="Q2639" t="s">
        <v>8301</v>
      </c>
      <c r="R2639" s="5">
        <f t="shared" si="167"/>
        <v>166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>
        <f t="shared" si="166"/>
        <v>25.21</v>
      </c>
      <c r="P2640" t="b">
        <v>1</v>
      </c>
      <c r="Q2640" t="s">
        <v>8301</v>
      </c>
      <c r="R2640" s="5">
        <f t="shared" si="167"/>
        <v>102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>
        <f t="shared" si="166"/>
        <v>10.039999999999999</v>
      </c>
      <c r="P2641" t="b">
        <v>1</v>
      </c>
      <c r="Q2641" t="s">
        <v>8301</v>
      </c>
      <c r="R2641" s="5">
        <f t="shared" si="167"/>
        <v>164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>
        <f t="shared" si="166"/>
        <v>45.94</v>
      </c>
      <c r="P2642" t="b">
        <v>1</v>
      </c>
      <c r="Q2642" t="s">
        <v>8301</v>
      </c>
      <c r="R2642" s="5">
        <f t="shared" si="167"/>
        <v>106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>
        <f t="shared" si="166"/>
        <v>15</v>
      </c>
      <c r="P2643" t="b">
        <v>0</v>
      </c>
      <c r="Q2643" t="s">
        <v>8301</v>
      </c>
      <c r="R2643" s="5">
        <f t="shared" si="167"/>
        <v>1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>
        <f t="shared" si="166"/>
        <v>0</v>
      </c>
      <c r="P2644" t="b">
        <v>0</v>
      </c>
      <c r="Q2644" t="s">
        <v>8301</v>
      </c>
      <c r="R2644" s="5">
        <f t="shared" si="167"/>
        <v>0</v>
      </c>
      <c r="S2644" t="s">
        <v>8318</v>
      </c>
      <c r="T2644" t="s">
        <v>8354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>
        <f t="shared" si="166"/>
        <v>223.58</v>
      </c>
      <c r="P2645" t="b">
        <v>0</v>
      </c>
      <c r="Q2645" t="s">
        <v>8301</v>
      </c>
      <c r="R2645" s="5">
        <f t="shared" si="167"/>
        <v>34</v>
      </c>
      <c r="S2645" t="s">
        <v>8318</v>
      </c>
      <c r="T2645" t="s">
        <v>8354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>
        <f t="shared" si="166"/>
        <v>39.479999999999997</v>
      </c>
      <c r="P2646" t="b">
        <v>0</v>
      </c>
      <c r="Q2646" t="s">
        <v>8301</v>
      </c>
      <c r="R2646" s="5">
        <f t="shared" si="167"/>
        <v>2</v>
      </c>
      <c r="S2646" t="s">
        <v>8318</v>
      </c>
      <c r="T2646" t="s">
        <v>8354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>
        <f t="shared" si="166"/>
        <v>91.3</v>
      </c>
      <c r="P2647" t="b">
        <v>0</v>
      </c>
      <c r="Q2647" t="s">
        <v>8301</v>
      </c>
      <c r="R2647" s="5">
        <f t="shared" si="167"/>
        <v>11</v>
      </c>
      <c r="S2647" t="s">
        <v>8318</v>
      </c>
      <c r="T2647" t="s">
        <v>8354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>
        <f t="shared" si="166"/>
        <v>78.67</v>
      </c>
      <c r="P2648" t="b">
        <v>0</v>
      </c>
      <c r="Q2648" t="s">
        <v>8301</v>
      </c>
      <c r="R2648" s="5">
        <f t="shared" si="167"/>
        <v>8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>
        <f t="shared" si="166"/>
        <v>12</v>
      </c>
      <c r="P2649" t="b">
        <v>0</v>
      </c>
      <c r="Q2649" t="s">
        <v>8301</v>
      </c>
      <c r="R2649" s="5">
        <f t="shared" si="167"/>
        <v>1</v>
      </c>
      <c r="S2649" t="s">
        <v>8318</v>
      </c>
      <c r="T2649" t="s">
        <v>8354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>
        <f t="shared" si="166"/>
        <v>17.670000000000002</v>
      </c>
      <c r="P2650" t="b">
        <v>0</v>
      </c>
      <c r="Q2650" t="s">
        <v>8301</v>
      </c>
      <c r="R2650" s="5">
        <f t="shared" si="167"/>
        <v>1</v>
      </c>
      <c r="S2650" t="s">
        <v>8318</v>
      </c>
      <c r="T2650" t="s">
        <v>8354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>
        <f t="shared" si="166"/>
        <v>41.33</v>
      </c>
      <c r="P2651" t="b">
        <v>0</v>
      </c>
      <c r="Q2651" t="s">
        <v>8301</v>
      </c>
      <c r="R2651" s="5">
        <f t="shared" si="167"/>
        <v>0</v>
      </c>
      <c r="S2651" t="s">
        <v>8318</v>
      </c>
      <c r="T2651" t="s">
        <v>8354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>
        <f t="shared" si="166"/>
        <v>71.599999999999994</v>
      </c>
      <c r="P2652" t="b">
        <v>0</v>
      </c>
      <c r="Q2652" t="s">
        <v>8301</v>
      </c>
      <c r="R2652" s="5">
        <f t="shared" si="167"/>
        <v>1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>
        <f t="shared" si="166"/>
        <v>307.82</v>
      </c>
      <c r="P2653" t="b">
        <v>0</v>
      </c>
      <c r="Q2653" t="s">
        <v>8301</v>
      </c>
      <c r="R2653" s="5">
        <f t="shared" si="167"/>
        <v>2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>
        <f t="shared" si="166"/>
        <v>80.45</v>
      </c>
      <c r="P2654" t="b">
        <v>0</v>
      </c>
      <c r="Q2654" t="s">
        <v>8301</v>
      </c>
      <c r="R2654" s="5">
        <f t="shared" si="167"/>
        <v>1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>
        <f t="shared" si="166"/>
        <v>83.94</v>
      </c>
      <c r="P2655" t="b">
        <v>0</v>
      </c>
      <c r="Q2655" t="s">
        <v>8301</v>
      </c>
      <c r="R2655" s="5">
        <f t="shared" si="167"/>
        <v>12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>
        <f t="shared" si="166"/>
        <v>8.5</v>
      </c>
      <c r="P2656" t="b">
        <v>0</v>
      </c>
      <c r="Q2656" t="s">
        <v>8301</v>
      </c>
      <c r="R2656" s="5">
        <f t="shared" si="167"/>
        <v>0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>
        <f t="shared" si="166"/>
        <v>73.37</v>
      </c>
      <c r="P2657" t="b">
        <v>0</v>
      </c>
      <c r="Q2657" t="s">
        <v>8301</v>
      </c>
      <c r="R2657" s="5">
        <f t="shared" si="167"/>
        <v>21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>
        <f t="shared" si="166"/>
        <v>112.86</v>
      </c>
      <c r="P2658" t="b">
        <v>0</v>
      </c>
      <c r="Q2658" t="s">
        <v>8301</v>
      </c>
      <c r="R2658" s="5">
        <f t="shared" si="167"/>
        <v>11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>
        <f t="shared" si="166"/>
        <v>95.28</v>
      </c>
      <c r="P2659" t="b">
        <v>0</v>
      </c>
      <c r="Q2659" t="s">
        <v>8301</v>
      </c>
      <c r="R2659" s="5">
        <f t="shared" si="167"/>
        <v>19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>
        <f t="shared" si="166"/>
        <v>22.75</v>
      </c>
      <c r="P2660" t="b">
        <v>0</v>
      </c>
      <c r="Q2660" t="s">
        <v>8301</v>
      </c>
      <c r="R2660" s="5">
        <f t="shared" si="167"/>
        <v>0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>
        <f t="shared" si="166"/>
        <v>133.30000000000001</v>
      </c>
      <c r="P2661" t="b">
        <v>0</v>
      </c>
      <c r="Q2661" t="s">
        <v>8301</v>
      </c>
      <c r="R2661" s="5">
        <f t="shared" si="167"/>
        <v>3</v>
      </c>
      <c r="S2661" t="s">
        <v>8318</v>
      </c>
      <c r="T2661" t="s">
        <v>8354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>
        <f t="shared" si="166"/>
        <v>3.8</v>
      </c>
      <c r="P2662" t="b">
        <v>0</v>
      </c>
      <c r="Q2662" t="s">
        <v>8301</v>
      </c>
      <c r="R2662" s="5">
        <f t="shared" si="167"/>
        <v>0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>
        <f t="shared" si="166"/>
        <v>85.75</v>
      </c>
      <c r="P2663" t="b">
        <v>1</v>
      </c>
      <c r="Q2663" t="s">
        <v>8302</v>
      </c>
      <c r="R2663" s="5">
        <f t="shared" si="167"/>
        <v>103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>
        <f t="shared" si="166"/>
        <v>267</v>
      </c>
      <c r="P2664" t="b">
        <v>1</v>
      </c>
      <c r="Q2664" t="s">
        <v>8302</v>
      </c>
      <c r="R2664" s="5">
        <f t="shared" si="167"/>
        <v>107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>
        <f t="shared" si="166"/>
        <v>373.56</v>
      </c>
      <c r="P2665" t="b">
        <v>1</v>
      </c>
      <c r="Q2665" t="s">
        <v>8302</v>
      </c>
      <c r="R2665" s="5">
        <f t="shared" si="167"/>
        <v>105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>
        <f t="shared" si="166"/>
        <v>174.04</v>
      </c>
      <c r="P2666" t="b">
        <v>1</v>
      </c>
      <c r="Q2666" t="s">
        <v>8302</v>
      </c>
      <c r="R2666" s="5">
        <f t="shared" si="167"/>
        <v>103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>
        <f t="shared" si="166"/>
        <v>93.7</v>
      </c>
      <c r="P2667" t="b">
        <v>1</v>
      </c>
      <c r="Q2667" t="s">
        <v>8302</v>
      </c>
      <c r="R2667" s="5">
        <f t="shared" si="167"/>
        <v>123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>
        <f t="shared" si="166"/>
        <v>77.33</v>
      </c>
      <c r="P2668" t="b">
        <v>1</v>
      </c>
      <c r="Q2668" t="s">
        <v>8302</v>
      </c>
      <c r="R2668" s="5">
        <f t="shared" si="167"/>
        <v>159</v>
      </c>
      <c r="S2668" t="s">
        <v>8318</v>
      </c>
      <c r="T2668" t="s">
        <v>8355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>
        <f t="shared" si="166"/>
        <v>92.22</v>
      </c>
      <c r="P2669" t="b">
        <v>1</v>
      </c>
      <c r="Q2669" t="s">
        <v>8302</v>
      </c>
      <c r="R2669" s="5">
        <f t="shared" si="167"/>
        <v>111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>
        <f t="shared" si="166"/>
        <v>60.96</v>
      </c>
      <c r="P2670" t="b">
        <v>1</v>
      </c>
      <c r="Q2670" t="s">
        <v>8302</v>
      </c>
      <c r="R2670" s="5">
        <f t="shared" si="167"/>
        <v>171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>
        <f t="shared" si="166"/>
        <v>91</v>
      </c>
      <c r="P2671" t="b">
        <v>1</v>
      </c>
      <c r="Q2671" t="s">
        <v>8302</v>
      </c>
      <c r="R2671" s="5">
        <f t="shared" si="167"/>
        <v>125</v>
      </c>
      <c r="S2671" t="s">
        <v>8318</v>
      </c>
      <c r="T2671" t="s">
        <v>8355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>
        <f t="shared" si="166"/>
        <v>41.58</v>
      </c>
      <c r="P2672" t="b">
        <v>0</v>
      </c>
      <c r="Q2672" t="s">
        <v>8302</v>
      </c>
      <c r="R2672" s="5">
        <f t="shared" si="167"/>
        <v>6</v>
      </c>
      <c r="S2672" t="s">
        <v>8318</v>
      </c>
      <c r="T2672" t="s">
        <v>8355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>
        <f t="shared" si="166"/>
        <v>33.76</v>
      </c>
      <c r="P2673" t="b">
        <v>0</v>
      </c>
      <c r="Q2673" t="s">
        <v>8302</v>
      </c>
      <c r="R2673" s="5">
        <f t="shared" si="167"/>
        <v>11</v>
      </c>
      <c r="S2673" t="s">
        <v>8318</v>
      </c>
      <c r="T2673" t="s">
        <v>8355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>
        <f t="shared" si="166"/>
        <v>70.62</v>
      </c>
      <c r="P2674" t="b">
        <v>0</v>
      </c>
      <c r="Q2674" t="s">
        <v>8302</v>
      </c>
      <c r="R2674" s="5">
        <f t="shared" si="167"/>
        <v>33</v>
      </c>
      <c r="S2674" t="s">
        <v>8318</v>
      </c>
      <c r="T2674" t="s">
        <v>8355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>
        <f t="shared" si="166"/>
        <v>167.15</v>
      </c>
      <c r="P2675" t="b">
        <v>0</v>
      </c>
      <c r="Q2675" t="s">
        <v>8302</v>
      </c>
      <c r="R2675" s="5">
        <f t="shared" si="167"/>
        <v>28</v>
      </c>
      <c r="S2675" t="s">
        <v>8318</v>
      </c>
      <c r="T2675" t="s">
        <v>8355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>
        <f t="shared" si="166"/>
        <v>128.62</v>
      </c>
      <c r="P2676" t="b">
        <v>0</v>
      </c>
      <c r="Q2676" t="s">
        <v>8302</v>
      </c>
      <c r="R2676" s="5">
        <f t="shared" si="167"/>
        <v>63</v>
      </c>
      <c r="S2676" t="s">
        <v>8318</v>
      </c>
      <c r="T2676" t="s">
        <v>8355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>
        <f t="shared" si="166"/>
        <v>65.41</v>
      </c>
      <c r="P2677" t="b">
        <v>0</v>
      </c>
      <c r="Q2677" t="s">
        <v>8302</v>
      </c>
      <c r="R2677" s="5">
        <f t="shared" si="167"/>
        <v>8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>
        <f t="shared" si="166"/>
        <v>117.56</v>
      </c>
      <c r="P2678" t="b">
        <v>0</v>
      </c>
      <c r="Q2678" t="s">
        <v>8302</v>
      </c>
      <c r="R2678" s="5">
        <f t="shared" si="167"/>
        <v>50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>
        <f t="shared" si="166"/>
        <v>126.48</v>
      </c>
      <c r="P2679" t="b">
        <v>0</v>
      </c>
      <c r="Q2679" t="s">
        <v>8302</v>
      </c>
      <c r="R2679" s="5">
        <f t="shared" si="167"/>
        <v>18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>
        <f t="shared" si="166"/>
        <v>550</v>
      </c>
      <c r="P2680" t="b">
        <v>0</v>
      </c>
      <c r="Q2680" t="s">
        <v>8302</v>
      </c>
      <c r="R2680" s="5">
        <f t="shared" si="167"/>
        <v>0</v>
      </c>
      <c r="S2680" t="s">
        <v>8318</v>
      </c>
      <c r="T2680" t="s">
        <v>8355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>
        <f t="shared" si="166"/>
        <v>44</v>
      </c>
      <c r="P2681" t="b">
        <v>0</v>
      </c>
      <c r="Q2681" t="s">
        <v>8302</v>
      </c>
      <c r="R2681" s="5">
        <f t="shared" si="167"/>
        <v>0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>
        <f t="shared" si="166"/>
        <v>69</v>
      </c>
      <c r="P2682" t="b">
        <v>0</v>
      </c>
      <c r="Q2682" t="s">
        <v>8302</v>
      </c>
      <c r="R2682" s="5">
        <f t="shared" si="167"/>
        <v>1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>
        <f t="shared" si="166"/>
        <v>27.5</v>
      </c>
      <c r="P2683" t="b">
        <v>0</v>
      </c>
      <c r="Q2683" t="s">
        <v>8284</v>
      </c>
      <c r="R2683" s="5">
        <f t="shared" si="167"/>
        <v>1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>
        <f t="shared" si="166"/>
        <v>84.9</v>
      </c>
      <c r="P2684" t="b">
        <v>0</v>
      </c>
      <c r="Q2684" t="s">
        <v>8284</v>
      </c>
      <c r="R2684" s="5">
        <f t="shared" si="167"/>
        <v>28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>
        <f t="shared" si="166"/>
        <v>12</v>
      </c>
      <c r="P2685" t="b">
        <v>0</v>
      </c>
      <c r="Q2685" t="s">
        <v>8284</v>
      </c>
      <c r="R2685" s="5">
        <f t="shared" si="167"/>
        <v>0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>
        <f t="shared" si="166"/>
        <v>200</v>
      </c>
      <c r="P2686" t="b">
        <v>0</v>
      </c>
      <c r="Q2686" t="s">
        <v>8284</v>
      </c>
      <c r="R2686" s="5">
        <f t="shared" si="167"/>
        <v>1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>
        <f t="shared" si="166"/>
        <v>10</v>
      </c>
      <c r="P2687" t="b">
        <v>0</v>
      </c>
      <c r="Q2687" t="s">
        <v>8284</v>
      </c>
      <c r="R2687" s="5">
        <f t="shared" si="167"/>
        <v>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>
        <f t="shared" si="166"/>
        <v>0</v>
      </c>
      <c r="P2688" t="b">
        <v>0</v>
      </c>
      <c r="Q2688" t="s">
        <v>8284</v>
      </c>
      <c r="R2688" s="5">
        <f t="shared" si="167"/>
        <v>0</v>
      </c>
      <c r="S2688" t="s">
        <v>8335</v>
      </c>
      <c r="T2688" t="s">
        <v>8336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>
        <f t="shared" si="166"/>
        <v>0</v>
      </c>
      <c r="P2689" t="b">
        <v>0</v>
      </c>
      <c r="Q2689" t="s">
        <v>8284</v>
      </c>
      <c r="R2689" s="5">
        <f t="shared" si="167"/>
        <v>0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42059.125</v>
      </c>
      <c r="K2690">
        <v>1422067870</v>
      </c>
      <c r="L2690" s="8">
        <f t="shared" si="165"/>
        <v>42028.118865740747</v>
      </c>
      <c r="M2690" t="b">
        <v>0</v>
      </c>
      <c r="N2690">
        <v>14</v>
      </c>
      <c r="O2690">
        <f t="shared" si="166"/>
        <v>5.29</v>
      </c>
      <c r="P2690" t="b">
        <v>0</v>
      </c>
      <c r="Q2690" t="s">
        <v>8284</v>
      </c>
      <c r="R2690" s="5">
        <f t="shared" si="167"/>
        <v>0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(((I2691/60)/60/24)+DATE(1970,1,1))</f>
        <v>42581.961689814809</v>
      </c>
      <c r="K2691">
        <v>1467327890</v>
      </c>
      <c r="L2691" s="8">
        <f t="shared" ref="L2691:L2754" si="169">(((K2691/60)/60/24)+DATE(1970,1,1))</f>
        <v>42551.961689814809</v>
      </c>
      <c r="M2691" t="b">
        <v>0</v>
      </c>
      <c r="N2691">
        <v>1</v>
      </c>
      <c r="O2691">
        <f t="shared" ref="O2691:O2754" si="170">IF(N2691&gt;0, ROUND(E2691/N2691, 2), 0)</f>
        <v>1</v>
      </c>
      <c r="P2691" t="b">
        <v>0</v>
      </c>
      <c r="Q2691" t="s">
        <v>8284</v>
      </c>
      <c r="R2691" s="5">
        <f t="shared" ref="R2691:R2754" si="171">ROUND(E2691/D2691*100, 0)</f>
        <v>0</v>
      </c>
      <c r="S2691" t="s">
        <v>8335</v>
      </c>
      <c r="T2691" t="s">
        <v>8336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>
        <f t="shared" si="170"/>
        <v>72.760000000000005</v>
      </c>
      <c r="P2692" t="b">
        <v>0</v>
      </c>
      <c r="Q2692" t="s">
        <v>8284</v>
      </c>
      <c r="R2692" s="5">
        <f t="shared" si="171"/>
        <v>11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>
        <f t="shared" si="170"/>
        <v>17.5</v>
      </c>
      <c r="P2693" t="b">
        <v>0</v>
      </c>
      <c r="Q2693" t="s">
        <v>8284</v>
      </c>
      <c r="R2693" s="5">
        <f t="shared" si="171"/>
        <v>0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>
        <f t="shared" si="170"/>
        <v>25</v>
      </c>
      <c r="P2694" t="b">
        <v>0</v>
      </c>
      <c r="Q2694" t="s">
        <v>8284</v>
      </c>
      <c r="R2694" s="5">
        <f t="shared" si="171"/>
        <v>1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>
        <f t="shared" si="170"/>
        <v>13.33</v>
      </c>
      <c r="P2695" t="b">
        <v>0</v>
      </c>
      <c r="Q2695" t="s">
        <v>8284</v>
      </c>
      <c r="R2695" s="5">
        <f t="shared" si="171"/>
        <v>1</v>
      </c>
      <c r="S2695" t="s">
        <v>8335</v>
      </c>
      <c r="T2695" t="s">
        <v>8336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>
        <f t="shared" si="170"/>
        <v>1</v>
      </c>
      <c r="P2696" t="b">
        <v>0</v>
      </c>
      <c r="Q2696" t="s">
        <v>8284</v>
      </c>
      <c r="R2696" s="5">
        <f t="shared" si="171"/>
        <v>0</v>
      </c>
      <c r="S2696" t="s">
        <v>8335</v>
      </c>
      <c r="T2696" t="s">
        <v>8336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>
        <f t="shared" si="170"/>
        <v>23.67</v>
      </c>
      <c r="P2697" t="b">
        <v>0</v>
      </c>
      <c r="Q2697" t="s">
        <v>8284</v>
      </c>
      <c r="R2697" s="5">
        <f t="shared" si="171"/>
        <v>0</v>
      </c>
      <c r="S2697" t="s">
        <v>8335</v>
      </c>
      <c r="T2697" t="s">
        <v>8336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>
        <f t="shared" si="170"/>
        <v>89.21</v>
      </c>
      <c r="P2698" t="b">
        <v>0</v>
      </c>
      <c r="Q2698" t="s">
        <v>8284</v>
      </c>
      <c r="R2698" s="5">
        <f t="shared" si="171"/>
        <v>6</v>
      </c>
      <c r="S2698" t="s">
        <v>8335</v>
      </c>
      <c r="T2698" t="s">
        <v>8336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>
        <f t="shared" si="170"/>
        <v>116.56</v>
      </c>
      <c r="P2699" t="b">
        <v>0</v>
      </c>
      <c r="Q2699" t="s">
        <v>8284</v>
      </c>
      <c r="R2699" s="5">
        <f t="shared" si="171"/>
        <v>26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>
        <f t="shared" si="170"/>
        <v>13.01</v>
      </c>
      <c r="P2700" t="b">
        <v>0</v>
      </c>
      <c r="Q2700" t="s">
        <v>8284</v>
      </c>
      <c r="R2700" s="5">
        <f t="shared" si="171"/>
        <v>0</v>
      </c>
      <c r="S2700" t="s">
        <v>8335</v>
      </c>
      <c r="T2700" t="s">
        <v>8336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>
        <f t="shared" si="170"/>
        <v>0</v>
      </c>
      <c r="P2701" t="b">
        <v>0</v>
      </c>
      <c r="Q2701" t="s">
        <v>8284</v>
      </c>
      <c r="R2701" s="5">
        <f t="shared" si="171"/>
        <v>0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>
        <f t="shared" si="170"/>
        <v>17.5</v>
      </c>
      <c r="P2702" t="b">
        <v>0</v>
      </c>
      <c r="Q2702" t="s">
        <v>8284</v>
      </c>
      <c r="R2702" s="5">
        <f t="shared" si="171"/>
        <v>1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>
        <f t="shared" si="170"/>
        <v>34.130000000000003</v>
      </c>
      <c r="P2703" t="b">
        <v>0</v>
      </c>
      <c r="Q2703" t="s">
        <v>8303</v>
      </c>
      <c r="R2703" s="5">
        <f t="shared" si="171"/>
        <v>46</v>
      </c>
      <c r="S2703" t="s">
        <v>8316</v>
      </c>
      <c r="T2703" t="s">
        <v>8356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>
        <f t="shared" si="170"/>
        <v>132.35</v>
      </c>
      <c r="P2704" t="b">
        <v>0</v>
      </c>
      <c r="Q2704" t="s">
        <v>8303</v>
      </c>
      <c r="R2704" s="5">
        <f t="shared" si="171"/>
        <v>34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>
        <f t="shared" si="170"/>
        <v>922.22</v>
      </c>
      <c r="P2705" t="b">
        <v>0</v>
      </c>
      <c r="Q2705" t="s">
        <v>8303</v>
      </c>
      <c r="R2705" s="5">
        <f t="shared" si="171"/>
        <v>104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>
        <f t="shared" si="170"/>
        <v>163.57</v>
      </c>
      <c r="P2706" t="b">
        <v>0</v>
      </c>
      <c r="Q2706" t="s">
        <v>8303</v>
      </c>
      <c r="R2706" s="5">
        <f t="shared" si="171"/>
        <v>6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>
        <f t="shared" si="170"/>
        <v>217.38</v>
      </c>
      <c r="P2707" t="b">
        <v>0</v>
      </c>
      <c r="Q2707" t="s">
        <v>8303</v>
      </c>
      <c r="R2707" s="5">
        <f t="shared" si="171"/>
        <v>11</v>
      </c>
      <c r="S2707" t="s">
        <v>8316</v>
      </c>
      <c r="T2707" t="s">
        <v>8356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>
        <f t="shared" si="170"/>
        <v>149.44</v>
      </c>
      <c r="P2708" t="b">
        <v>1</v>
      </c>
      <c r="Q2708" t="s">
        <v>8303</v>
      </c>
      <c r="R2708" s="5">
        <f t="shared" si="171"/>
        <v>112</v>
      </c>
      <c r="S2708" t="s">
        <v>8316</v>
      </c>
      <c r="T2708" t="s">
        <v>8356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>
        <f t="shared" si="170"/>
        <v>71.239999999999995</v>
      </c>
      <c r="P2709" t="b">
        <v>1</v>
      </c>
      <c r="Q2709" t="s">
        <v>8303</v>
      </c>
      <c r="R2709" s="5">
        <f t="shared" si="171"/>
        <v>351</v>
      </c>
      <c r="S2709" t="s">
        <v>8316</v>
      </c>
      <c r="T2709" t="s">
        <v>8356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>
        <f t="shared" si="170"/>
        <v>44.46</v>
      </c>
      <c r="P2710" t="b">
        <v>1</v>
      </c>
      <c r="Q2710" t="s">
        <v>8303</v>
      </c>
      <c r="R2710" s="5">
        <f t="shared" si="171"/>
        <v>233</v>
      </c>
      <c r="S2710" t="s">
        <v>8316</v>
      </c>
      <c r="T2710" t="s">
        <v>8356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>
        <f t="shared" si="170"/>
        <v>164.94</v>
      </c>
      <c r="P2711" t="b">
        <v>1</v>
      </c>
      <c r="Q2711" t="s">
        <v>8303</v>
      </c>
      <c r="R2711" s="5">
        <f t="shared" si="171"/>
        <v>102</v>
      </c>
      <c r="S2711" t="s">
        <v>8316</v>
      </c>
      <c r="T2711" t="s">
        <v>8356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>
        <f t="shared" si="170"/>
        <v>84.87</v>
      </c>
      <c r="P2712" t="b">
        <v>1</v>
      </c>
      <c r="Q2712" t="s">
        <v>8303</v>
      </c>
      <c r="R2712" s="5">
        <f t="shared" si="171"/>
        <v>154</v>
      </c>
      <c r="S2712" t="s">
        <v>8316</v>
      </c>
      <c r="T2712" t="s">
        <v>8356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>
        <f t="shared" si="170"/>
        <v>53.95</v>
      </c>
      <c r="P2713" t="b">
        <v>1</v>
      </c>
      <c r="Q2713" t="s">
        <v>8303</v>
      </c>
      <c r="R2713" s="5">
        <f t="shared" si="171"/>
        <v>101</v>
      </c>
      <c r="S2713" t="s">
        <v>8316</v>
      </c>
      <c r="T2713" t="s">
        <v>8356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>
        <f t="shared" si="170"/>
        <v>50.53</v>
      </c>
      <c r="P2714" t="b">
        <v>1</v>
      </c>
      <c r="Q2714" t="s">
        <v>8303</v>
      </c>
      <c r="R2714" s="5">
        <f t="shared" si="171"/>
        <v>131</v>
      </c>
      <c r="S2714" t="s">
        <v>8316</v>
      </c>
      <c r="T2714" t="s">
        <v>8356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>
        <f t="shared" si="170"/>
        <v>108</v>
      </c>
      <c r="P2715" t="b">
        <v>1</v>
      </c>
      <c r="Q2715" t="s">
        <v>8303</v>
      </c>
      <c r="R2715" s="5">
        <f t="shared" si="171"/>
        <v>102</v>
      </c>
      <c r="S2715" t="s">
        <v>8316</v>
      </c>
      <c r="T2715" t="s">
        <v>8356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>
        <f t="shared" si="170"/>
        <v>95.37</v>
      </c>
      <c r="P2716" t="b">
        <v>1</v>
      </c>
      <c r="Q2716" t="s">
        <v>8303</v>
      </c>
      <c r="R2716" s="5">
        <f t="shared" si="171"/>
        <v>116</v>
      </c>
      <c r="S2716" t="s">
        <v>8316</v>
      </c>
      <c r="T2716" t="s">
        <v>8356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>
        <f t="shared" si="170"/>
        <v>57.63</v>
      </c>
      <c r="P2717" t="b">
        <v>1</v>
      </c>
      <c r="Q2717" t="s">
        <v>8303</v>
      </c>
      <c r="R2717" s="5">
        <f t="shared" si="171"/>
        <v>265</v>
      </c>
      <c r="S2717" t="s">
        <v>8316</v>
      </c>
      <c r="T2717" t="s">
        <v>8356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>
        <f t="shared" si="170"/>
        <v>64.16</v>
      </c>
      <c r="P2718" t="b">
        <v>1</v>
      </c>
      <c r="Q2718" t="s">
        <v>8303</v>
      </c>
      <c r="R2718" s="5">
        <f t="shared" si="171"/>
        <v>120</v>
      </c>
      <c r="S2718" t="s">
        <v>8316</v>
      </c>
      <c r="T2718" t="s">
        <v>8356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>
        <f t="shared" si="170"/>
        <v>92.39</v>
      </c>
      <c r="P2719" t="b">
        <v>1</v>
      </c>
      <c r="Q2719" t="s">
        <v>8303</v>
      </c>
      <c r="R2719" s="5">
        <f t="shared" si="171"/>
        <v>120</v>
      </c>
      <c r="S2719" t="s">
        <v>8316</v>
      </c>
      <c r="T2719" t="s">
        <v>8356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>
        <f t="shared" si="170"/>
        <v>125.98</v>
      </c>
      <c r="P2720" t="b">
        <v>1</v>
      </c>
      <c r="Q2720" t="s">
        <v>8303</v>
      </c>
      <c r="R2720" s="5">
        <f t="shared" si="171"/>
        <v>104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>
        <f t="shared" si="170"/>
        <v>94.64</v>
      </c>
      <c r="P2721" t="b">
        <v>1</v>
      </c>
      <c r="Q2721" t="s">
        <v>8303</v>
      </c>
      <c r="R2721" s="5">
        <f t="shared" si="171"/>
        <v>109</v>
      </c>
      <c r="S2721" t="s">
        <v>8316</v>
      </c>
      <c r="T2721" t="s">
        <v>8356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>
        <f t="shared" si="170"/>
        <v>170.7</v>
      </c>
      <c r="P2722" t="b">
        <v>1</v>
      </c>
      <c r="Q2722" t="s">
        <v>8303</v>
      </c>
      <c r="R2722" s="5">
        <f t="shared" si="171"/>
        <v>118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>
        <f t="shared" si="170"/>
        <v>40.76</v>
      </c>
      <c r="P2723" t="b">
        <v>1</v>
      </c>
      <c r="Q2723" t="s">
        <v>8295</v>
      </c>
      <c r="R2723" s="5">
        <f t="shared" si="171"/>
        <v>1462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>
        <f t="shared" si="170"/>
        <v>68.25</v>
      </c>
      <c r="P2724" t="b">
        <v>1</v>
      </c>
      <c r="Q2724" t="s">
        <v>8295</v>
      </c>
      <c r="R2724" s="5">
        <f t="shared" si="171"/>
        <v>253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>
        <f t="shared" si="170"/>
        <v>95.49</v>
      </c>
      <c r="P2725" t="b">
        <v>1</v>
      </c>
      <c r="Q2725" t="s">
        <v>8295</v>
      </c>
      <c r="R2725" s="5">
        <f t="shared" si="171"/>
        <v>140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>
        <f t="shared" si="170"/>
        <v>7.19</v>
      </c>
      <c r="P2726" t="b">
        <v>1</v>
      </c>
      <c r="Q2726" t="s">
        <v>8295</v>
      </c>
      <c r="R2726" s="5">
        <f t="shared" si="171"/>
        <v>297</v>
      </c>
      <c r="S2726" t="s">
        <v>8318</v>
      </c>
      <c r="T2726" t="s">
        <v>8348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>
        <f t="shared" si="170"/>
        <v>511.65</v>
      </c>
      <c r="P2727" t="b">
        <v>1</v>
      </c>
      <c r="Q2727" t="s">
        <v>8295</v>
      </c>
      <c r="R2727" s="5">
        <f t="shared" si="171"/>
        <v>145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>
        <f t="shared" si="170"/>
        <v>261.75</v>
      </c>
      <c r="P2728" t="b">
        <v>1</v>
      </c>
      <c r="Q2728" t="s">
        <v>8295</v>
      </c>
      <c r="R2728" s="5">
        <f t="shared" si="171"/>
        <v>106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>
        <f t="shared" si="170"/>
        <v>69.760000000000005</v>
      </c>
      <c r="P2729" t="b">
        <v>1</v>
      </c>
      <c r="Q2729" t="s">
        <v>8295</v>
      </c>
      <c r="R2729" s="5">
        <f t="shared" si="171"/>
        <v>493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>
        <f t="shared" si="170"/>
        <v>77.23</v>
      </c>
      <c r="P2730" t="b">
        <v>1</v>
      </c>
      <c r="Q2730" t="s">
        <v>8295</v>
      </c>
      <c r="R2730" s="5">
        <f t="shared" si="171"/>
        <v>202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>
        <f t="shared" si="170"/>
        <v>340.57</v>
      </c>
      <c r="P2731" t="b">
        <v>1</v>
      </c>
      <c r="Q2731" t="s">
        <v>8295</v>
      </c>
      <c r="R2731" s="5">
        <f t="shared" si="171"/>
        <v>104</v>
      </c>
      <c r="S2731" t="s">
        <v>8318</v>
      </c>
      <c r="T2731" t="s">
        <v>8348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>
        <f t="shared" si="170"/>
        <v>67.42</v>
      </c>
      <c r="P2732" t="b">
        <v>1</v>
      </c>
      <c r="Q2732" t="s">
        <v>8295</v>
      </c>
      <c r="R2732" s="5">
        <f t="shared" si="171"/>
        <v>170</v>
      </c>
      <c r="S2732" t="s">
        <v>8318</v>
      </c>
      <c r="T2732" t="s">
        <v>8348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>
        <f t="shared" si="170"/>
        <v>845.7</v>
      </c>
      <c r="P2733" t="b">
        <v>1</v>
      </c>
      <c r="Q2733" t="s">
        <v>8295</v>
      </c>
      <c r="R2733" s="5">
        <f t="shared" si="171"/>
        <v>104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>
        <f t="shared" si="170"/>
        <v>97.19</v>
      </c>
      <c r="P2734" t="b">
        <v>1</v>
      </c>
      <c r="Q2734" t="s">
        <v>8295</v>
      </c>
      <c r="R2734" s="5">
        <f t="shared" si="171"/>
        <v>118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>
        <f t="shared" si="170"/>
        <v>451.84</v>
      </c>
      <c r="P2735" t="b">
        <v>1</v>
      </c>
      <c r="Q2735" t="s">
        <v>8295</v>
      </c>
      <c r="R2735" s="5">
        <f t="shared" si="171"/>
        <v>108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>
        <f t="shared" si="170"/>
        <v>138.66999999999999</v>
      </c>
      <c r="P2736" t="b">
        <v>1</v>
      </c>
      <c r="Q2736" t="s">
        <v>8295</v>
      </c>
      <c r="R2736" s="5">
        <f t="shared" si="171"/>
        <v>2260300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>
        <f t="shared" si="170"/>
        <v>21.64</v>
      </c>
      <c r="P2737" t="b">
        <v>1</v>
      </c>
      <c r="Q2737" t="s">
        <v>8295</v>
      </c>
      <c r="R2737" s="5">
        <f t="shared" si="171"/>
        <v>978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>
        <f t="shared" si="170"/>
        <v>169.52</v>
      </c>
      <c r="P2738" t="b">
        <v>1</v>
      </c>
      <c r="Q2738" t="s">
        <v>8295</v>
      </c>
      <c r="R2738" s="5">
        <f t="shared" si="171"/>
        <v>123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>
        <f t="shared" si="170"/>
        <v>161.88</v>
      </c>
      <c r="P2739" t="b">
        <v>1</v>
      </c>
      <c r="Q2739" t="s">
        <v>8295</v>
      </c>
      <c r="R2739" s="5">
        <f t="shared" si="171"/>
        <v>246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>
        <f t="shared" si="170"/>
        <v>493.13</v>
      </c>
      <c r="P2740" t="b">
        <v>1</v>
      </c>
      <c r="Q2740" t="s">
        <v>8295</v>
      </c>
      <c r="R2740" s="5">
        <f t="shared" si="171"/>
        <v>148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>
        <f t="shared" si="170"/>
        <v>22.12</v>
      </c>
      <c r="P2741" t="b">
        <v>1</v>
      </c>
      <c r="Q2741" t="s">
        <v>8295</v>
      </c>
      <c r="R2741" s="5">
        <f t="shared" si="171"/>
        <v>384</v>
      </c>
      <c r="S2741" t="s">
        <v>8318</v>
      </c>
      <c r="T2741" t="s">
        <v>8348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>
        <f t="shared" si="170"/>
        <v>18.239999999999998</v>
      </c>
      <c r="P2742" t="b">
        <v>1</v>
      </c>
      <c r="Q2742" t="s">
        <v>8295</v>
      </c>
      <c r="R2742" s="5">
        <f t="shared" si="171"/>
        <v>103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>
        <f t="shared" si="170"/>
        <v>8.75</v>
      </c>
      <c r="P2743" t="b">
        <v>0</v>
      </c>
      <c r="Q2743" t="s">
        <v>8304</v>
      </c>
      <c r="R2743" s="5">
        <f t="shared" si="171"/>
        <v>0</v>
      </c>
      <c r="S2743" t="s">
        <v>8321</v>
      </c>
      <c r="T2743" t="s">
        <v>8357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>
        <f t="shared" si="170"/>
        <v>40.61</v>
      </c>
      <c r="P2744" t="b">
        <v>0</v>
      </c>
      <c r="Q2744" t="s">
        <v>8304</v>
      </c>
      <c r="R2744" s="5">
        <f t="shared" si="171"/>
        <v>29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>
        <f t="shared" si="170"/>
        <v>0</v>
      </c>
      <c r="P2745" t="b">
        <v>0</v>
      </c>
      <c r="Q2745" t="s">
        <v>8304</v>
      </c>
      <c r="R2745" s="5">
        <f t="shared" si="171"/>
        <v>0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>
        <f t="shared" si="170"/>
        <v>37.950000000000003</v>
      </c>
      <c r="P2746" t="b">
        <v>0</v>
      </c>
      <c r="Q2746" t="s">
        <v>8304</v>
      </c>
      <c r="R2746" s="5">
        <f t="shared" si="171"/>
        <v>5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>
        <f t="shared" si="170"/>
        <v>35.729999999999997</v>
      </c>
      <c r="P2747" t="b">
        <v>0</v>
      </c>
      <c r="Q2747" t="s">
        <v>8304</v>
      </c>
      <c r="R2747" s="5">
        <f t="shared" si="171"/>
        <v>22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>
        <f t="shared" si="170"/>
        <v>42.16</v>
      </c>
      <c r="P2748" t="b">
        <v>0</v>
      </c>
      <c r="Q2748" t="s">
        <v>8304</v>
      </c>
      <c r="R2748" s="5">
        <f t="shared" si="171"/>
        <v>27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>
        <f t="shared" si="170"/>
        <v>35</v>
      </c>
      <c r="P2749" t="b">
        <v>0</v>
      </c>
      <c r="Q2749" t="s">
        <v>8304</v>
      </c>
      <c r="R2749" s="5">
        <f t="shared" si="171"/>
        <v>28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>
        <f t="shared" si="170"/>
        <v>13.25</v>
      </c>
      <c r="P2750" t="b">
        <v>0</v>
      </c>
      <c r="Q2750" t="s">
        <v>8304</v>
      </c>
      <c r="R2750" s="5">
        <f t="shared" si="171"/>
        <v>1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>
        <f t="shared" si="170"/>
        <v>55</v>
      </c>
      <c r="P2751" t="b">
        <v>0</v>
      </c>
      <c r="Q2751" t="s">
        <v>8304</v>
      </c>
      <c r="R2751" s="5">
        <f t="shared" si="171"/>
        <v>1</v>
      </c>
      <c r="S2751" t="s">
        <v>8321</v>
      </c>
      <c r="T2751" t="s">
        <v>8357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>
        <f t="shared" si="170"/>
        <v>0</v>
      </c>
      <c r="P2752" t="b">
        <v>0</v>
      </c>
      <c r="Q2752" t="s">
        <v>8304</v>
      </c>
      <c r="R2752" s="5">
        <f t="shared" si="171"/>
        <v>0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>
        <f t="shared" si="170"/>
        <v>0</v>
      </c>
      <c r="P2753" t="b">
        <v>0</v>
      </c>
      <c r="Q2753" t="s">
        <v>8304</v>
      </c>
      <c r="R2753" s="5">
        <f t="shared" si="171"/>
        <v>0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40895.765092592592</v>
      </c>
      <c r="K2754">
        <v>1320776504</v>
      </c>
      <c r="L2754" s="8">
        <f t="shared" si="169"/>
        <v>40855.765092592592</v>
      </c>
      <c r="M2754" t="b">
        <v>0</v>
      </c>
      <c r="N2754">
        <v>14</v>
      </c>
      <c r="O2754">
        <f t="shared" si="170"/>
        <v>39.29</v>
      </c>
      <c r="P2754" t="b">
        <v>0</v>
      </c>
      <c r="Q2754" t="s">
        <v>8304</v>
      </c>
      <c r="R2754" s="5">
        <f t="shared" si="171"/>
        <v>11</v>
      </c>
      <c r="S2754" t="s">
        <v>8321</v>
      </c>
      <c r="T2754" t="s">
        <v>8357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(((I2755/60)/60/24)+DATE(1970,1,1))</f>
        <v>41147.900729166664</v>
      </c>
      <c r="K2755">
        <v>1343425023</v>
      </c>
      <c r="L2755" s="8">
        <f t="shared" ref="L2755:L2818" si="173">(((K2755/60)/60/24)+DATE(1970,1,1))</f>
        <v>41117.900729166664</v>
      </c>
      <c r="M2755" t="b">
        <v>0</v>
      </c>
      <c r="N2755">
        <v>8</v>
      </c>
      <c r="O2755">
        <f t="shared" ref="O2755:O2818" si="174">IF(N2755&gt;0, ROUND(E2755/N2755, 2), 0)</f>
        <v>47.5</v>
      </c>
      <c r="P2755" t="b">
        <v>0</v>
      </c>
      <c r="Q2755" t="s">
        <v>8304</v>
      </c>
      <c r="R2755" s="5">
        <f t="shared" ref="R2755:R2818" si="175">ROUND(E2755/D2755*100, 0)</f>
        <v>19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>
        <f t="shared" si="174"/>
        <v>0</v>
      </c>
      <c r="P2756" t="b">
        <v>0</v>
      </c>
      <c r="Q2756" t="s">
        <v>8304</v>
      </c>
      <c r="R2756" s="5">
        <f t="shared" si="175"/>
        <v>0</v>
      </c>
      <c r="S2756" t="s">
        <v>8321</v>
      </c>
      <c r="T2756" t="s">
        <v>8357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>
        <f t="shared" si="174"/>
        <v>17.329999999999998</v>
      </c>
      <c r="P2757" t="b">
        <v>0</v>
      </c>
      <c r="Q2757" t="s">
        <v>8304</v>
      </c>
      <c r="R2757" s="5">
        <f t="shared" si="175"/>
        <v>52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>
        <f t="shared" si="174"/>
        <v>31.76</v>
      </c>
      <c r="P2758" t="b">
        <v>0</v>
      </c>
      <c r="Q2758" t="s">
        <v>8304</v>
      </c>
      <c r="R2758" s="5">
        <f t="shared" si="175"/>
        <v>10</v>
      </c>
      <c r="S2758" t="s">
        <v>8321</v>
      </c>
      <c r="T2758" t="s">
        <v>8357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>
        <f t="shared" si="174"/>
        <v>5</v>
      </c>
      <c r="P2759" t="b">
        <v>0</v>
      </c>
      <c r="Q2759" t="s">
        <v>8304</v>
      </c>
      <c r="R2759" s="5">
        <f t="shared" si="175"/>
        <v>1</v>
      </c>
      <c r="S2759" t="s">
        <v>8321</v>
      </c>
      <c r="T2759" t="s">
        <v>8357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>
        <f t="shared" si="174"/>
        <v>39</v>
      </c>
      <c r="P2760" t="b">
        <v>0</v>
      </c>
      <c r="Q2760" t="s">
        <v>8304</v>
      </c>
      <c r="R2760" s="5">
        <f t="shared" si="175"/>
        <v>12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>
        <f t="shared" si="174"/>
        <v>52.5</v>
      </c>
      <c r="P2761" t="b">
        <v>0</v>
      </c>
      <c r="Q2761" t="s">
        <v>8304</v>
      </c>
      <c r="R2761" s="5">
        <f t="shared" si="175"/>
        <v>11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>
        <f t="shared" si="174"/>
        <v>0</v>
      </c>
      <c r="P2762" t="b">
        <v>0</v>
      </c>
      <c r="Q2762" t="s">
        <v>8304</v>
      </c>
      <c r="R2762" s="5">
        <f t="shared" si="175"/>
        <v>0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>
        <f t="shared" si="174"/>
        <v>9</v>
      </c>
      <c r="P2763" t="b">
        <v>0</v>
      </c>
      <c r="Q2763" t="s">
        <v>8304</v>
      </c>
      <c r="R2763" s="5">
        <f t="shared" si="175"/>
        <v>1</v>
      </c>
      <c r="S2763" t="s">
        <v>8321</v>
      </c>
      <c r="T2763" t="s">
        <v>8357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>
        <f t="shared" si="174"/>
        <v>25</v>
      </c>
      <c r="P2764" t="b">
        <v>0</v>
      </c>
      <c r="Q2764" t="s">
        <v>8304</v>
      </c>
      <c r="R2764" s="5">
        <f t="shared" si="175"/>
        <v>1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>
        <f t="shared" si="174"/>
        <v>30</v>
      </c>
      <c r="P2765" t="b">
        <v>0</v>
      </c>
      <c r="Q2765" t="s">
        <v>8304</v>
      </c>
      <c r="R2765" s="5">
        <f t="shared" si="175"/>
        <v>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>
        <f t="shared" si="174"/>
        <v>11.25</v>
      </c>
      <c r="P2766" t="b">
        <v>0</v>
      </c>
      <c r="Q2766" t="s">
        <v>8304</v>
      </c>
      <c r="R2766" s="5">
        <f t="shared" si="175"/>
        <v>1</v>
      </c>
      <c r="S2766" t="s">
        <v>8321</v>
      </c>
      <c r="T2766" t="s">
        <v>8357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>
        <f t="shared" si="174"/>
        <v>0</v>
      </c>
      <c r="P2767" t="b">
        <v>0</v>
      </c>
      <c r="Q2767" t="s">
        <v>8304</v>
      </c>
      <c r="R2767" s="5">
        <f t="shared" si="175"/>
        <v>0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>
        <f t="shared" si="174"/>
        <v>25</v>
      </c>
      <c r="P2768" t="b">
        <v>0</v>
      </c>
      <c r="Q2768" t="s">
        <v>8304</v>
      </c>
      <c r="R2768" s="5">
        <f t="shared" si="175"/>
        <v>2</v>
      </c>
      <c r="S2768" t="s">
        <v>8321</v>
      </c>
      <c r="T2768" t="s">
        <v>8357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>
        <f t="shared" si="174"/>
        <v>11.33</v>
      </c>
      <c r="P2769" t="b">
        <v>0</v>
      </c>
      <c r="Q2769" t="s">
        <v>8304</v>
      </c>
      <c r="R2769" s="5">
        <f t="shared" si="175"/>
        <v>1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>
        <f t="shared" si="174"/>
        <v>29.47</v>
      </c>
      <c r="P2770" t="b">
        <v>0</v>
      </c>
      <c r="Q2770" t="s">
        <v>8304</v>
      </c>
      <c r="R2770" s="5">
        <f t="shared" si="175"/>
        <v>14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>
        <f t="shared" si="174"/>
        <v>1</v>
      </c>
      <c r="P2771" t="b">
        <v>0</v>
      </c>
      <c r="Q2771" t="s">
        <v>8304</v>
      </c>
      <c r="R2771" s="5">
        <f t="shared" si="175"/>
        <v>0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>
        <f t="shared" si="174"/>
        <v>63.1</v>
      </c>
      <c r="P2772" t="b">
        <v>0</v>
      </c>
      <c r="Q2772" t="s">
        <v>8304</v>
      </c>
      <c r="R2772" s="5">
        <f t="shared" si="175"/>
        <v>10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>
        <f t="shared" si="174"/>
        <v>0</v>
      </c>
      <c r="P2773" t="b">
        <v>0</v>
      </c>
      <c r="Q2773" t="s">
        <v>8304</v>
      </c>
      <c r="R2773" s="5">
        <f t="shared" si="175"/>
        <v>0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>
        <f t="shared" si="174"/>
        <v>0</v>
      </c>
      <c r="P2774" t="b">
        <v>0</v>
      </c>
      <c r="Q2774" t="s">
        <v>8304</v>
      </c>
      <c r="R2774" s="5">
        <f t="shared" si="175"/>
        <v>0</v>
      </c>
      <c r="S2774" t="s">
        <v>8321</v>
      </c>
      <c r="T2774" t="s">
        <v>8357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>
        <f t="shared" si="174"/>
        <v>1</v>
      </c>
      <c r="P2775" t="b">
        <v>0</v>
      </c>
      <c r="Q2775" t="s">
        <v>8304</v>
      </c>
      <c r="R2775" s="5">
        <f t="shared" si="175"/>
        <v>0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>
        <f t="shared" si="174"/>
        <v>43.85</v>
      </c>
      <c r="P2776" t="b">
        <v>0</v>
      </c>
      <c r="Q2776" t="s">
        <v>8304</v>
      </c>
      <c r="R2776" s="5">
        <f t="shared" si="175"/>
        <v>14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>
        <f t="shared" si="174"/>
        <v>75</v>
      </c>
      <c r="P2777" t="b">
        <v>0</v>
      </c>
      <c r="Q2777" t="s">
        <v>8304</v>
      </c>
      <c r="R2777" s="5">
        <f t="shared" si="175"/>
        <v>3</v>
      </c>
      <c r="S2777" t="s">
        <v>8321</v>
      </c>
      <c r="T2777" t="s">
        <v>8357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>
        <f t="shared" si="174"/>
        <v>45.97</v>
      </c>
      <c r="P2778" t="b">
        <v>0</v>
      </c>
      <c r="Q2778" t="s">
        <v>8304</v>
      </c>
      <c r="R2778" s="5">
        <f t="shared" si="175"/>
        <v>8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>
        <f t="shared" si="174"/>
        <v>10</v>
      </c>
      <c r="P2779" t="b">
        <v>0</v>
      </c>
      <c r="Q2779" t="s">
        <v>8304</v>
      </c>
      <c r="R2779" s="5">
        <f t="shared" si="175"/>
        <v>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>
        <f t="shared" si="174"/>
        <v>93.67</v>
      </c>
      <c r="P2780" t="b">
        <v>0</v>
      </c>
      <c r="Q2780" t="s">
        <v>8304</v>
      </c>
      <c r="R2780" s="5">
        <f t="shared" si="175"/>
        <v>26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>
        <f t="shared" si="174"/>
        <v>53</v>
      </c>
      <c r="P2781" t="b">
        <v>0</v>
      </c>
      <c r="Q2781" t="s">
        <v>8304</v>
      </c>
      <c r="R2781" s="5">
        <f t="shared" si="175"/>
        <v>2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>
        <f t="shared" si="174"/>
        <v>0</v>
      </c>
      <c r="P2782" t="b">
        <v>0</v>
      </c>
      <c r="Q2782" t="s">
        <v>8304</v>
      </c>
      <c r="R2782" s="5">
        <f t="shared" si="175"/>
        <v>0</v>
      </c>
      <c r="S2782" t="s">
        <v>8321</v>
      </c>
      <c r="T2782" t="s">
        <v>8357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>
        <f t="shared" si="174"/>
        <v>47</v>
      </c>
      <c r="P2783" t="b">
        <v>1</v>
      </c>
      <c r="Q2783" t="s">
        <v>8271</v>
      </c>
      <c r="R2783" s="5">
        <f t="shared" si="175"/>
        <v>105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>
        <f t="shared" si="174"/>
        <v>66.67</v>
      </c>
      <c r="P2784" t="b">
        <v>1</v>
      </c>
      <c r="Q2784" t="s">
        <v>8271</v>
      </c>
      <c r="R2784" s="5">
        <f t="shared" si="175"/>
        <v>120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>
        <f t="shared" si="174"/>
        <v>18.77</v>
      </c>
      <c r="P2785" t="b">
        <v>1</v>
      </c>
      <c r="Q2785" t="s">
        <v>8271</v>
      </c>
      <c r="R2785" s="5">
        <f t="shared" si="175"/>
        <v>115</v>
      </c>
      <c r="S2785" t="s">
        <v>8316</v>
      </c>
      <c r="T2785" t="s">
        <v>8317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>
        <f t="shared" si="174"/>
        <v>66.11</v>
      </c>
      <c r="P2786" t="b">
        <v>1</v>
      </c>
      <c r="Q2786" t="s">
        <v>8271</v>
      </c>
      <c r="R2786" s="5">
        <f t="shared" si="175"/>
        <v>119</v>
      </c>
      <c r="S2786" t="s">
        <v>8316</v>
      </c>
      <c r="T2786" t="s">
        <v>8317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>
        <f t="shared" si="174"/>
        <v>36.86</v>
      </c>
      <c r="P2787" t="b">
        <v>1</v>
      </c>
      <c r="Q2787" t="s">
        <v>8271</v>
      </c>
      <c r="R2787" s="5">
        <f t="shared" si="175"/>
        <v>105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>
        <f t="shared" si="174"/>
        <v>39.81</v>
      </c>
      <c r="P2788" t="b">
        <v>1</v>
      </c>
      <c r="Q2788" t="s">
        <v>8271</v>
      </c>
      <c r="R2788" s="5">
        <f t="shared" si="175"/>
        <v>118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>
        <f t="shared" si="174"/>
        <v>31.5</v>
      </c>
      <c r="P2789" t="b">
        <v>1</v>
      </c>
      <c r="Q2789" t="s">
        <v>8271</v>
      </c>
      <c r="R2789" s="5">
        <f t="shared" si="175"/>
        <v>120</v>
      </c>
      <c r="S2789" t="s">
        <v>8316</v>
      </c>
      <c r="T2789" t="s">
        <v>8317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>
        <f t="shared" si="174"/>
        <v>102.5</v>
      </c>
      <c r="P2790" t="b">
        <v>1</v>
      </c>
      <c r="Q2790" t="s">
        <v>8271</v>
      </c>
      <c r="R2790" s="5">
        <f t="shared" si="175"/>
        <v>103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>
        <f t="shared" si="174"/>
        <v>126.46</v>
      </c>
      <c r="P2791" t="b">
        <v>1</v>
      </c>
      <c r="Q2791" t="s">
        <v>8271</v>
      </c>
      <c r="R2791" s="5">
        <f t="shared" si="175"/>
        <v>101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>
        <f t="shared" si="174"/>
        <v>47.88</v>
      </c>
      <c r="P2792" t="b">
        <v>1</v>
      </c>
      <c r="Q2792" t="s">
        <v>8271</v>
      </c>
      <c r="R2792" s="5">
        <f t="shared" si="175"/>
        <v>105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>
        <f t="shared" si="174"/>
        <v>73.209999999999994</v>
      </c>
      <c r="P2793" t="b">
        <v>1</v>
      </c>
      <c r="Q2793" t="s">
        <v>8271</v>
      </c>
      <c r="R2793" s="5">
        <f t="shared" si="175"/>
        <v>103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>
        <f t="shared" si="174"/>
        <v>89.67</v>
      </c>
      <c r="P2794" t="b">
        <v>1</v>
      </c>
      <c r="Q2794" t="s">
        <v>8271</v>
      </c>
      <c r="R2794" s="5">
        <f t="shared" si="175"/>
        <v>108</v>
      </c>
      <c r="S2794" t="s">
        <v>8316</v>
      </c>
      <c r="T2794" t="s">
        <v>8317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>
        <f t="shared" si="174"/>
        <v>151.46</v>
      </c>
      <c r="P2795" t="b">
        <v>1</v>
      </c>
      <c r="Q2795" t="s">
        <v>8271</v>
      </c>
      <c r="R2795" s="5">
        <f t="shared" si="175"/>
        <v>111</v>
      </c>
      <c r="S2795" t="s">
        <v>8316</v>
      </c>
      <c r="T2795" t="s">
        <v>8317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>
        <f t="shared" si="174"/>
        <v>25</v>
      </c>
      <c r="P2796" t="b">
        <v>1</v>
      </c>
      <c r="Q2796" t="s">
        <v>8271</v>
      </c>
      <c r="R2796" s="5">
        <f t="shared" si="175"/>
        <v>150</v>
      </c>
      <c r="S2796" t="s">
        <v>8316</v>
      </c>
      <c r="T2796" t="s">
        <v>8317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>
        <f t="shared" si="174"/>
        <v>36.5</v>
      </c>
      <c r="P2797" t="b">
        <v>1</v>
      </c>
      <c r="Q2797" t="s">
        <v>8271</v>
      </c>
      <c r="R2797" s="5">
        <f t="shared" si="175"/>
        <v>104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>
        <f t="shared" si="174"/>
        <v>44</v>
      </c>
      <c r="P2798" t="b">
        <v>1</v>
      </c>
      <c r="Q2798" t="s">
        <v>8271</v>
      </c>
      <c r="R2798" s="5">
        <f t="shared" si="175"/>
        <v>116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>
        <f t="shared" si="174"/>
        <v>87.36</v>
      </c>
      <c r="P2799" t="b">
        <v>1</v>
      </c>
      <c r="Q2799" t="s">
        <v>8271</v>
      </c>
      <c r="R2799" s="5">
        <f t="shared" si="175"/>
        <v>103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>
        <f t="shared" si="174"/>
        <v>36.47</v>
      </c>
      <c r="P2800" t="b">
        <v>1</v>
      </c>
      <c r="Q2800" t="s">
        <v>8271</v>
      </c>
      <c r="R2800" s="5">
        <f t="shared" si="175"/>
        <v>101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>
        <f t="shared" si="174"/>
        <v>44.86</v>
      </c>
      <c r="P2801" t="b">
        <v>1</v>
      </c>
      <c r="Q2801" t="s">
        <v>8271</v>
      </c>
      <c r="R2801" s="5">
        <f t="shared" si="175"/>
        <v>117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>
        <f t="shared" si="174"/>
        <v>42.9</v>
      </c>
      <c r="P2802" t="b">
        <v>1</v>
      </c>
      <c r="Q2802" t="s">
        <v>8271</v>
      </c>
      <c r="R2802" s="5">
        <f t="shared" si="175"/>
        <v>133</v>
      </c>
      <c r="S2802" t="s">
        <v>8316</v>
      </c>
      <c r="T2802" t="s">
        <v>8317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>
        <f t="shared" si="174"/>
        <v>51.23</v>
      </c>
      <c r="P2803" t="b">
        <v>1</v>
      </c>
      <c r="Q2803" t="s">
        <v>8271</v>
      </c>
      <c r="R2803" s="5">
        <f t="shared" si="175"/>
        <v>133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>
        <f t="shared" si="174"/>
        <v>33.94</v>
      </c>
      <c r="P2804" t="b">
        <v>1</v>
      </c>
      <c r="Q2804" t="s">
        <v>8271</v>
      </c>
      <c r="R2804" s="5">
        <f t="shared" si="175"/>
        <v>102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>
        <f t="shared" si="174"/>
        <v>90.74</v>
      </c>
      <c r="P2805" t="b">
        <v>1</v>
      </c>
      <c r="Q2805" t="s">
        <v>8271</v>
      </c>
      <c r="R2805" s="5">
        <f t="shared" si="175"/>
        <v>128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>
        <f t="shared" si="174"/>
        <v>50</v>
      </c>
      <c r="P2806" t="b">
        <v>1</v>
      </c>
      <c r="Q2806" t="s">
        <v>8271</v>
      </c>
      <c r="R2806" s="5">
        <f t="shared" si="175"/>
        <v>115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>
        <f t="shared" si="174"/>
        <v>24.44</v>
      </c>
      <c r="P2807" t="b">
        <v>1</v>
      </c>
      <c r="Q2807" t="s">
        <v>8271</v>
      </c>
      <c r="R2807" s="5">
        <f t="shared" si="175"/>
        <v>110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>
        <f t="shared" si="174"/>
        <v>44.25</v>
      </c>
      <c r="P2808" t="b">
        <v>1</v>
      </c>
      <c r="Q2808" t="s">
        <v>8271</v>
      </c>
      <c r="R2808" s="5">
        <f t="shared" si="175"/>
        <v>112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>
        <f t="shared" si="174"/>
        <v>67.739999999999995</v>
      </c>
      <c r="P2809" t="b">
        <v>1</v>
      </c>
      <c r="Q2809" t="s">
        <v>8271</v>
      </c>
      <c r="R2809" s="5">
        <f t="shared" si="175"/>
        <v>126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>
        <f t="shared" si="174"/>
        <v>65.38</v>
      </c>
      <c r="P2810" t="b">
        <v>1</v>
      </c>
      <c r="Q2810" t="s">
        <v>8271</v>
      </c>
      <c r="R2810" s="5">
        <f t="shared" si="175"/>
        <v>100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>
        <f t="shared" si="174"/>
        <v>121.9</v>
      </c>
      <c r="P2811" t="b">
        <v>1</v>
      </c>
      <c r="Q2811" t="s">
        <v>8271</v>
      </c>
      <c r="R2811" s="5">
        <f t="shared" si="175"/>
        <v>102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>
        <f t="shared" si="174"/>
        <v>47.46</v>
      </c>
      <c r="P2812" t="b">
        <v>1</v>
      </c>
      <c r="Q2812" t="s">
        <v>8271</v>
      </c>
      <c r="R2812" s="5">
        <f t="shared" si="175"/>
        <v>108</v>
      </c>
      <c r="S2812" t="s">
        <v>8316</v>
      </c>
      <c r="T2812" t="s">
        <v>8317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>
        <f t="shared" si="174"/>
        <v>92.84</v>
      </c>
      <c r="P2813" t="b">
        <v>1</v>
      </c>
      <c r="Q2813" t="s">
        <v>8271</v>
      </c>
      <c r="R2813" s="5">
        <f t="shared" si="175"/>
        <v>100</v>
      </c>
      <c r="S2813" t="s">
        <v>8316</v>
      </c>
      <c r="T2813" t="s">
        <v>8317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>
        <f t="shared" si="174"/>
        <v>68.25</v>
      </c>
      <c r="P2814" t="b">
        <v>1</v>
      </c>
      <c r="Q2814" t="s">
        <v>8271</v>
      </c>
      <c r="R2814" s="5">
        <f t="shared" si="175"/>
        <v>113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>
        <f t="shared" si="174"/>
        <v>37.21</v>
      </c>
      <c r="P2815" t="b">
        <v>1</v>
      </c>
      <c r="Q2815" t="s">
        <v>8271</v>
      </c>
      <c r="R2815" s="5">
        <f t="shared" si="175"/>
        <v>128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>
        <f t="shared" si="174"/>
        <v>25.25</v>
      </c>
      <c r="P2816" t="b">
        <v>1</v>
      </c>
      <c r="Q2816" t="s">
        <v>8271</v>
      </c>
      <c r="R2816" s="5">
        <f t="shared" si="175"/>
        <v>108</v>
      </c>
      <c r="S2816" t="s">
        <v>8316</v>
      </c>
      <c r="T2816" t="s">
        <v>8317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>
        <f t="shared" si="174"/>
        <v>43.21</v>
      </c>
      <c r="P2817" t="b">
        <v>1</v>
      </c>
      <c r="Q2817" t="s">
        <v>8271</v>
      </c>
      <c r="R2817" s="5">
        <f t="shared" si="175"/>
        <v>242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42218.666666666672</v>
      </c>
      <c r="K2818">
        <v>1435921992</v>
      </c>
      <c r="L2818" s="8">
        <f t="shared" si="173"/>
        <v>42188.467499999999</v>
      </c>
      <c r="M2818" t="b">
        <v>0</v>
      </c>
      <c r="N2818">
        <v>169</v>
      </c>
      <c r="O2818">
        <f t="shared" si="174"/>
        <v>25.13</v>
      </c>
      <c r="P2818" t="b">
        <v>1</v>
      </c>
      <c r="Q2818" t="s">
        <v>8271</v>
      </c>
      <c r="R2818" s="5">
        <f t="shared" si="175"/>
        <v>142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(((I2819/60)/60/24)+DATE(1970,1,1))</f>
        <v>42063.634976851856</v>
      </c>
      <c r="K2819">
        <v>1421680462</v>
      </c>
      <c r="L2819" s="8">
        <f t="shared" ref="L2819:L2882" si="177">(((K2819/60)/60/24)+DATE(1970,1,1))</f>
        <v>42023.634976851856</v>
      </c>
      <c r="M2819" t="b">
        <v>0</v>
      </c>
      <c r="N2819">
        <v>33</v>
      </c>
      <c r="O2819">
        <f t="shared" ref="O2819:O2882" si="178">IF(N2819&gt;0, ROUND(E2819/N2819, 2), 0)</f>
        <v>23.64</v>
      </c>
      <c r="P2819" t="b">
        <v>1</v>
      </c>
      <c r="Q2819" t="s">
        <v>8271</v>
      </c>
      <c r="R2819" s="5">
        <f t="shared" ref="R2819:R2882" si="179">ROUND(E2819/D2819*100, 0)</f>
        <v>130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>
        <f t="shared" si="178"/>
        <v>103.95</v>
      </c>
      <c r="P2820" t="b">
        <v>1</v>
      </c>
      <c r="Q2820" t="s">
        <v>8271</v>
      </c>
      <c r="R2820" s="5">
        <f t="shared" si="179"/>
        <v>106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>
        <f t="shared" si="178"/>
        <v>50.38</v>
      </c>
      <c r="P2821" t="b">
        <v>1</v>
      </c>
      <c r="Q2821" t="s">
        <v>8271</v>
      </c>
      <c r="R2821" s="5">
        <f t="shared" si="179"/>
        <v>105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>
        <f t="shared" si="178"/>
        <v>13.6</v>
      </c>
      <c r="P2822" t="b">
        <v>1</v>
      </c>
      <c r="Q2822" t="s">
        <v>8271</v>
      </c>
      <c r="R2822" s="5">
        <f t="shared" si="179"/>
        <v>136</v>
      </c>
      <c r="S2822" t="s">
        <v>8316</v>
      </c>
      <c r="T2822" t="s">
        <v>8317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>
        <f t="shared" si="178"/>
        <v>28.57</v>
      </c>
      <c r="P2823" t="b">
        <v>1</v>
      </c>
      <c r="Q2823" t="s">
        <v>8271</v>
      </c>
      <c r="R2823" s="5">
        <f t="shared" si="179"/>
        <v>100</v>
      </c>
      <c r="S2823" t="s">
        <v>8316</v>
      </c>
      <c r="T2823" t="s">
        <v>8317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>
        <f t="shared" si="178"/>
        <v>63.83</v>
      </c>
      <c r="P2824" t="b">
        <v>1</v>
      </c>
      <c r="Q2824" t="s">
        <v>8271</v>
      </c>
      <c r="R2824" s="5">
        <f t="shared" si="179"/>
        <v>100</v>
      </c>
      <c r="S2824" t="s">
        <v>8316</v>
      </c>
      <c r="T2824" t="s">
        <v>8317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>
        <f t="shared" si="178"/>
        <v>8.86</v>
      </c>
      <c r="P2825" t="b">
        <v>1</v>
      </c>
      <c r="Q2825" t="s">
        <v>8271</v>
      </c>
      <c r="R2825" s="5">
        <f t="shared" si="179"/>
        <v>124</v>
      </c>
      <c r="S2825" t="s">
        <v>8316</v>
      </c>
      <c r="T2825" t="s">
        <v>8317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>
        <f t="shared" si="178"/>
        <v>50.67</v>
      </c>
      <c r="P2826" t="b">
        <v>1</v>
      </c>
      <c r="Q2826" t="s">
        <v>8271</v>
      </c>
      <c r="R2826" s="5">
        <f t="shared" si="179"/>
        <v>117</v>
      </c>
      <c r="S2826" t="s">
        <v>8316</v>
      </c>
      <c r="T2826" t="s">
        <v>8317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>
        <f t="shared" si="178"/>
        <v>60.78</v>
      </c>
      <c r="P2827" t="b">
        <v>1</v>
      </c>
      <c r="Q2827" t="s">
        <v>8271</v>
      </c>
      <c r="R2827" s="5">
        <f t="shared" si="179"/>
        <v>103</v>
      </c>
      <c r="S2827" t="s">
        <v>8316</v>
      </c>
      <c r="T2827" t="s">
        <v>8317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>
        <f t="shared" si="178"/>
        <v>113.42</v>
      </c>
      <c r="P2828" t="b">
        <v>1</v>
      </c>
      <c r="Q2828" t="s">
        <v>8271</v>
      </c>
      <c r="R2828" s="5">
        <f t="shared" si="179"/>
        <v>108</v>
      </c>
      <c r="S2828" t="s">
        <v>8316</v>
      </c>
      <c r="T2828" t="s">
        <v>8317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>
        <f t="shared" si="178"/>
        <v>104.57</v>
      </c>
      <c r="P2829" t="b">
        <v>1</v>
      </c>
      <c r="Q2829" t="s">
        <v>8271</v>
      </c>
      <c r="R2829" s="5">
        <f t="shared" si="179"/>
        <v>120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>
        <f t="shared" si="178"/>
        <v>98.31</v>
      </c>
      <c r="P2830" t="b">
        <v>1</v>
      </c>
      <c r="Q2830" t="s">
        <v>8271</v>
      </c>
      <c r="R2830" s="5">
        <f t="shared" si="179"/>
        <v>100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>
        <f t="shared" si="178"/>
        <v>35.04</v>
      </c>
      <c r="P2831" t="b">
        <v>1</v>
      </c>
      <c r="Q2831" t="s">
        <v>8271</v>
      </c>
      <c r="R2831" s="5">
        <f t="shared" si="179"/>
        <v>107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>
        <f t="shared" si="178"/>
        <v>272.73</v>
      </c>
      <c r="P2832" t="b">
        <v>1</v>
      </c>
      <c r="Q2832" t="s">
        <v>8271</v>
      </c>
      <c r="R2832" s="5">
        <f t="shared" si="179"/>
        <v>100</v>
      </c>
      <c r="S2832" t="s">
        <v>8316</v>
      </c>
      <c r="T2832" t="s">
        <v>8317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>
        <f t="shared" si="178"/>
        <v>63.85</v>
      </c>
      <c r="P2833" t="b">
        <v>1</v>
      </c>
      <c r="Q2833" t="s">
        <v>8271</v>
      </c>
      <c r="R2833" s="5">
        <f t="shared" si="179"/>
        <v>111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>
        <f t="shared" si="178"/>
        <v>30.19</v>
      </c>
      <c r="P2834" t="b">
        <v>1</v>
      </c>
      <c r="Q2834" t="s">
        <v>8271</v>
      </c>
      <c r="R2834" s="5">
        <f t="shared" si="179"/>
        <v>115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>
        <f t="shared" si="178"/>
        <v>83.51</v>
      </c>
      <c r="P2835" t="b">
        <v>1</v>
      </c>
      <c r="Q2835" t="s">
        <v>8271</v>
      </c>
      <c r="R2835" s="5">
        <f t="shared" si="179"/>
        <v>108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>
        <f t="shared" si="178"/>
        <v>64.760000000000005</v>
      </c>
      <c r="P2836" t="b">
        <v>1</v>
      </c>
      <c r="Q2836" t="s">
        <v>8271</v>
      </c>
      <c r="R2836" s="5">
        <f t="shared" si="179"/>
        <v>170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>
        <f t="shared" si="178"/>
        <v>20.12</v>
      </c>
      <c r="P2837" t="b">
        <v>1</v>
      </c>
      <c r="Q2837" t="s">
        <v>8271</v>
      </c>
      <c r="R2837" s="5">
        <f t="shared" si="179"/>
        <v>187</v>
      </c>
      <c r="S2837" t="s">
        <v>8316</v>
      </c>
      <c r="T2837" t="s">
        <v>8317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>
        <f t="shared" si="178"/>
        <v>44.09</v>
      </c>
      <c r="P2838" t="b">
        <v>1</v>
      </c>
      <c r="Q2838" t="s">
        <v>8271</v>
      </c>
      <c r="R2838" s="5">
        <f t="shared" si="179"/>
        <v>108</v>
      </c>
      <c r="S2838" t="s">
        <v>8316</v>
      </c>
      <c r="T2838" t="s">
        <v>8317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>
        <f t="shared" si="178"/>
        <v>40.479999999999997</v>
      </c>
      <c r="P2839" t="b">
        <v>1</v>
      </c>
      <c r="Q2839" t="s">
        <v>8271</v>
      </c>
      <c r="R2839" s="5">
        <f t="shared" si="179"/>
        <v>100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>
        <f t="shared" si="178"/>
        <v>44.54</v>
      </c>
      <c r="P2840" t="b">
        <v>1</v>
      </c>
      <c r="Q2840" t="s">
        <v>8271</v>
      </c>
      <c r="R2840" s="5">
        <f t="shared" si="179"/>
        <v>120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>
        <f t="shared" si="178"/>
        <v>125.81</v>
      </c>
      <c r="P2841" t="b">
        <v>1</v>
      </c>
      <c r="Q2841" t="s">
        <v>8271</v>
      </c>
      <c r="R2841" s="5">
        <f t="shared" si="179"/>
        <v>111</v>
      </c>
      <c r="S2841" t="s">
        <v>8316</v>
      </c>
      <c r="T2841" t="s">
        <v>8317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>
        <f t="shared" si="178"/>
        <v>19.7</v>
      </c>
      <c r="P2842" t="b">
        <v>1</v>
      </c>
      <c r="Q2842" t="s">
        <v>8271</v>
      </c>
      <c r="R2842" s="5">
        <f t="shared" si="179"/>
        <v>104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>
        <f t="shared" si="178"/>
        <v>10</v>
      </c>
      <c r="P2843" t="b">
        <v>0</v>
      </c>
      <c r="Q2843" t="s">
        <v>8271</v>
      </c>
      <c r="R2843" s="5">
        <f t="shared" si="179"/>
        <v>1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>
        <f t="shared" si="178"/>
        <v>0</v>
      </c>
      <c r="P2844" t="b">
        <v>0</v>
      </c>
      <c r="Q2844" t="s">
        <v>8271</v>
      </c>
      <c r="R2844" s="5">
        <f t="shared" si="179"/>
        <v>0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>
        <f t="shared" si="178"/>
        <v>0</v>
      </c>
      <c r="P2845" t="b">
        <v>0</v>
      </c>
      <c r="Q2845" t="s">
        <v>8271</v>
      </c>
      <c r="R2845" s="5">
        <f t="shared" si="179"/>
        <v>0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>
        <f t="shared" si="178"/>
        <v>30</v>
      </c>
      <c r="P2846" t="b">
        <v>0</v>
      </c>
      <c r="Q2846" t="s">
        <v>8271</v>
      </c>
      <c r="R2846" s="5">
        <f t="shared" si="179"/>
        <v>5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>
        <f t="shared" si="178"/>
        <v>60.67</v>
      </c>
      <c r="P2847" t="b">
        <v>0</v>
      </c>
      <c r="Q2847" t="s">
        <v>8271</v>
      </c>
      <c r="R2847" s="5">
        <f t="shared" si="179"/>
        <v>32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>
        <f t="shared" si="178"/>
        <v>0</v>
      </c>
      <c r="P2848" t="b">
        <v>0</v>
      </c>
      <c r="Q2848" t="s">
        <v>8271</v>
      </c>
      <c r="R2848" s="5">
        <f t="shared" si="179"/>
        <v>0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>
        <f t="shared" si="178"/>
        <v>0</v>
      </c>
      <c r="P2849" t="b">
        <v>0</v>
      </c>
      <c r="Q2849" t="s">
        <v>8271</v>
      </c>
      <c r="R2849" s="5">
        <f t="shared" si="179"/>
        <v>0</v>
      </c>
      <c r="S2849" t="s">
        <v>8316</v>
      </c>
      <c r="T2849" t="s">
        <v>8317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>
        <f t="shared" si="178"/>
        <v>23.33</v>
      </c>
      <c r="P2850" t="b">
        <v>0</v>
      </c>
      <c r="Q2850" t="s">
        <v>8271</v>
      </c>
      <c r="R2850" s="5">
        <f t="shared" si="179"/>
        <v>0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>
        <f t="shared" si="178"/>
        <v>5</v>
      </c>
      <c r="P2851" t="b">
        <v>0</v>
      </c>
      <c r="Q2851" t="s">
        <v>8271</v>
      </c>
      <c r="R2851" s="5">
        <f t="shared" si="179"/>
        <v>1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>
        <f t="shared" si="178"/>
        <v>23.92</v>
      </c>
      <c r="P2852" t="b">
        <v>0</v>
      </c>
      <c r="Q2852" t="s">
        <v>8271</v>
      </c>
      <c r="R2852" s="5">
        <f t="shared" si="179"/>
        <v>4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>
        <f t="shared" si="178"/>
        <v>0</v>
      </c>
      <c r="P2853" t="b">
        <v>0</v>
      </c>
      <c r="Q2853" t="s">
        <v>8271</v>
      </c>
      <c r="R2853" s="5">
        <f t="shared" si="179"/>
        <v>0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>
        <f t="shared" si="178"/>
        <v>15.83</v>
      </c>
      <c r="P2854" t="b">
        <v>0</v>
      </c>
      <c r="Q2854" t="s">
        <v>8271</v>
      </c>
      <c r="R2854" s="5">
        <f t="shared" si="179"/>
        <v>2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>
        <f t="shared" si="178"/>
        <v>0</v>
      </c>
      <c r="P2855" t="b">
        <v>0</v>
      </c>
      <c r="Q2855" t="s">
        <v>8271</v>
      </c>
      <c r="R2855" s="5">
        <f t="shared" si="179"/>
        <v>0</v>
      </c>
      <c r="S2855" t="s">
        <v>8316</v>
      </c>
      <c r="T2855" t="s">
        <v>8317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>
        <f t="shared" si="178"/>
        <v>29.79</v>
      </c>
      <c r="P2856" t="b">
        <v>0</v>
      </c>
      <c r="Q2856" t="s">
        <v>8271</v>
      </c>
      <c r="R2856" s="5">
        <f t="shared" si="179"/>
        <v>42</v>
      </c>
      <c r="S2856" t="s">
        <v>8316</v>
      </c>
      <c r="T2856" t="s">
        <v>8317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>
        <f t="shared" si="178"/>
        <v>60</v>
      </c>
      <c r="P2857" t="b">
        <v>0</v>
      </c>
      <c r="Q2857" t="s">
        <v>8271</v>
      </c>
      <c r="R2857" s="5">
        <f t="shared" si="179"/>
        <v>50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>
        <f t="shared" si="178"/>
        <v>24.33</v>
      </c>
      <c r="P2858" t="b">
        <v>0</v>
      </c>
      <c r="Q2858" t="s">
        <v>8271</v>
      </c>
      <c r="R2858" s="5">
        <f t="shared" si="179"/>
        <v>5</v>
      </c>
      <c r="S2858" t="s">
        <v>8316</v>
      </c>
      <c r="T2858" t="s">
        <v>8317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>
        <f t="shared" si="178"/>
        <v>500</v>
      </c>
      <c r="P2859" t="b">
        <v>0</v>
      </c>
      <c r="Q2859" t="s">
        <v>8271</v>
      </c>
      <c r="R2859" s="5">
        <f t="shared" si="179"/>
        <v>20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>
        <f t="shared" si="178"/>
        <v>0</v>
      </c>
      <c r="P2860" t="b">
        <v>0</v>
      </c>
      <c r="Q2860" t="s">
        <v>8271</v>
      </c>
      <c r="R2860" s="5">
        <f t="shared" si="179"/>
        <v>0</v>
      </c>
      <c r="S2860" t="s">
        <v>8316</v>
      </c>
      <c r="T2860" t="s">
        <v>8317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>
        <f t="shared" si="178"/>
        <v>35</v>
      </c>
      <c r="P2861" t="b">
        <v>0</v>
      </c>
      <c r="Q2861" t="s">
        <v>8271</v>
      </c>
      <c r="R2861" s="5">
        <f t="shared" si="179"/>
        <v>2</v>
      </c>
      <c r="S2861" t="s">
        <v>8316</v>
      </c>
      <c r="T2861" t="s">
        <v>8317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>
        <f t="shared" si="178"/>
        <v>29.56</v>
      </c>
      <c r="P2862" t="b">
        <v>0</v>
      </c>
      <c r="Q2862" t="s">
        <v>8271</v>
      </c>
      <c r="R2862" s="5">
        <f t="shared" si="179"/>
        <v>7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>
        <f t="shared" si="178"/>
        <v>26.67</v>
      </c>
      <c r="P2863" t="b">
        <v>0</v>
      </c>
      <c r="Q2863" t="s">
        <v>8271</v>
      </c>
      <c r="R2863" s="5">
        <f t="shared" si="179"/>
        <v>32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>
        <f t="shared" si="178"/>
        <v>18.329999999999998</v>
      </c>
      <c r="P2864" t="b">
        <v>0</v>
      </c>
      <c r="Q2864" t="s">
        <v>8271</v>
      </c>
      <c r="R2864" s="5">
        <f t="shared" si="179"/>
        <v>0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>
        <f t="shared" si="178"/>
        <v>20</v>
      </c>
      <c r="P2865" t="b">
        <v>0</v>
      </c>
      <c r="Q2865" t="s">
        <v>8271</v>
      </c>
      <c r="R2865" s="5">
        <f t="shared" si="179"/>
        <v>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>
        <f t="shared" si="178"/>
        <v>13.33</v>
      </c>
      <c r="P2866" t="b">
        <v>0</v>
      </c>
      <c r="Q2866" t="s">
        <v>8271</v>
      </c>
      <c r="R2866" s="5">
        <f t="shared" si="179"/>
        <v>2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>
        <f t="shared" si="178"/>
        <v>0</v>
      </c>
      <c r="P2867" t="b">
        <v>0</v>
      </c>
      <c r="Q2867" t="s">
        <v>8271</v>
      </c>
      <c r="R2867" s="5">
        <f t="shared" si="179"/>
        <v>0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>
        <f t="shared" si="178"/>
        <v>22.5</v>
      </c>
      <c r="P2868" t="b">
        <v>0</v>
      </c>
      <c r="Q2868" t="s">
        <v>8271</v>
      </c>
      <c r="R2868" s="5">
        <f t="shared" si="179"/>
        <v>1</v>
      </c>
      <c r="S2868" t="s">
        <v>8316</v>
      </c>
      <c r="T2868" t="s">
        <v>8317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>
        <f t="shared" si="178"/>
        <v>50.4</v>
      </c>
      <c r="P2869" t="b">
        <v>0</v>
      </c>
      <c r="Q2869" t="s">
        <v>8271</v>
      </c>
      <c r="R2869" s="5">
        <f t="shared" si="179"/>
        <v>20</v>
      </c>
      <c r="S2869" t="s">
        <v>8316</v>
      </c>
      <c r="T2869" t="s">
        <v>8317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>
        <f t="shared" si="178"/>
        <v>105.03</v>
      </c>
      <c r="P2870" t="b">
        <v>0</v>
      </c>
      <c r="Q2870" t="s">
        <v>8271</v>
      </c>
      <c r="R2870" s="5">
        <f t="shared" si="179"/>
        <v>42</v>
      </c>
      <c r="S2870" t="s">
        <v>8316</v>
      </c>
      <c r="T2870" t="s">
        <v>8317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>
        <f t="shared" si="178"/>
        <v>35.4</v>
      </c>
      <c r="P2871" t="b">
        <v>0</v>
      </c>
      <c r="Q2871" t="s">
        <v>8271</v>
      </c>
      <c r="R2871" s="5">
        <f t="shared" si="179"/>
        <v>1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>
        <f t="shared" si="178"/>
        <v>83.33</v>
      </c>
      <c r="P2872" t="b">
        <v>0</v>
      </c>
      <c r="Q2872" t="s">
        <v>8271</v>
      </c>
      <c r="R2872" s="5">
        <f t="shared" si="179"/>
        <v>15</v>
      </c>
      <c r="S2872" t="s">
        <v>8316</v>
      </c>
      <c r="T2872" t="s">
        <v>8317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>
        <f t="shared" si="178"/>
        <v>35.92</v>
      </c>
      <c r="P2873" t="b">
        <v>0</v>
      </c>
      <c r="Q2873" t="s">
        <v>8271</v>
      </c>
      <c r="R2873" s="5">
        <f t="shared" si="179"/>
        <v>5</v>
      </c>
      <c r="S2873" t="s">
        <v>8316</v>
      </c>
      <c r="T2873" t="s">
        <v>8317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>
        <f t="shared" si="178"/>
        <v>0</v>
      </c>
      <c r="P2874" t="b">
        <v>0</v>
      </c>
      <c r="Q2874" t="s">
        <v>8271</v>
      </c>
      <c r="R2874" s="5">
        <f t="shared" si="179"/>
        <v>0</v>
      </c>
      <c r="S2874" t="s">
        <v>8316</v>
      </c>
      <c r="T2874" t="s">
        <v>8317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>
        <f t="shared" si="178"/>
        <v>119.13</v>
      </c>
      <c r="P2875" t="b">
        <v>0</v>
      </c>
      <c r="Q2875" t="s">
        <v>8271</v>
      </c>
      <c r="R2875" s="5">
        <f t="shared" si="179"/>
        <v>38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>
        <f t="shared" si="178"/>
        <v>90.33</v>
      </c>
      <c r="P2876" t="b">
        <v>0</v>
      </c>
      <c r="Q2876" t="s">
        <v>8271</v>
      </c>
      <c r="R2876" s="5">
        <f t="shared" si="179"/>
        <v>5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>
        <f t="shared" si="178"/>
        <v>2.33</v>
      </c>
      <c r="P2877" t="b">
        <v>0</v>
      </c>
      <c r="Q2877" t="s">
        <v>8271</v>
      </c>
      <c r="R2877" s="5">
        <f t="shared" si="179"/>
        <v>0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>
        <f t="shared" si="178"/>
        <v>0</v>
      </c>
      <c r="P2878" t="b">
        <v>0</v>
      </c>
      <c r="Q2878" t="s">
        <v>8271</v>
      </c>
      <c r="R2878" s="5">
        <f t="shared" si="179"/>
        <v>0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>
        <f t="shared" si="178"/>
        <v>108.33</v>
      </c>
      <c r="P2879" t="b">
        <v>0</v>
      </c>
      <c r="Q2879" t="s">
        <v>8271</v>
      </c>
      <c r="R2879" s="5">
        <f t="shared" si="179"/>
        <v>11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>
        <f t="shared" si="178"/>
        <v>15.75</v>
      </c>
      <c r="P2880" t="b">
        <v>0</v>
      </c>
      <c r="Q2880" t="s">
        <v>8271</v>
      </c>
      <c r="R2880" s="5">
        <f t="shared" si="179"/>
        <v>2</v>
      </c>
      <c r="S2880" t="s">
        <v>8316</v>
      </c>
      <c r="T2880" t="s">
        <v>8317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>
        <f t="shared" si="178"/>
        <v>29</v>
      </c>
      <c r="P2881" t="b">
        <v>0</v>
      </c>
      <c r="Q2881" t="s">
        <v>8271</v>
      </c>
      <c r="R2881" s="5">
        <f t="shared" si="179"/>
        <v>0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42236.711805555555</v>
      </c>
      <c r="K2882">
        <v>1436305452</v>
      </c>
      <c r="L2882" s="8">
        <f t="shared" si="177"/>
        <v>42192.905694444446</v>
      </c>
      <c r="M2882" t="b">
        <v>0</v>
      </c>
      <c r="N2882">
        <v>29</v>
      </c>
      <c r="O2882">
        <f t="shared" si="178"/>
        <v>96.55</v>
      </c>
      <c r="P2882" t="b">
        <v>0</v>
      </c>
      <c r="Q2882" t="s">
        <v>8271</v>
      </c>
      <c r="R2882" s="5">
        <f t="shared" si="179"/>
        <v>23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(((I2883/60)/60/24)+DATE(1970,1,1))</f>
        <v>41976.639305555553</v>
      </c>
      <c r="K2883">
        <v>1412432436</v>
      </c>
      <c r="L2883" s="8">
        <f t="shared" ref="L2883:L2946" si="181">(((K2883/60)/60/24)+DATE(1970,1,1))</f>
        <v>41916.597638888888</v>
      </c>
      <c r="M2883" t="b">
        <v>0</v>
      </c>
      <c r="N2883">
        <v>0</v>
      </c>
      <c r="O2883">
        <f t="shared" ref="O2883:O2946" si="182">IF(N2883&gt;0, ROUND(E2883/N2883, 2), 0)</f>
        <v>0</v>
      </c>
      <c r="P2883" t="b">
        <v>0</v>
      </c>
      <c r="Q2883" t="s">
        <v>8271</v>
      </c>
      <c r="R2883" s="5">
        <f t="shared" ref="R2883:R2946" si="183">ROUND(E2883/D2883*100, 0)</f>
        <v>0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>
        <f t="shared" si="182"/>
        <v>63</v>
      </c>
      <c r="P2884" t="b">
        <v>0</v>
      </c>
      <c r="Q2884" t="s">
        <v>8271</v>
      </c>
      <c r="R2884" s="5">
        <f t="shared" si="183"/>
        <v>34</v>
      </c>
      <c r="S2884" t="s">
        <v>8316</v>
      </c>
      <c r="T2884" t="s">
        <v>8317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>
        <f t="shared" si="182"/>
        <v>381.6</v>
      </c>
      <c r="P2885" t="b">
        <v>0</v>
      </c>
      <c r="Q2885" t="s">
        <v>8271</v>
      </c>
      <c r="R2885" s="5">
        <f t="shared" si="183"/>
        <v>19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>
        <f t="shared" si="182"/>
        <v>46.25</v>
      </c>
      <c r="P2886" t="b">
        <v>0</v>
      </c>
      <c r="Q2886" t="s">
        <v>8271</v>
      </c>
      <c r="R2886" s="5">
        <f t="shared" si="183"/>
        <v>0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>
        <f t="shared" si="182"/>
        <v>26</v>
      </c>
      <c r="P2887" t="b">
        <v>0</v>
      </c>
      <c r="Q2887" t="s">
        <v>8271</v>
      </c>
      <c r="R2887" s="5">
        <f t="shared" si="183"/>
        <v>33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>
        <f t="shared" si="182"/>
        <v>10</v>
      </c>
      <c r="P2888" t="b">
        <v>0</v>
      </c>
      <c r="Q2888" t="s">
        <v>8271</v>
      </c>
      <c r="R2888" s="5">
        <f t="shared" si="183"/>
        <v>5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>
        <f t="shared" si="182"/>
        <v>5</v>
      </c>
      <c r="P2889" t="b">
        <v>0</v>
      </c>
      <c r="Q2889" t="s">
        <v>8271</v>
      </c>
      <c r="R2889" s="5">
        <f t="shared" si="183"/>
        <v>0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>
        <f t="shared" si="182"/>
        <v>0</v>
      </c>
      <c r="P2890" t="b">
        <v>0</v>
      </c>
      <c r="Q2890" t="s">
        <v>8271</v>
      </c>
      <c r="R2890" s="5">
        <f t="shared" si="183"/>
        <v>0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>
        <f t="shared" si="182"/>
        <v>81.569999999999993</v>
      </c>
      <c r="P2891" t="b">
        <v>0</v>
      </c>
      <c r="Q2891" t="s">
        <v>8271</v>
      </c>
      <c r="R2891" s="5">
        <f t="shared" si="183"/>
        <v>38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>
        <f t="shared" si="182"/>
        <v>7</v>
      </c>
      <c r="P2892" t="b">
        <v>0</v>
      </c>
      <c r="Q2892" t="s">
        <v>8271</v>
      </c>
      <c r="R2892" s="5">
        <f t="shared" si="183"/>
        <v>1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>
        <f t="shared" si="182"/>
        <v>27.3</v>
      </c>
      <c r="P2893" t="b">
        <v>0</v>
      </c>
      <c r="Q2893" t="s">
        <v>8271</v>
      </c>
      <c r="R2893" s="5">
        <f t="shared" si="183"/>
        <v>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>
        <f t="shared" si="182"/>
        <v>29.41</v>
      </c>
      <c r="P2894" t="b">
        <v>0</v>
      </c>
      <c r="Q2894" t="s">
        <v>8271</v>
      </c>
      <c r="R2894" s="5">
        <f t="shared" si="183"/>
        <v>9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>
        <f t="shared" si="182"/>
        <v>12.5</v>
      </c>
      <c r="P2895" t="b">
        <v>0</v>
      </c>
      <c r="Q2895" t="s">
        <v>8271</v>
      </c>
      <c r="R2895" s="5">
        <f t="shared" si="183"/>
        <v>1</v>
      </c>
      <c r="S2895" t="s">
        <v>8316</v>
      </c>
      <c r="T2895" t="s">
        <v>8317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>
        <f t="shared" si="182"/>
        <v>0</v>
      </c>
      <c r="P2896" t="b">
        <v>0</v>
      </c>
      <c r="Q2896" t="s">
        <v>8271</v>
      </c>
      <c r="R2896" s="5">
        <f t="shared" si="183"/>
        <v>0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>
        <f t="shared" si="182"/>
        <v>5.75</v>
      </c>
      <c r="P2897" t="b">
        <v>0</v>
      </c>
      <c r="Q2897" t="s">
        <v>8271</v>
      </c>
      <c r="R2897" s="5">
        <f t="shared" si="183"/>
        <v>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>
        <f t="shared" si="182"/>
        <v>52.08</v>
      </c>
      <c r="P2898" t="b">
        <v>0</v>
      </c>
      <c r="Q2898" t="s">
        <v>8271</v>
      </c>
      <c r="R2898" s="5">
        <f t="shared" si="183"/>
        <v>21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>
        <f t="shared" si="182"/>
        <v>183.33</v>
      </c>
      <c r="P2899" t="b">
        <v>0</v>
      </c>
      <c r="Q2899" t="s">
        <v>8271</v>
      </c>
      <c r="R2899" s="5">
        <f t="shared" si="183"/>
        <v>5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>
        <f t="shared" si="182"/>
        <v>26.33</v>
      </c>
      <c r="P2900" t="b">
        <v>0</v>
      </c>
      <c r="Q2900" t="s">
        <v>8271</v>
      </c>
      <c r="R2900" s="5">
        <f t="shared" si="183"/>
        <v>4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>
        <f t="shared" si="182"/>
        <v>0</v>
      </c>
      <c r="P2901" t="b">
        <v>0</v>
      </c>
      <c r="Q2901" t="s">
        <v>8271</v>
      </c>
      <c r="R2901" s="5">
        <f t="shared" si="183"/>
        <v>0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>
        <f t="shared" si="182"/>
        <v>486.43</v>
      </c>
      <c r="P2902" t="b">
        <v>0</v>
      </c>
      <c r="Q2902" t="s">
        <v>8271</v>
      </c>
      <c r="R2902" s="5">
        <f t="shared" si="183"/>
        <v>62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>
        <f t="shared" si="182"/>
        <v>3</v>
      </c>
      <c r="P2903" t="b">
        <v>0</v>
      </c>
      <c r="Q2903" t="s">
        <v>8271</v>
      </c>
      <c r="R2903" s="5">
        <f t="shared" si="183"/>
        <v>1</v>
      </c>
      <c r="S2903" t="s">
        <v>8316</v>
      </c>
      <c r="T2903" t="s">
        <v>8317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>
        <f t="shared" si="182"/>
        <v>25</v>
      </c>
      <c r="P2904" t="b">
        <v>0</v>
      </c>
      <c r="Q2904" t="s">
        <v>8271</v>
      </c>
      <c r="R2904" s="5">
        <f t="shared" si="183"/>
        <v>0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>
        <f t="shared" si="182"/>
        <v>9.75</v>
      </c>
      <c r="P2905" t="b">
        <v>0</v>
      </c>
      <c r="Q2905" t="s">
        <v>8271</v>
      </c>
      <c r="R2905" s="5">
        <f t="shared" si="183"/>
        <v>1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>
        <f t="shared" si="182"/>
        <v>18.75</v>
      </c>
      <c r="P2906" t="b">
        <v>0</v>
      </c>
      <c r="Q2906" t="s">
        <v>8271</v>
      </c>
      <c r="R2906" s="5">
        <f t="shared" si="183"/>
        <v>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>
        <f t="shared" si="182"/>
        <v>36.590000000000003</v>
      </c>
      <c r="P2907" t="b">
        <v>0</v>
      </c>
      <c r="Q2907" t="s">
        <v>8271</v>
      </c>
      <c r="R2907" s="5">
        <f t="shared" si="183"/>
        <v>18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>
        <f t="shared" si="182"/>
        <v>80.709999999999994</v>
      </c>
      <c r="P2908" t="b">
        <v>0</v>
      </c>
      <c r="Q2908" t="s">
        <v>8271</v>
      </c>
      <c r="R2908" s="5">
        <f t="shared" si="183"/>
        <v>9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>
        <f t="shared" si="182"/>
        <v>1</v>
      </c>
      <c r="P2909" t="b">
        <v>0</v>
      </c>
      <c r="Q2909" t="s">
        <v>8271</v>
      </c>
      <c r="R2909" s="5">
        <f t="shared" si="183"/>
        <v>0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>
        <f t="shared" si="182"/>
        <v>52.8</v>
      </c>
      <c r="P2910" t="b">
        <v>0</v>
      </c>
      <c r="Q2910" t="s">
        <v>8271</v>
      </c>
      <c r="R2910" s="5">
        <f t="shared" si="183"/>
        <v>3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>
        <f t="shared" si="182"/>
        <v>20</v>
      </c>
      <c r="P2911" t="b">
        <v>0</v>
      </c>
      <c r="Q2911" t="s">
        <v>8271</v>
      </c>
      <c r="R2911" s="5">
        <f t="shared" si="183"/>
        <v>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>
        <f t="shared" si="182"/>
        <v>1</v>
      </c>
      <c r="P2912" t="b">
        <v>0</v>
      </c>
      <c r="Q2912" t="s">
        <v>8271</v>
      </c>
      <c r="R2912" s="5">
        <f t="shared" si="183"/>
        <v>0</v>
      </c>
      <c r="S2912" t="s">
        <v>8316</v>
      </c>
      <c r="T2912" t="s">
        <v>8317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>
        <f t="shared" si="182"/>
        <v>46.93</v>
      </c>
      <c r="P2913" t="b">
        <v>0</v>
      </c>
      <c r="Q2913" t="s">
        <v>8271</v>
      </c>
      <c r="R2913" s="5">
        <f t="shared" si="183"/>
        <v>37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>
        <f t="shared" si="182"/>
        <v>78.08</v>
      </c>
      <c r="P2914" t="b">
        <v>0</v>
      </c>
      <c r="Q2914" t="s">
        <v>8271</v>
      </c>
      <c r="R2914" s="5">
        <f t="shared" si="183"/>
        <v>14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>
        <f t="shared" si="182"/>
        <v>1</v>
      </c>
      <c r="P2915" t="b">
        <v>0</v>
      </c>
      <c r="Q2915" t="s">
        <v>8271</v>
      </c>
      <c r="R2915" s="5">
        <f t="shared" si="183"/>
        <v>0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>
        <f t="shared" si="182"/>
        <v>1</v>
      </c>
      <c r="P2916" t="b">
        <v>0</v>
      </c>
      <c r="Q2916" t="s">
        <v>8271</v>
      </c>
      <c r="R2916" s="5">
        <f t="shared" si="183"/>
        <v>0</v>
      </c>
      <c r="S2916" t="s">
        <v>8316</v>
      </c>
      <c r="T2916" t="s">
        <v>8317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>
        <f t="shared" si="182"/>
        <v>203.67</v>
      </c>
      <c r="P2917" t="b">
        <v>0</v>
      </c>
      <c r="Q2917" t="s">
        <v>8271</v>
      </c>
      <c r="R2917" s="5">
        <f t="shared" si="183"/>
        <v>61</v>
      </c>
      <c r="S2917" t="s">
        <v>8316</v>
      </c>
      <c r="T2917" t="s">
        <v>8317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>
        <f t="shared" si="182"/>
        <v>20.71</v>
      </c>
      <c r="P2918" t="b">
        <v>0</v>
      </c>
      <c r="Q2918" t="s">
        <v>8271</v>
      </c>
      <c r="R2918" s="5">
        <f t="shared" si="183"/>
        <v>8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>
        <f t="shared" si="182"/>
        <v>48.56</v>
      </c>
      <c r="P2919" t="b">
        <v>0</v>
      </c>
      <c r="Q2919" t="s">
        <v>8271</v>
      </c>
      <c r="R2919" s="5">
        <f t="shared" si="183"/>
        <v>22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>
        <f t="shared" si="182"/>
        <v>68.099999999999994</v>
      </c>
      <c r="P2920" t="b">
        <v>0</v>
      </c>
      <c r="Q2920" t="s">
        <v>8271</v>
      </c>
      <c r="R2920" s="5">
        <f t="shared" si="183"/>
        <v>27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>
        <f t="shared" si="182"/>
        <v>8.5</v>
      </c>
      <c r="P2921" t="b">
        <v>0</v>
      </c>
      <c r="Q2921" t="s">
        <v>8271</v>
      </c>
      <c r="R2921" s="5">
        <f t="shared" si="183"/>
        <v>9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>
        <f t="shared" si="182"/>
        <v>51.62</v>
      </c>
      <c r="P2922" t="b">
        <v>0</v>
      </c>
      <c r="Q2922" t="s">
        <v>8271</v>
      </c>
      <c r="R2922" s="5">
        <f t="shared" si="183"/>
        <v>27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>
        <f t="shared" si="182"/>
        <v>43</v>
      </c>
      <c r="P2923" t="b">
        <v>1</v>
      </c>
      <c r="Q2923" t="s">
        <v>8305</v>
      </c>
      <c r="R2923" s="5">
        <f t="shared" si="183"/>
        <v>129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>
        <f t="shared" si="182"/>
        <v>83.33</v>
      </c>
      <c r="P2924" t="b">
        <v>1</v>
      </c>
      <c r="Q2924" t="s">
        <v>8305</v>
      </c>
      <c r="R2924" s="5">
        <f t="shared" si="183"/>
        <v>100</v>
      </c>
      <c r="S2924" t="s">
        <v>8316</v>
      </c>
      <c r="T2924" t="s">
        <v>8358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>
        <f t="shared" si="182"/>
        <v>30</v>
      </c>
      <c r="P2925" t="b">
        <v>1</v>
      </c>
      <c r="Q2925" t="s">
        <v>8305</v>
      </c>
      <c r="R2925" s="5">
        <f t="shared" si="183"/>
        <v>100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>
        <f t="shared" si="182"/>
        <v>175.51</v>
      </c>
      <c r="P2926" t="b">
        <v>1</v>
      </c>
      <c r="Q2926" t="s">
        <v>8305</v>
      </c>
      <c r="R2926" s="5">
        <f t="shared" si="183"/>
        <v>103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>
        <f t="shared" si="182"/>
        <v>231.66</v>
      </c>
      <c r="P2927" t="b">
        <v>1</v>
      </c>
      <c r="Q2927" t="s">
        <v>8305</v>
      </c>
      <c r="R2927" s="5">
        <f t="shared" si="183"/>
        <v>102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>
        <f t="shared" si="182"/>
        <v>75</v>
      </c>
      <c r="P2928" t="b">
        <v>1</v>
      </c>
      <c r="Q2928" t="s">
        <v>8305</v>
      </c>
      <c r="R2928" s="5">
        <f t="shared" si="183"/>
        <v>125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>
        <f t="shared" si="182"/>
        <v>112.14</v>
      </c>
      <c r="P2929" t="b">
        <v>1</v>
      </c>
      <c r="Q2929" t="s">
        <v>8305</v>
      </c>
      <c r="R2929" s="5">
        <f t="shared" si="183"/>
        <v>131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>
        <f t="shared" si="182"/>
        <v>41.67</v>
      </c>
      <c r="P2930" t="b">
        <v>1</v>
      </c>
      <c r="Q2930" t="s">
        <v>8305</v>
      </c>
      <c r="R2930" s="5">
        <f t="shared" si="183"/>
        <v>100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>
        <f t="shared" si="182"/>
        <v>255.17</v>
      </c>
      <c r="P2931" t="b">
        <v>1</v>
      </c>
      <c r="Q2931" t="s">
        <v>8305</v>
      </c>
      <c r="R2931" s="5">
        <f t="shared" si="183"/>
        <v>102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>
        <f t="shared" si="182"/>
        <v>162.77000000000001</v>
      </c>
      <c r="P2932" t="b">
        <v>1</v>
      </c>
      <c r="Q2932" t="s">
        <v>8305</v>
      </c>
      <c r="R2932" s="5">
        <f t="shared" si="183"/>
        <v>101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>
        <f t="shared" si="182"/>
        <v>88.33</v>
      </c>
      <c r="P2933" t="b">
        <v>1</v>
      </c>
      <c r="Q2933" t="s">
        <v>8305</v>
      </c>
      <c r="R2933" s="5">
        <f t="shared" si="183"/>
        <v>106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>
        <f t="shared" si="182"/>
        <v>85.74</v>
      </c>
      <c r="P2934" t="b">
        <v>1</v>
      </c>
      <c r="Q2934" t="s">
        <v>8305</v>
      </c>
      <c r="R2934" s="5">
        <f t="shared" si="183"/>
        <v>105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>
        <f t="shared" si="182"/>
        <v>47.57</v>
      </c>
      <c r="P2935" t="b">
        <v>1</v>
      </c>
      <c r="Q2935" t="s">
        <v>8305</v>
      </c>
      <c r="R2935" s="5">
        <f t="shared" si="183"/>
        <v>103</v>
      </c>
      <c r="S2935" t="s">
        <v>8316</v>
      </c>
      <c r="T2935" t="s">
        <v>8358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>
        <f t="shared" si="182"/>
        <v>72.97</v>
      </c>
      <c r="P2936" t="b">
        <v>1</v>
      </c>
      <c r="Q2936" t="s">
        <v>8305</v>
      </c>
      <c r="R2936" s="5">
        <f t="shared" si="183"/>
        <v>108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>
        <f t="shared" si="182"/>
        <v>90.54</v>
      </c>
      <c r="P2937" t="b">
        <v>1</v>
      </c>
      <c r="Q2937" t="s">
        <v>8305</v>
      </c>
      <c r="R2937" s="5">
        <f t="shared" si="183"/>
        <v>101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>
        <f t="shared" si="182"/>
        <v>37.65</v>
      </c>
      <c r="P2938" t="b">
        <v>1</v>
      </c>
      <c r="Q2938" t="s">
        <v>8305</v>
      </c>
      <c r="R2938" s="5">
        <f t="shared" si="183"/>
        <v>128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>
        <f t="shared" si="182"/>
        <v>36.36</v>
      </c>
      <c r="P2939" t="b">
        <v>1</v>
      </c>
      <c r="Q2939" t="s">
        <v>8305</v>
      </c>
      <c r="R2939" s="5">
        <f t="shared" si="183"/>
        <v>133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>
        <f t="shared" si="182"/>
        <v>126.72</v>
      </c>
      <c r="P2940" t="b">
        <v>1</v>
      </c>
      <c r="Q2940" t="s">
        <v>8305</v>
      </c>
      <c r="R2940" s="5">
        <f t="shared" si="183"/>
        <v>101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>
        <f t="shared" si="182"/>
        <v>329.2</v>
      </c>
      <c r="P2941" t="b">
        <v>1</v>
      </c>
      <c r="Q2941" t="s">
        <v>8305</v>
      </c>
      <c r="R2941" s="5">
        <f t="shared" si="183"/>
        <v>103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>
        <f t="shared" si="182"/>
        <v>81.239999999999995</v>
      </c>
      <c r="P2942" t="b">
        <v>1</v>
      </c>
      <c r="Q2942" t="s">
        <v>8305</v>
      </c>
      <c r="R2942" s="5">
        <f t="shared" si="183"/>
        <v>107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>
        <f t="shared" si="182"/>
        <v>1</v>
      </c>
      <c r="P2943" t="b">
        <v>0</v>
      </c>
      <c r="Q2943" t="s">
        <v>8303</v>
      </c>
      <c r="R2943" s="5">
        <f t="shared" si="183"/>
        <v>0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>
        <f t="shared" si="182"/>
        <v>202.23</v>
      </c>
      <c r="P2944" t="b">
        <v>0</v>
      </c>
      <c r="Q2944" t="s">
        <v>8303</v>
      </c>
      <c r="R2944" s="5">
        <f t="shared" si="183"/>
        <v>20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>
        <f t="shared" si="182"/>
        <v>0</v>
      </c>
      <c r="P2945" t="b">
        <v>0</v>
      </c>
      <c r="Q2945" t="s">
        <v>8303</v>
      </c>
      <c r="R2945" s="5">
        <f t="shared" si="183"/>
        <v>0</v>
      </c>
      <c r="S2945" t="s">
        <v>8316</v>
      </c>
      <c r="T2945" t="s">
        <v>8356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42162.9143287037</v>
      </c>
      <c r="K2946">
        <v>1431122198</v>
      </c>
      <c r="L2946" s="8">
        <f t="shared" si="181"/>
        <v>42132.9143287037</v>
      </c>
      <c r="M2946" t="b">
        <v>0</v>
      </c>
      <c r="N2946">
        <v>1</v>
      </c>
      <c r="O2946">
        <f t="shared" si="182"/>
        <v>100</v>
      </c>
      <c r="P2946" t="b">
        <v>0</v>
      </c>
      <c r="Q2946" t="s">
        <v>8303</v>
      </c>
      <c r="R2946" s="5">
        <f t="shared" si="183"/>
        <v>1</v>
      </c>
      <c r="S2946" t="s">
        <v>8316</v>
      </c>
      <c r="T2946" t="s">
        <v>8356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(((I2947/60)/60/24)+DATE(1970,1,1))</f>
        <v>42148.139583333337</v>
      </c>
      <c r="K2947">
        <v>1429845660</v>
      </c>
      <c r="L2947" s="8">
        <f t="shared" ref="L2947:L3010" si="185">(((K2947/60)/60/24)+DATE(1970,1,1))</f>
        <v>42118.139583333337</v>
      </c>
      <c r="M2947" t="b">
        <v>0</v>
      </c>
      <c r="N2947">
        <v>0</v>
      </c>
      <c r="O2947">
        <f t="shared" ref="O2947:O3010" si="186">IF(N2947&gt;0, ROUND(E2947/N2947, 2), 0)</f>
        <v>0</v>
      </c>
      <c r="P2947" t="b">
        <v>0</v>
      </c>
      <c r="Q2947" t="s">
        <v>8303</v>
      </c>
      <c r="R2947" s="5">
        <f t="shared" ref="R2947:R3010" si="187">ROUND(E2947/D2947*100, 0)</f>
        <v>0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>
        <f t="shared" si="186"/>
        <v>1</v>
      </c>
      <c r="P2948" t="b">
        <v>0</v>
      </c>
      <c r="Q2948" t="s">
        <v>8303</v>
      </c>
      <c r="R2948" s="5">
        <f t="shared" si="187"/>
        <v>0</v>
      </c>
      <c r="S2948" t="s">
        <v>8316</v>
      </c>
      <c r="T2948" t="s">
        <v>8356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>
        <f t="shared" si="186"/>
        <v>82.46</v>
      </c>
      <c r="P2949" t="b">
        <v>0</v>
      </c>
      <c r="Q2949" t="s">
        <v>8303</v>
      </c>
      <c r="R2949" s="5">
        <f t="shared" si="187"/>
        <v>4</v>
      </c>
      <c r="S2949" t="s">
        <v>8316</v>
      </c>
      <c r="T2949" t="s">
        <v>8356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>
        <f t="shared" si="186"/>
        <v>2.67</v>
      </c>
      <c r="P2950" t="b">
        <v>0</v>
      </c>
      <c r="Q2950" t="s">
        <v>8303</v>
      </c>
      <c r="R2950" s="5">
        <f t="shared" si="187"/>
        <v>0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>
        <f t="shared" si="186"/>
        <v>12.5</v>
      </c>
      <c r="P2951" t="b">
        <v>0</v>
      </c>
      <c r="Q2951" t="s">
        <v>8303</v>
      </c>
      <c r="R2951" s="5">
        <f t="shared" si="187"/>
        <v>3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>
        <f t="shared" si="186"/>
        <v>0</v>
      </c>
      <c r="P2952" t="b">
        <v>0</v>
      </c>
      <c r="Q2952" t="s">
        <v>8303</v>
      </c>
      <c r="R2952" s="5">
        <f t="shared" si="187"/>
        <v>0</v>
      </c>
      <c r="S2952" t="s">
        <v>8316</v>
      </c>
      <c r="T2952" t="s">
        <v>8356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>
        <f t="shared" si="186"/>
        <v>18.899999999999999</v>
      </c>
      <c r="P2953" t="b">
        <v>0</v>
      </c>
      <c r="Q2953" t="s">
        <v>8303</v>
      </c>
      <c r="R2953" s="5">
        <f t="shared" si="187"/>
        <v>2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>
        <f t="shared" si="186"/>
        <v>200.63</v>
      </c>
      <c r="P2954" t="b">
        <v>0</v>
      </c>
      <c r="Q2954" t="s">
        <v>8303</v>
      </c>
      <c r="R2954" s="5">
        <f t="shared" si="187"/>
        <v>8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>
        <f t="shared" si="186"/>
        <v>201.67</v>
      </c>
      <c r="P2955" t="b">
        <v>0</v>
      </c>
      <c r="Q2955" t="s">
        <v>8303</v>
      </c>
      <c r="R2955" s="5">
        <f t="shared" si="187"/>
        <v>0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>
        <f t="shared" si="186"/>
        <v>0</v>
      </c>
      <c r="P2956" t="b">
        <v>0</v>
      </c>
      <c r="Q2956" t="s">
        <v>8303</v>
      </c>
      <c r="R2956" s="5">
        <f t="shared" si="187"/>
        <v>0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>
        <f t="shared" si="186"/>
        <v>65</v>
      </c>
      <c r="P2957" t="b">
        <v>0</v>
      </c>
      <c r="Q2957" t="s">
        <v>8303</v>
      </c>
      <c r="R2957" s="5">
        <f t="shared" si="187"/>
        <v>60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>
        <f t="shared" si="186"/>
        <v>66.099999999999994</v>
      </c>
      <c r="P2958" t="b">
        <v>0</v>
      </c>
      <c r="Q2958" t="s">
        <v>8303</v>
      </c>
      <c r="R2958" s="5">
        <f t="shared" si="187"/>
        <v>17</v>
      </c>
      <c r="S2958" t="s">
        <v>8316</v>
      </c>
      <c r="T2958" t="s">
        <v>8356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>
        <f t="shared" si="186"/>
        <v>93.33</v>
      </c>
      <c r="P2959" t="b">
        <v>0</v>
      </c>
      <c r="Q2959" t="s">
        <v>8303</v>
      </c>
      <c r="R2959" s="5">
        <f t="shared" si="187"/>
        <v>2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>
        <f t="shared" si="186"/>
        <v>0</v>
      </c>
      <c r="P2960" t="b">
        <v>0</v>
      </c>
      <c r="Q2960" t="s">
        <v>8303</v>
      </c>
      <c r="R2960" s="5">
        <f t="shared" si="187"/>
        <v>0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>
        <f t="shared" si="186"/>
        <v>0</v>
      </c>
      <c r="P2961" t="b">
        <v>0</v>
      </c>
      <c r="Q2961" t="s">
        <v>8303</v>
      </c>
      <c r="R2961" s="5">
        <f t="shared" si="187"/>
        <v>0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>
        <f t="shared" si="186"/>
        <v>0</v>
      </c>
      <c r="P2962" t="b">
        <v>0</v>
      </c>
      <c r="Q2962" t="s">
        <v>8303</v>
      </c>
      <c r="R2962" s="5">
        <f t="shared" si="187"/>
        <v>0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>
        <f t="shared" si="186"/>
        <v>50.75</v>
      </c>
      <c r="P2963" t="b">
        <v>1</v>
      </c>
      <c r="Q2963" t="s">
        <v>8271</v>
      </c>
      <c r="R2963" s="5">
        <f t="shared" si="187"/>
        <v>110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>
        <f t="shared" si="186"/>
        <v>60.9</v>
      </c>
      <c r="P2964" t="b">
        <v>1</v>
      </c>
      <c r="Q2964" t="s">
        <v>8271</v>
      </c>
      <c r="R2964" s="5">
        <f t="shared" si="187"/>
        <v>122</v>
      </c>
      <c r="S2964" t="s">
        <v>8316</v>
      </c>
      <c r="T2964" t="s">
        <v>8317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>
        <f t="shared" si="186"/>
        <v>109.03</v>
      </c>
      <c r="P2965" t="b">
        <v>1</v>
      </c>
      <c r="Q2965" t="s">
        <v>8271</v>
      </c>
      <c r="R2965" s="5">
        <f t="shared" si="187"/>
        <v>107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>
        <f t="shared" si="186"/>
        <v>25.69</v>
      </c>
      <c r="P2966" t="b">
        <v>1</v>
      </c>
      <c r="Q2966" t="s">
        <v>8271</v>
      </c>
      <c r="R2966" s="5">
        <f t="shared" si="187"/>
        <v>101</v>
      </c>
      <c r="S2966" t="s">
        <v>8316</v>
      </c>
      <c r="T2966" t="s">
        <v>8317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>
        <f t="shared" si="186"/>
        <v>41.92</v>
      </c>
      <c r="P2967" t="b">
        <v>1</v>
      </c>
      <c r="Q2967" t="s">
        <v>8271</v>
      </c>
      <c r="R2967" s="5">
        <f t="shared" si="187"/>
        <v>109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>
        <f t="shared" si="186"/>
        <v>88.77</v>
      </c>
      <c r="P2968" t="b">
        <v>1</v>
      </c>
      <c r="Q2968" t="s">
        <v>8271</v>
      </c>
      <c r="R2968" s="5">
        <f t="shared" si="187"/>
        <v>114</v>
      </c>
      <c r="S2968" t="s">
        <v>8316</v>
      </c>
      <c r="T2968" t="s">
        <v>8317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>
        <f t="shared" si="186"/>
        <v>80.23</v>
      </c>
      <c r="P2969" t="b">
        <v>1</v>
      </c>
      <c r="Q2969" t="s">
        <v>8271</v>
      </c>
      <c r="R2969" s="5">
        <f t="shared" si="187"/>
        <v>114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>
        <f t="shared" si="186"/>
        <v>78.94</v>
      </c>
      <c r="P2970" t="b">
        <v>1</v>
      </c>
      <c r="Q2970" t="s">
        <v>8271</v>
      </c>
      <c r="R2970" s="5">
        <f t="shared" si="187"/>
        <v>106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>
        <f t="shared" si="186"/>
        <v>95.59</v>
      </c>
      <c r="P2971" t="b">
        <v>1</v>
      </c>
      <c r="Q2971" t="s">
        <v>8271</v>
      </c>
      <c r="R2971" s="5">
        <f t="shared" si="187"/>
        <v>163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>
        <f t="shared" si="186"/>
        <v>69.89</v>
      </c>
      <c r="P2972" t="b">
        <v>1</v>
      </c>
      <c r="Q2972" t="s">
        <v>8271</v>
      </c>
      <c r="R2972" s="5">
        <f t="shared" si="187"/>
        <v>106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>
        <f t="shared" si="186"/>
        <v>74.53</v>
      </c>
      <c r="P2973" t="b">
        <v>1</v>
      </c>
      <c r="Q2973" t="s">
        <v>8271</v>
      </c>
      <c r="R2973" s="5">
        <f t="shared" si="187"/>
        <v>100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>
        <f t="shared" si="186"/>
        <v>123.94</v>
      </c>
      <c r="P2974" t="b">
        <v>1</v>
      </c>
      <c r="Q2974" t="s">
        <v>8271</v>
      </c>
      <c r="R2974" s="5">
        <f t="shared" si="187"/>
        <v>105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>
        <f t="shared" si="186"/>
        <v>264.85000000000002</v>
      </c>
      <c r="P2975" t="b">
        <v>1</v>
      </c>
      <c r="Q2975" t="s">
        <v>8271</v>
      </c>
      <c r="R2975" s="5">
        <f t="shared" si="187"/>
        <v>175</v>
      </c>
      <c r="S2975" t="s">
        <v>8316</v>
      </c>
      <c r="T2975" t="s">
        <v>8317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>
        <f t="shared" si="186"/>
        <v>58.62</v>
      </c>
      <c r="P2976" t="b">
        <v>1</v>
      </c>
      <c r="Q2976" t="s">
        <v>8271</v>
      </c>
      <c r="R2976" s="5">
        <f t="shared" si="187"/>
        <v>102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>
        <f t="shared" si="186"/>
        <v>70.88</v>
      </c>
      <c r="P2977" t="b">
        <v>1</v>
      </c>
      <c r="Q2977" t="s">
        <v>8271</v>
      </c>
      <c r="R2977" s="5">
        <f t="shared" si="187"/>
        <v>100</v>
      </c>
      <c r="S2977" t="s">
        <v>8316</v>
      </c>
      <c r="T2977" t="s">
        <v>8317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>
        <f t="shared" si="186"/>
        <v>8.57</v>
      </c>
      <c r="P2978" t="b">
        <v>1</v>
      </c>
      <c r="Q2978" t="s">
        <v>8271</v>
      </c>
      <c r="R2978" s="5">
        <f t="shared" si="187"/>
        <v>171</v>
      </c>
      <c r="S2978" t="s">
        <v>8316</v>
      </c>
      <c r="T2978" t="s">
        <v>8317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>
        <f t="shared" si="186"/>
        <v>113.57</v>
      </c>
      <c r="P2979" t="b">
        <v>1</v>
      </c>
      <c r="Q2979" t="s">
        <v>8271</v>
      </c>
      <c r="R2979" s="5">
        <f t="shared" si="187"/>
        <v>114</v>
      </c>
      <c r="S2979" t="s">
        <v>8316</v>
      </c>
      <c r="T2979" t="s">
        <v>8317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>
        <f t="shared" si="186"/>
        <v>60.69</v>
      </c>
      <c r="P2980" t="b">
        <v>1</v>
      </c>
      <c r="Q2980" t="s">
        <v>8271</v>
      </c>
      <c r="R2980" s="5">
        <f t="shared" si="187"/>
        <v>129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>
        <f t="shared" si="186"/>
        <v>110.22</v>
      </c>
      <c r="P2981" t="b">
        <v>1</v>
      </c>
      <c r="Q2981" t="s">
        <v>8271</v>
      </c>
      <c r="R2981" s="5">
        <f t="shared" si="187"/>
        <v>101</v>
      </c>
      <c r="S2981" t="s">
        <v>8316</v>
      </c>
      <c r="T2981" t="s">
        <v>8317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>
        <f t="shared" si="186"/>
        <v>136.46</v>
      </c>
      <c r="P2982" t="b">
        <v>1</v>
      </c>
      <c r="Q2982" t="s">
        <v>8271</v>
      </c>
      <c r="R2982" s="5">
        <f t="shared" si="187"/>
        <v>109</v>
      </c>
      <c r="S2982" t="s">
        <v>8316</v>
      </c>
      <c r="T2982" t="s">
        <v>8317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>
        <f t="shared" si="186"/>
        <v>53.16</v>
      </c>
      <c r="P2983" t="b">
        <v>1</v>
      </c>
      <c r="Q2983" t="s">
        <v>8303</v>
      </c>
      <c r="R2983" s="5">
        <f t="shared" si="187"/>
        <v>129</v>
      </c>
      <c r="S2983" t="s">
        <v>8316</v>
      </c>
      <c r="T2983" t="s">
        <v>8356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>
        <f t="shared" si="186"/>
        <v>86.49</v>
      </c>
      <c r="P2984" t="b">
        <v>1</v>
      </c>
      <c r="Q2984" t="s">
        <v>8303</v>
      </c>
      <c r="R2984" s="5">
        <f t="shared" si="187"/>
        <v>102</v>
      </c>
      <c r="S2984" t="s">
        <v>8316</v>
      </c>
      <c r="T2984" t="s">
        <v>8356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>
        <f t="shared" si="186"/>
        <v>155.24</v>
      </c>
      <c r="P2985" t="b">
        <v>1</v>
      </c>
      <c r="Q2985" t="s">
        <v>8303</v>
      </c>
      <c r="R2985" s="5">
        <f t="shared" si="187"/>
        <v>147</v>
      </c>
      <c r="S2985" t="s">
        <v>8316</v>
      </c>
      <c r="T2985" t="s">
        <v>8356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>
        <f t="shared" si="186"/>
        <v>115.08</v>
      </c>
      <c r="P2986" t="b">
        <v>1</v>
      </c>
      <c r="Q2986" t="s">
        <v>8303</v>
      </c>
      <c r="R2986" s="5">
        <f t="shared" si="187"/>
        <v>100</v>
      </c>
      <c r="S2986" t="s">
        <v>8316</v>
      </c>
      <c r="T2986" t="s">
        <v>8356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>
        <f t="shared" si="186"/>
        <v>109.59</v>
      </c>
      <c r="P2987" t="b">
        <v>1</v>
      </c>
      <c r="Q2987" t="s">
        <v>8303</v>
      </c>
      <c r="R2987" s="5">
        <f t="shared" si="187"/>
        <v>122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>
        <f t="shared" si="186"/>
        <v>45.21</v>
      </c>
      <c r="P2988" t="b">
        <v>1</v>
      </c>
      <c r="Q2988" t="s">
        <v>8303</v>
      </c>
      <c r="R2988" s="5">
        <f t="shared" si="187"/>
        <v>106</v>
      </c>
      <c r="S2988" t="s">
        <v>8316</v>
      </c>
      <c r="T2988" t="s">
        <v>8356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>
        <f t="shared" si="186"/>
        <v>104.15</v>
      </c>
      <c r="P2989" t="b">
        <v>1</v>
      </c>
      <c r="Q2989" t="s">
        <v>8303</v>
      </c>
      <c r="R2989" s="5">
        <f t="shared" si="187"/>
        <v>110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>
        <f t="shared" si="186"/>
        <v>35.71</v>
      </c>
      <c r="P2990" t="b">
        <v>1</v>
      </c>
      <c r="Q2990" t="s">
        <v>8303</v>
      </c>
      <c r="R2990" s="5">
        <f t="shared" si="187"/>
        <v>100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>
        <f t="shared" si="186"/>
        <v>97</v>
      </c>
      <c r="P2991" t="b">
        <v>1</v>
      </c>
      <c r="Q2991" t="s">
        <v>8303</v>
      </c>
      <c r="R2991" s="5">
        <f t="shared" si="187"/>
        <v>177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>
        <f t="shared" si="186"/>
        <v>370.37</v>
      </c>
      <c r="P2992" t="b">
        <v>1</v>
      </c>
      <c r="Q2992" t="s">
        <v>8303</v>
      </c>
      <c r="R2992" s="5">
        <f t="shared" si="187"/>
        <v>100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>
        <f t="shared" si="186"/>
        <v>94.41</v>
      </c>
      <c r="P2993" t="b">
        <v>1</v>
      </c>
      <c r="Q2993" t="s">
        <v>8303</v>
      </c>
      <c r="R2993" s="5">
        <f t="shared" si="187"/>
        <v>103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>
        <f t="shared" si="186"/>
        <v>48.98</v>
      </c>
      <c r="P2994" t="b">
        <v>1</v>
      </c>
      <c r="Q2994" t="s">
        <v>8303</v>
      </c>
      <c r="R2994" s="5">
        <f t="shared" si="187"/>
        <v>105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>
        <f t="shared" si="186"/>
        <v>45.59</v>
      </c>
      <c r="P2995" t="b">
        <v>1</v>
      </c>
      <c r="Q2995" t="s">
        <v>8303</v>
      </c>
      <c r="R2995" s="5">
        <f t="shared" si="187"/>
        <v>100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>
        <f t="shared" si="186"/>
        <v>23.28</v>
      </c>
      <c r="P2996" t="b">
        <v>1</v>
      </c>
      <c r="Q2996" t="s">
        <v>8303</v>
      </c>
      <c r="R2996" s="5">
        <f t="shared" si="187"/>
        <v>458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>
        <f t="shared" si="186"/>
        <v>63.23</v>
      </c>
      <c r="P2997" t="b">
        <v>1</v>
      </c>
      <c r="Q2997" t="s">
        <v>8303</v>
      </c>
      <c r="R2997" s="5">
        <f t="shared" si="187"/>
        <v>105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>
        <f t="shared" si="186"/>
        <v>153.52000000000001</v>
      </c>
      <c r="P2998" t="b">
        <v>1</v>
      </c>
      <c r="Q2998" t="s">
        <v>8303</v>
      </c>
      <c r="R2998" s="5">
        <f t="shared" si="187"/>
        <v>172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>
        <f t="shared" si="186"/>
        <v>90.2</v>
      </c>
      <c r="P2999" t="b">
        <v>1</v>
      </c>
      <c r="Q2999" t="s">
        <v>8303</v>
      </c>
      <c r="R2999" s="5">
        <f t="shared" si="187"/>
        <v>104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>
        <f t="shared" si="186"/>
        <v>118.97</v>
      </c>
      <c r="P3000" t="b">
        <v>1</v>
      </c>
      <c r="Q3000" t="s">
        <v>8303</v>
      </c>
      <c r="R3000" s="5">
        <f t="shared" si="187"/>
        <v>103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>
        <f t="shared" si="186"/>
        <v>80.25</v>
      </c>
      <c r="P3001" t="b">
        <v>1</v>
      </c>
      <c r="Q3001" t="s">
        <v>8303</v>
      </c>
      <c r="R3001" s="5">
        <f t="shared" si="187"/>
        <v>119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>
        <f t="shared" si="186"/>
        <v>62.5</v>
      </c>
      <c r="P3002" t="b">
        <v>1</v>
      </c>
      <c r="Q3002" t="s">
        <v>8303</v>
      </c>
      <c r="R3002" s="5">
        <f t="shared" si="187"/>
        <v>100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>
        <f t="shared" si="186"/>
        <v>131.38</v>
      </c>
      <c r="P3003" t="b">
        <v>1</v>
      </c>
      <c r="Q3003" t="s">
        <v>8303</v>
      </c>
      <c r="R3003" s="5">
        <f t="shared" si="187"/>
        <v>319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>
        <f t="shared" si="186"/>
        <v>73.03</v>
      </c>
      <c r="P3004" t="b">
        <v>1</v>
      </c>
      <c r="Q3004" t="s">
        <v>8303</v>
      </c>
      <c r="R3004" s="5">
        <f t="shared" si="187"/>
        <v>109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>
        <f t="shared" si="186"/>
        <v>178.53</v>
      </c>
      <c r="P3005" t="b">
        <v>1</v>
      </c>
      <c r="Q3005" t="s">
        <v>8303</v>
      </c>
      <c r="R3005" s="5">
        <f t="shared" si="187"/>
        <v>101</v>
      </c>
      <c r="S3005" t="s">
        <v>8316</v>
      </c>
      <c r="T3005" t="s">
        <v>8356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>
        <f t="shared" si="186"/>
        <v>162.91</v>
      </c>
      <c r="P3006" t="b">
        <v>1</v>
      </c>
      <c r="Q3006" t="s">
        <v>8303</v>
      </c>
      <c r="R3006" s="5">
        <f t="shared" si="187"/>
        <v>113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>
        <f t="shared" si="186"/>
        <v>108.24</v>
      </c>
      <c r="P3007" t="b">
        <v>1</v>
      </c>
      <c r="Q3007" t="s">
        <v>8303</v>
      </c>
      <c r="R3007" s="5">
        <f t="shared" si="187"/>
        <v>120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>
        <f t="shared" si="186"/>
        <v>88.87</v>
      </c>
      <c r="P3008" t="b">
        <v>1</v>
      </c>
      <c r="Q3008" t="s">
        <v>8303</v>
      </c>
      <c r="R3008" s="5">
        <f t="shared" si="187"/>
        <v>108</v>
      </c>
      <c r="S3008" t="s">
        <v>8316</v>
      </c>
      <c r="T3008" t="s">
        <v>8356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>
        <f t="shared" si="186"/>
        <v>54</v>
      </c>
      <c r="P3009" t="b">
        <v>1</v>
      </c>
      <c r="Q3009" t="s">
        <v>8303</v>
      </c>
      <c r="R3009" s="5">
        <f t="shared" si="187"/>
        <v>180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42390.212025462963</v>
      </c>
      <c r="K3010">
        <v>1450760719</v>
      </c>
      <c r="L3010" s="8">
        <f t="shared" si="185"/>
        <v>42360.212025462963</v>
      </c>
      <c r="M3010" t="b">
        <v>0</v>
      </c>
      <c r="N3010">
        <v>26</v>
      </c>
      <c r="O3010">
        <f t="shared" si="186"/>
        <v>116.73</v>
      </c>
      <c r="P3010" t="b">
        <v>1</v>
      </c>
      <c r="Q3010" t="s">
        <v>8303</v>
      </c>
      <c r="R3010" s="5">
        <f t="shared" si="187"/>
        <v>101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(((I3011/60)/60/24)+DATE(1970,1,1))</f>
        <v>41969.611574074079</v>
      </c>
      <c r="K3011">
        <v>1414417240</v>
      </c>
      <c r="L3011" s="8">
        <f t="shared" ref="L3011:L3074" si="189">(((K3011/60)/60/24)+DATE(1970,1,1))</f>
        <v>41939.569907407407</v>
      </c>
      <c r="M3011" t="b">
        <v>0</v>
      </c>
      <c r="N3011">
        <v>128</v>
      </c>
      <c r="O3011">
        <f t="shared" ref="O3011:O3074" si="190">IF(N3011&gt;0, ROUND(E3011/N3011, 2), 0)</f>
        <v>233.9</v>
      </c>
      <c r="P3011" t="b">
        <v>1</v>
      </c>
      <c r="Q3011" t="s">
        <v>8303</v>
      </c>
      <c r="R3011" s="5">
        <f t="shared" ref="R3011:R3074" si="191">ROUND(E3011/D3011*100, 0)</f>
        <v>120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>
        <f t="shared" si="190"/>
        <v>158</v>
      </c>
      <c r="P3012" t="b">
        <v>1</v>
      </c>
      <c r="Q3012" t="s">
        <v>8303</v>
      </c>
      <c r="R3012" s="5">
        <f t="shared" si="191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>
        <f t="shared" si="190"/>
        <v>14.84</v>
      </c>
      <c r="P3013" t="b">
        <v>1</v>
      </c>
      <c r="Q3013" t="s">
        <v>8303</v>
      </c>
      <c r="R3013" s="5">
        <f t="shared" si="191"/>
        <v>124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>
        <f t="shared" si="190"/>
        <v>85.18</v>
      </c>
      <c r="P3014" t="b">
        <v>1</v>
      </c>
      <c r="Q3014" t="s">
        <v>8303</v>
      </c>
      <c r="R3014" s="5">
        <f t="shared" si="191"/>
        <v>117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>
        <f t="shared" si="190"/>
        <v>146.69</v>
      </c>
      <c r="P3015" t="b">
        <v>1</v>
      </c>
      <c r="Q3015" t="s">
        <v>8303</v>
      </c>
      <c r="R3015" s="5">
        <f t="shared" si="191"/>
        <v>157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>
        <f t="shared" si="190"/>
        <v>50.76</v>
      </c>
      <c r="P3016" t="b">
        <v>1</v>
      </c>
      <c r="Q3016" t="s">
        <v>8303</v>
      </c>
      <c r="R3016" s="5">
        <f t="shared" si="191"/>
        <v>113</v>
      </c>
      <c r="S3016" t="s">
        <v>8316</v>
      </c>
      <c r="T3016" t="s">
        <v>8356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>
        <f t="shared" si="190"/>
        <v>87.7</v>
      </c>
      <c r="P3017" t="b">
        <v>1</v>
      </c>
      <c r="Q3017" t="s">
        <v>8303</v>
      </c>
      <c r="R3017" s="5">
        <f t="shared" si="191"/>
        <v>103</v>
      </c>
      <c r="S3017" t="s">
        <v>8316</v>
      </c>
      <c r="T3017" t="s">
        <v>8356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>
        <f t="shared" si="190"/>
        <v>242.28</v>
      </c>
      <c r="P3018" t="b">
        <v>1</v>
      </c>
      <c r="Q3018" t="s">
        <v>8303</v>
      </c>
      <c r="R3018" s="5">
        <f t="shared" si="191"/>
        <v>103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>
        <f t="shared" si="190"/>
        <v>146.44999999999999</v>
      </c>
      <c r="P3019" t="b">
        <v>1</v>
      </c>
      <c r="Q3019" t="s">
        <v>8303</v>
      </c>
      <c r="R3019" s="5">
        <f t="shared" si="191"/>
        <v>106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>
        <f t="shared" si="190"/>
        <v>103.17</v>
      </c>
      <c r="P3020" t="b">
        <v>1</v>
      </c>
      <c r="Q3020" t="s">
        <v>8303</v>
      </c>
      <c r="R3020" s="5">
        <f t="shared" si="191"/>
        <v>101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>
        <f t="shared" si="190"/>
        <v>80.459999999999994</v>
      </c>
      <c r="P3021" t="b">
        <v>1</v>
      </c>
      <c r="Q3021" t="s">
        <v>8303</v>
      </c>
      <c r="R3021" s="5">
        <f t="shared" si="191"/>
        <v>121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>
        <f t="shared" si="190"/>
        <v>234.67</v>
      </c>
      <c r="P3022" t="b">
        <v>1</v>
      </c>
      <c r="Q3022" t="s">
        <v>8303</v>
      </c>
      <c r="R3022" s="5">
        <f t="shared" si="191"/>
        <v>101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>
        <f t="shared" si="190"/>
        <v>50.69</v>
      </c>
      <c r="P3023" t="b">
        <v>1</v>
      </c>
      <c r="Q3023" t="s">
        <v>8303</v>
      </c>
      <c r="R3023" s="5">
        <f t="shared" si="191"/>
        <v>116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>
        <f t="shared" si="190"/>
        <v>162.71</v>
      </c>
      <c r="P3024" t="b">
        <v>1</v>
      </c>
      <c r="Q3024" t="s">
        <v>8303</v>
      </c>
      <c r="R3024" s="5">
        <f t="shared" si="191"/>
        <v>101</v>
      </c>
      <c r="S3024" t="s">
        <v>8316</v>
      </c>
      <c r="T3024" t="s">
        <v>8356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>
        <f t="shared" si="190"/>
        <v>120.17</v>
      </c>
      <c r="P3025" t="b">
        <v>1</v>
      </c>
      <c r="Q3025" t="s">
        <v>8303</v>
      </c>
      <c r="R3025" s="5">
        <f t="shared" si="191"/>
        <v>103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>
        <f t="shared" si="190"/>
        <v>67.7</v>
      </c>
      <c r="P3026" t="b">
        <v>1</v>
      </c>
      <c r="Q3026" t="s">
        <v>8303</v>
      </c>
      <c r="R3026" s="5">
        <f t="shared" si="191"/>
        <v>246</v>
      </c>
      <c r="S3026" t="s">
        <v>8316</v>
      </c>
      <c r="T3026" t="s">
        <v>8356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>
        <f t="shared" si="190"/>
        <v>52.1</v>
      </c>
      <c r="P3027" t="b">
        <v>1</v>
      </c>
      <c r="Q3027" t="s">
        <v>8303</v>
      </c>
      <c r="R3027" s="5">
        <f t="shared" si="191"/>
        <v>302</v>
      </c>
      <c r="S3027" t="s">
        <v>8316</v>
      </c>
      <c r="T3027" t="s">
        <v>8356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>
        <f t="shared" si="190"/>
        <v>51.6</v>
      </c>
      <c r="P3028" t="b">
        <v>1</v>
      </c>
      <c r="Q3028" t="s">
        <v>8303</v>
      </c>
      <c r="R3028" s="5">
        <f t="shared" si="191"/>
        <v>143</v>
      </c>
      <c r="S3028" t="s">
        <v>8316</v>
      </c>
      <c r="T3028" t="s">
        <v>8356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>
        <f t="shared" si="190"/>
        <v>164.3</v>
      </c>
      <c r="P3029" t="b">
        <v>1</v>
      </c>
      <c r="Q3029" t="s">
        <v>8303</v>
      </c>
      <c r="R3029" s="5">
        <f t="shared" si="191"/>
        <v>131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>
        <f t="shared" si="190"/>
        <v>84.86</v>
      </c>
      <c r="P3030" t="b">
        <v>1</v>
      </c>
      <c r="Q3030" t="s">
        <v>8303</v>
      </c>
      <c r="R3030" s="5">
        <f t="shared" si="191"/>
        <v>168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>
        <f t="shared" si="190"/>
        <v>94.55</v>
      </c>
      <c r="P3031" t="b">
        <v>1</v>
      </c>
      <c r="Q3031" t="s">
        <v>8303</v>
      </c>
      <c r="R3031" s="5">
        <f t="shared" si="191"/>
        <v>110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>
        <f t="shared" si="190"/>
        <v>45.54</v>
      </c>
      <c r="P3032" t="b">
        <v>1</v>
      </c>
      <c r="Q3032" t="s">
        <v>8303</v>
      </c>
      <c r="R3032" s="5">
        <f t="shared" si="191"/>
        <v>107</v>
      </c>
      <c r="S3032" t="s">
        <v>8316</v>
      </c>
      <c r="T3032" t="s">
        <v>8356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>
        <f t="shared" si="190"/>
        <v>51.72</v>
      </c>
      <c r="P3033" t="b">
        <v>1</v>
      </c>
      <c r="Q3033" t="s">
        <v>8303</v>
      </c>
      <c r="R3033" s="5">
        <f t="shared" si="191"/>
        <v>100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>
        <f t="shared" si="190"/>
        <v>50.88</v>
      </c>
      <c r="P3034" t="b">
        <v>1</v>
      </c>
      <c r="Q3034" t="s">
        <v>8303</v>
      </c>
      <c r="R3034" s="5">
        <f t="shared" si="191"/>
        <v>127</v>
      </c>
      <c r="S3034" t="s">
        <v>8316</v>
      </c>
      <c r="T3034" t="s">
        <v>8356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>
        <f t="shared" si="190"/>
        <v>191.13</v>
      </c>
      <c r="P3035" t="b">
        <v>1</v>
      </c>
      <c r="Q3035" t="s">
        <v>8303</v>
      </c>
      <c r="R3035" s="5">
        <f t="shared" si="191"/>
        <v>147</v>
      </c>
      <c r="S3035" t="s">
        <v>8316</v>
      </c>
      <c r="T3035" t="s">
        <v>8356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>
        <f t="shared" si="190"/>
        <v>89.31</v>
      </c>
      <c r="P3036" t="b">
        <v>1</v>
      </c>
      <c r="Q3036" t="s">
        <v>8303</v>
      </c>
      <c r="R3036" s="5">
        <f t="shared" si="191"/>
        <v>113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>
        <f t="shared" si="190"/>
        <v>88.59</v>
      </c>
      <c r="P3037" t="b">
        <v>1</v>
      </c>
      <c r="Q3037" t="s">
        <v>8303</v>
      </c>
      <c r="R3037" s="5">
        <f t="shared" si="191"/>
        <v>109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>
        <f t="shared" si="190"/>
        <v>96.3</v>
      </c>
      <c r="P3038" t="b">
        <v>1</v>
      </c>
      <c r="Q3038" t="s">
        <v>8303</v>
      </c>
      <c r="R3038" s="5">
        <f t="shared" si="191"/>
        <v>127</v>
      </c>
      <c r="S3038" t="s">
        <v>8316</v>
      </c>
      <c r="T3038" t="s">
        <v>8356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>
        <f t="shared" si="190"/>
        <v>33.31</v>
      </c>
      <c r="P3039" t="b">
        <v>1</v>
      </c>
      <c r="Q3039" t="s">
        <v>8303</v>
      </c>
      <c r="R3039" s="5">
        <f t="shared" si="191"/>
        <v>213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>
        <f t="shared" si="190"/>
        <v>37.22</v>
      </c>
      <c r="P3040" t="b">
        <v>1</v>
      </c>
      <c r="Q3040" t="s">
        <v>8303</v>
      </c>
      <c r="R3040" s="5">
        <f t="shared" si="191"/>
        <v>101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>
        <f t="shared" si="190"/>
        <v>92.13</v>
      </c>
      <c r="P3041" t="b">
        <v>1</v>
      </c>
      <c r="Q3041" t="s">
        <v>8303</v>
      </c>
      <c r="R3041" s="5">
        <f t="shared" si="191"/>
        <v>109</v>
      </c>
      <c r="S3041" t="s">
        <v>8316</v>
      </c>
      <c r="T3041" t="s">
        <v>8356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>
        <f t="shared" si="190"/>
        <v>76.790000000000006</v>
      </c>
      <c r="P3042" t="b">
        <v>1</v>
      </c>
      <c r="Q3042" t="s">
        <v>8303</v>
      </c>
      <c r="R3042" s="5">
        <f t="shared" si="191"/>
        <v>108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>
        <f t="shared" si="190"/>
        <v>96.53</v>
      </c>
      <c r="P3043" t="b">
        <v>1</v>
      </c>
      <c r="Q3043" t="s">
        <v>8303</v>
      </c>
      <c r="R3043" s="5">
        <f t="shared" si="191"/>
        <v>110</v>
      </c>
      <c r="S3043" t="s">
        <v>8316</v>
      </c>
      <c r="T3043" t="s">
        <v>8356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>
        <f t="shared" si="190"/>
        <v>51.89</v>
      </c>
      <c r="P3044" t="b">
        <v>1</v>
      </c>
      <c r="Q3044" t="s">
        <v>8303</v>
      </c>
      <c r="R3044" s="5">
        <f t="shared" si="191"/>
        <v>128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>
        <f t="shared" si="190"/>
        <v>128.91</v>
      </c>
      <c r="P3045" t="b">
        <v>1</v>
      </c>
      <c r="Q3045" t="s">
        <v>8303</v>
      </c>
      <c r="R3045" s="5">
        <f t="shared" si="191"/>
        <v>110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>
        <f t="shared" si="190"/>
        <v>84.11</v>
      </c>
      <c r="P3046" t="b">
        <v>1</v>
      </c>
      <c r="Q3046" t="s">
        <v>8303</v>
      </c>
      <c r="R3046" s="5">
        <f t="shared" si="191"/>
        <v>109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>
        <f t="shared" si="190"/>
        <v>82.94</v>
      </c>
      <c r="P3047" t="b">
        <v>1</v>
      </c>
      <c r="Q3047" t="s">
        <v>8303</v>
      </c>
      <c r="R3047" s="5">
        <f t="shared" si="191"/>
        <v>133</v>
      </c>
      <c r="S3047" t="s">
        <v>8316</v>
      </c>
      <c r="T3047" t="s">
        <v>8356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>
        <f t="shared" si="190"/>
        <v>259.95</v>
      </c>
      <c r="P3048" t="b">
        <v>1</v>
      </c>
      <c r="Q3048" t="s">
        <v>8303</v>
      </c>
      <c r="R3048" s="5">
        <f t="shared" si="191"/>
        <v>191</v>
      </c>
      <c r="S3048" t="s">
        <v>8316</v>
      </c>
      <c r="T3048" t="s">
        <v>8356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>
        <f t="shared" si="190"/>
        <v>37.25</v>
      </c>
      <c r="P3049" t="b">
        <v>1</v>
      </c>
      <c r="Q3049" t="s">
        <v>8303</v>
      </c>
      <c r="R3049" s="5">
        <f t="shared" si="191"/>
        <v>149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>
        <f t="shared" si="190"/>
        <v>177.02</v>
      </c>
      <c r="P3050" t="b">
        <v>1</v>
      </c>
      <c r="Q3050" t="s">
        <v>8303</v>
      </c>
      <c r="R3050" s="5">
        <f t="shared" si="191"/>
        <v>166</v>
      </c>
      <c r="S3050" t="s">
        <v>8316</v>
      </c>
      <c r="T3050" t="s">
        <v>8356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>
        <f t="shared" si="190"/>
        <v>74.069999999999993</v>
      </c>
      <c r="P3051" t="b">
        <v>1</v>
      </c>
      <c r="Q3051" t="s">
        <v>8303</v>
      </c>
      <c r="R3051" s="5">
        <f t="shared" si="191"/>
        <v>107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>
        <f t="shared" si="190"/>
        <v>70.67</v>
      </c>
      <c r="P3052" t="b">
        <v>1</v>
      </c>
      <c r="Q3052" t="s">
        <v>8303</v>
      </c>
      <c r="R3052" s="5">
        <f t="shared" si="191"/>
        <v>106</v>
      </c>
      <c r="S3052" t="s">
        <v>8316</v>
      </c>
      <c r="T3052" t="s">
        <v>8356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>
        <f t="shared" si="190"/>
        <v>23.63</v>
      </c>
      <c r="P3053" t="b">
        <v>0</v>
      </c>
      <c r="Q3053" t="s">
        <v>8303</v>
      </c>
      <c r="R3053" s="5">
        <f t="shared" si="191"/>
        <v>24</v>
      </c>
      <c r="S3053" t="s">
        <v>8316</v>
      </c>
      <c r="T3053" t="s">
        <v>8356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>
        <f t="shared" si="190"/>
        <v>37.5</v>
      </c>
      <c r="P3054" t="b">
        <v>0</v>
      </c>
      <c r="Q3054" t="s">
        <v>8303</v>
      </c>
      <c r="R3054" s="5">
        <f t="shared" si="191"/>
        <v>0</v>
      </c>
      <c r="S3054" t="s">
        <v>8316</v>
      </c>
      <c r="T3054" t="s">
        <v>8356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>
        <f t="shared" si="190"/>
        <v>13.33</v>
      </c>
      <c r="P3055" t="b">
        <v>0</v>
      </c>
      <c r="Q3055" t="s">
        <v>8303</v>
      </c>
      <c r="R3055" s="5">
        <f t="shared" si="191"/>
        <v>0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>
        <f t="shared" si="190"/>
        <v>0</v>
      </c>
      <c r="P3056" t="b">
        <v>0</v>
      </c>
      <c r="Q3056" t="s">
        <v>8303</v>
      </c>
      <c r="R3056" s="5">
        <f t="shared" si="191"/>
        <v>0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>
        <f t="shared" si="190"/>
        <v>1</v>
      </c>
      <c r="P3057" t="b">
        <v>0</v>
      </c>
      <c r="Q3057" t="s">
        <v>8303</v>
      </c>
      <c r="R3057" s="5">
        <f t="shared" si="191"/>
        <v>0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>
        <f t="shared" si="190"/>
        <v>0</v>
      </c>
      <c r="P3058" t="b">
        <v>0</v>
      </c>
      <c r="Q3058" t="s">
        <v>8303</v>
      </c>
      <c r="R3058" s="5">
        <f t="shared" si="191"/>
        <v>0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>
        <f t="shared" si="190"/>
        <v>0</v>
      </c>
      <c r="P3059" t="b">
        <v>0</v>
      </c>
      <c r="Q3059" t="s">
        <v>8303</v>
      </c>
      <c r="R3059" s="5">
        <f t="shared" si="191"/>
        <v>0</v>
      </c>
      <c r="S3059" t="s">
        <v>8316</v>
      </c>
      <c r="T3059" t="s">
        <v>8356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>
        <f t="shared" si="190"/>
        <v>1</v>
      </c>
      <c r="P3060" t="b">
        <v>0</v>
      </c>
      <c r="Q3060" t="s">
        <v>8303</v>
      </c>
      <c r="R3060" s="5">
        <f t="shared" si="191"/>
        <v>0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>
        <f t="shared" si="190"/>
        <v>41</v>
      </c>
      <c r="P3061" t="b">
        <v>0</v>
      </c>
      <c r="Q3061" t="s">
        <v>8303</v>
      </c>
      <c r="R3061" s="5">
        <f t="shared" si="191"/>
        <v>3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>
        <f t="shared" si="190"/>
        <v>55.83</v>
      </c>
      <c r="P3062" t="b">
        <v>0</v>
      </c>
      <c r="Q3062" t="s">
        <v>8303</v>
      </c>
      <c r="R3062" s="5">
        <f t="shared" si="191"/>
        <v>0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>
        <f t="shared" si="190"/>
        <v>0</v>
      </c>
      <c r="P3063" t="b">
        <v>0</v>
      </c>
      <c r="Q3063" t="s">
        <v>8303</v>
      </c>
      <c r="R3063" s="5">
        <f t="shared" si="191"/>
        <v>0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>
        <f t="shared" si="190"/>
        <v>99.76</v>
      </c>
      <c r="P3064" t="b">
        <v>0</v>
      </c>
      <c r="Q3064" t="s">
        <v>8303</v>
      </c>
      <c r="R3064" s="5">
        <f t="shared" si="191"/>
        <v>67</v>
      </c>
      <c r="S3064" t="s">
        <v>8316</v>
      </c>
      <c r="T3064" t="s">
        <v>8356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>
        <f t="shared" si="190"/>
        <v>25.52</v>
      </c>
      <c r="P3065" t="b">
        <v>0</v>
      </c>
      <c r="Q3065" t="s">
        <v>8303</v>
      </c>
      <c r="R3065" s="5">
        <f t="shared" si="191"/>
        <v>20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>
        <f t="shared" si="190"/>
        <v>117.65</v>
      </c>
      <c r="P3066" t="b">
        <v>0</v>
      </c>
      <c r="Q3066" t="s">
        <v>8303</v>
      </c>
      <c r="R3066" s="5">
        <f t="shared" si="191"/>
        <v>11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>
        <f t="shared" si="190"/>
        <v>5</v>
      </c>
      <c r="P3067" t="b">
        <v>0</v>
      </c>
      <c r="Q3067" t="s">
        <v>8303</v>
      </c>
      <c r="R3067" s="5">
        <f t="shared" si="191"/>
        <v>0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>
        <f t="shared" si="190"/>
        <v>2796.67</v>
      </c>
      <c r="P3068" t="b">
        <v>0</v>
      </c>
      <c r="Q3068" t="s">
        <v>8303</v>
      </c>
      <c r="R3068" s="5">
        <f t="shared" si="191"/>
        <v>12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>
        <f t="shared" si="190"/>
        <v>200</v>
      </c>
      <c r="P3069" t="b">
        <v>0</v>
      </c>
      <c r="Q3069" t="s">
        <v>8303</v>
      </c>
      <c r="R3069" s="5">
        <f t="shared" si="191"/>
        <v>3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>
        <f t="shared" si="190"/>
        <v>87.5</v>
      </c>
      <c r="P3070" t="b">
        <v>0</v>
      </c>
      <c r="Q3070" t="s">
        <v>8303</v>
      </c>
      <c r="R3070" s="5">
        <f t="shared" si="191"/>
        <v>0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>
        <f t="shared" si="190"/>
        <v>20.14</v>
      </c>
      <c r="P3071" t="b">
        <v>0</v>
      </c>
      <c r="Q3071" t="s">
        <v>8303</v>
      </c>
      <c r="R3071" s="5">
        <f t="shared" si="191"/>
        <v>14</v>
      </c>
      <c r="S3071" t="s">
        <v>8316</v>
      </c>
      <c r="T3071" t="s">
        <v>8356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>
        <f t="shared" si="190"/>
        <v>20.88</v>
      </c>
      <c r="P3072" t="b">
        <v>0</v>
      </c>
      <c r="Q3072" t="s">
        <v>8303</v>
      </c>
      <c r="R3072" s="5">
        <f t="shared" si="191"/>
        <v>3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>
        <f t="shared" si="190"/>
        <v>61.31</v>
      </c>
      <c r="P3073" t="b">
        <v>0</v>
      </c>
      <c r="Q3073" t="s">
        <v>8303</v>
      </c>
      <c r="R3073" s="5">
        <f t="shared" si="191"/>
        <v>60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42673.073611111111</v>
      </c>
      <c r="K3074">
        <v>1476549262</v>
      </c>
      <c r="L3074" s="8">
        <f t="shared" si="189"/>
        <v>42658.690532407403</v>
      </c>
      <c r="M3074" t="b">
        <v>0</v>
      </c>
      <c r="N3074">
        <v>2</v>
      </c>
      <c r="O3074">
        <f t="shared" si="190"/>
        <v>1</v>
      </c>
      <c r="P3074" t="b">
        <v>0</v>
      </c>
      <c r="Q3074" t="s">
        <v>8303</v>
      </c>
      <c r="R3074" s="5">
        <f t="shared" si="191"/>
        <v>0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(((I3075/60)/60/24)+DATE(1970,1,1))</f>
        <v>42169.804861111115</v>
      </c>
      <c r="K3075">
        <v>1429287900</v>
      </c>
      <c r="L3075" s="8">
        <f t="shared" ref="L3075:L3138" si="193">(((K3075/60)/60/24)+DATE(1970,1,1))</f>
        <v>42111.684027777781</v>
      </c>
      <c r="M3075" t="b">
        <v>0</v>
      </c>
      <c r="N3075">
        <v>7</v>
      </c>
      <c r="O3075">
        <f t="shared" ref="O3075:O3138" si="194">IF(N3075&gt;0, ROUND(E3075/N3075, 2), 0)</f>
        <v>92.14</v>
      </c>
      <c r="P3075" t="b">
        <v>0</v>
      </c>
      <c r="Q3075" t="s">
        <v>8303</v>
      </c>
      <c r="R3075" s="5">
        <f t="shared" ref="R3075:R3138" si="195">ROUND(E3075/D3075*100, 0)</f>
        <v>0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>
        <f t="shared" si="194"/>
        <v>7.33</v>
      </c>
      <c r="P3076" t="b">
        <v>0</v>
      </c>
      <c r="Q3076" t="s">
        <v>8303</v>
      </c>
      <c r="R3076" s="5">
        <f t="shared" si="195"/>
        <v>0</v>
      </c>
      <c r="S3076" t="s">
        <v>8316</v>
      </c>
      <c r="T3076" t="s">
        <v>8356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>
        <f t="shared" si="194"/>
        <v>64.8</v>
      </c>
      <c r="P3077" t="b">
        <v>0</v>
      </c>
      <c r="Q3077" t="s">
        <v>8303</v>
      </c>
      <c r="R3077" s="5">
        <f t="shared" si="195"/>
        <v>9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>
        <f t="shared" si="194"/>
        <v>30.12</v>
      </c>
      <c r="P3078" t="b">
        <v>0</v>
      </c>
      <c r="Q3078" t="s">
        <v>8303</v>
      </c>
      <c r="R3078" s="5">
        <f t="shared" si="195"/>
        <v>15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>
        <f t="shared" si="194"/>
        <v>52.5</v>
      </c>
      <c r="P3079" t="b">
        <v>0</v>
      </c>
      <c r="Q3079" t="s">
        <v>8303</v>
      </c>
      <c r="R3079" s="5">
        <f t="shared" si="195"/>
        <v>0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>
        <f t="shared" si="194"/>
        <v>23.67</v>
      </c>
      <c r="P3080" t="b">
        <v>0</v>
      </c>
      <c r="Q3080" t="s">
        <v>8303</v>
      </c>
      <c r="R3080" s="5">
        <f t="shared" si="195"/>
        <v>0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>
        <f t="shared" si="194"/>
        <v>415.78</v>
      </c>
      <c r="P3081" t="b">
        <v>0</v>
      </c>
      <c r="Q3081" t="s">
        <v>8303</v>
      </c>
      <c r="R3081" s="5">
        <f t="shared" si="195"/>
        <v>1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>
        <f t="shared" si="194"/>
        <v>53.71</v>
      </c>
      <c r="P3082" t="b">
        <v>0</v>
      </c>
      <c r="Q3082" t="s">
        <v>8303</v>
      </c>
      <c r="R3082" s="5">
        <f t="shared" si="195"/>
        <v>0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>
        <f t="shared" si="194"/>
        <v>420.6</v>
      </c>
      <c r="P3083" t="b">
        <v>0</v>
      </c>
      <c r="Q3083" t="s">
        <v>8303</v>
      </c>
      <c r="R3083" s="5">
        <f t="shared" si="195"/>
        <v>0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>
        <f t="shared" si="194"/>
        <v>0</v>
      </c>
      <c r="P3084" t="b">
        <v>0</v>
      </c>
      <c r="Q3084" t="s">
        <v>8303</v>
      </c>
      <c r="R3084" s="5">
        <f t="shared" si="195"/>
        <v>0</v>
      </c>
      <c r="S3084" t="s">
        <v>8316</v>
      </c>
      <c r="T3084" t="s">
        <v>8356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>
        <f t="shared" si="194"/>
        <v>18.670000000000002</v>
      </c>
      <c r="P3085" t="b">
        <v>0</v>
      </c>
      <c r="Q3085" t="s">
        <v>8303</v>
      </c>
      <c r="R3085" s="5">
        <f t="shared" si="195"/>
        <v>0</v>
      </c>
      <c r="S3085" t="s">
        <v>8316</v>
      </c>
      <c r="T3085" t="s">
        <v>8356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>
        <f t="shared" si="194"/>
        <v>78.33</v>
      </c>
      <c r="P3086" t="b">
        <v>0</v>
      </c>
      <c r="Q3086" t="s">
        <v>8303</v>
      </c>
      <c r="R3086" s="5">
        <f t="shared" si="195"/>
        <v>12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>
        <f t="shared" si="194"/>
        <v>67.78</v>
      </c>
      <c r="P3087" t="b">
        <v>0</v>
      </c>
      <c r="Q3087" t="s">
        <v>8303</v>
      </c>
      <c r="R3087" s="5">
        <f t="shared" si="195"/>
        <v>2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>
        <f t="shared" si="194"/>
        <v>16.670000000000002</v>
      </c>
      <c r="P3088" t="b">
        <v>0</v>
      </c>
      <c r="Q3088" t="s">
        <v>8303</v>
      </c>
      <c r="R3088" s="5">
        <f t="shared" si="195"/>
        <v>0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>
        <f t="shared" si="194"/>
        <v>62.5</v>
      </c>
      <c r="P3089" t="b">
        <v>0</v>
      </c>
      <c r="Q3089" t="s">
        <v>8303</v>
      </c>
      <c r="R3089" s="5">
        <f t="shared" si="195"/>
        <v>1</v>
      </c>
      <c r="S3089" t="s">
        <v>8316</v>
      </c>
      <c r="T3089" t="s">
        <v>8356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>
        <f t="shared" si="194"/>
        <v>42</v>
      </c>
      <c r="P3090" t="b">
        <v>0</v>
      </c>
      <c r="Q3090" t="s">
        <v>8303</v>
      </c>
      <c r="R3090" s="5">
        <f t="shared" si="195"/>
        <v>0</v>
      </c>
      <c r="S3090" t="s">
        <v>8316</v>
      </c>
      <c r="T3090" t="s">
        <v>8356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>
        <f t="shared" si="194"/>
        <v>130.09</v>
      </c>
      <c r="P3091" t="b">
        <v>0</v>
      </c>
      <c r="Q3091" t="s">
        <v>8303</v>
      </c>
      <c r="R3091" s="5">
        <f t="shared" si="195"/>
        <v>23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>
        <f t="shared" si="194"/>
        <v>1270.22</v>
      </c>
      <c r="P3092" t="b">
        <v>0</v>
      </c>
      <c r="Q3092" t="s">
        <v>8303</v>
      </c>
      <c r="R3092" s="5">
        <f t="shared" si="195"/>
        <v>5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>
        <f t="shared" si="194"/>
        <v>88.44</v>
      </c>
      <c r="P3093" t="b">
        <v>0</v>
      </c>
      <c r="Q3093" t="s">
        <v>8303</v>
      </c>
      <c r="R3093" s="5">
        <f t="shared" si="195"/>
        <v>16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>
        <f t="shared" si="194"/>
        <v>56.34</v>
      </c>
      <c r="P3094" t="b">
        <v>0</v>
      </c>
      <c r="Q3094" t="s">
        <v>8303</v>
      </c>
      <c r="R3094" s="5">
        <f t="shared" si="195"/>
        <v>1</v>
      </c>
      <c r="S3094" t="s">
        <v>8316</v>
      </c>
      <c r="T3094" t="s">
        <v>8356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>
        <f t="shared" si="194"/>
        <v>53.53</v>
      </c>
      <c r="P3095" t="b">
        <v>0</v>
      </c>
      <c r="Q3095" t="s">
        <v>8303</v>
      </c>
      <c r="R3095" s="5">
        <f t="shared" si="195"/>
        <v>23</v>
      </c>
      <c r="S3095" t="s">
        <v>8316</v>
      </c>
      <c r="T3095" t="s">
        <v>8356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>
        <f t="shared" si="194"/>
        <v>25</v>
      </c>
      <c r="P3096" t="b">
        <v>0</v>
      </c>
      <c r="Q3096" t="s">
        <v>8303</v>
      </c>
      <c r="R3096" s="5">
        <f t="shared" si="195"/>
        <v>0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>
        <f t="shared" si="194"/>
        <v>50</v>
      </c>
      <c r="P3097" t="b">
        <v>0</v>
      </c>
      <c r="Q3097" t="s">
        <v>8303</v>
      </c>
      <c r="R3097" s="5">
        <f t="shared" si="195"/>
        <v>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>
        <f t="shared" si="194"/>
        <v>56.79</v>
      </c>
      <c r="P3098" t="b">
        <v>0</v>
      </c>
      <c r="Q3098" t="s">
        <v>8303</v>
      </c>
      <c r="R3098" s="5">
        <f t="shared" si="195"/>
        <v>4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>
        <f t="shared" si="194"/>
        <v>40.83</v>
      </c>
      <c r="P3099" t="b">
        <v>0</v>
      </c>
      <c r="Q3099" t="s">
        <v>8303</v>
      </c>
      <c r="R3099" s="5">
        <f t="shared" si="195"/>
        <v>17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>
        <f t="shared" si="194"/>
        <v>65.11</v>
      </c>
      <c r="P3100" t="b">
        <v>0</v>
      </c>
      <c r="Q3100" t="s">
        <v>8303</v>
      </c>
      <c r="R3100" s="5">
        <f t="shared" si="195"/>
        <v>4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>
        <f t="shared" si="194"/>
        <v>55.6</v>
      </c>
      <c r="P3101" t="b">
        <v>0</v>
      </c>
      <c r="Q3101" t="s">
        <v>8303</v>
      </c>
      <c r="R3101" s="5">
        <f t="shared" si="195"/>
        <v>14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>
        <f t="shared" si="194"/>
        <v>140.54</v>
      </c>
      <c r="P3102" t="b">
        <v>0</v>
      </c>
      <c r="Q3102" t="s">
        <v>8303</v>
      </c>
      <c r="R3102" s="5">
        <f t="shared" si="195"/>
        <v>15</v>
      </c>
      <c r="S3102" t="s">
        <v>8316</v>
      </c>
      <c r="T3102" t="s">
        <v>8356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>
        <f t="shared" si="194"/>
        <v>25</v>
      </c>
      <c r="P3103" t="b">
        <v>0</v>
      </c>
      <c r="Q3103" t="s">
        <v>8303</v>
      </c>
      <c r="R3103" s="5">
        <f t="shared" si="195"/>
        <v>12</v>
      </c>
      <c r="S3103" t="s">
        <v>8316</v>
      </c>
      <c r="T3103" t="s">
        <v>8356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>
        <f t="shared" si="194"/>
        <v>69.53</v>
      </c>
      <c r="P3104" t="b">
        <v>0</v>
      </c>
      <c r="Q3104" t="s">
        <v>8303</v>
      </c>
      <c r="R3104" s="5">
        <f t="shared" si="195"/>
        <v>39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>
        <f t="shared" si="194"/>
        <v>5.5</v>
      </c>
      <c r="P3105" t="b">
        <v>0</v>
      </c>
      <c r="Q3105" t="s">
        <v>8303</v>
      </c>
      <c r="R3105" s="5">
        <f t="shared" si="195"/>
        <v>0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>
        <f t="shared" si="194"/>
        <v>237</v>
      </c>
      <c r="P3106" t="b">
        <v>0</v>
      </c>
      <c r="Q3106" t="s">
        <v>8303</v>
      </c>
      <c r="R3106" s="5">
        <f t="shared" si="195"/>
        <v>30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>
        <f t="shared" si="194"/>
        <v>79.87</v>
      </c>
      <c r="P3107" t="b">
        <v>0</v>
      </c>
      <c r="Q3107" t="s">
        <v>8303</v>
      </c>
      <c r="R3107" s="5">
        <f t="shared" si="195"/>
        <v>42</v>
      </c>
      <c r="S3107" t="s">
        <v>8316</v>
      </c>
      <c r="T3107" t="s">
        <v>8356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>
        <f t="shared" si="194"/>
        <v>10.25</v>
      </c>
      <c r="P3108" t="b">
        <v>0</v>
      </c>
      <c r="Q3108" t="s">
        <v>8303</v>
      </c>
      <c r="R3108" s="5">
        <f t="shared" si="195"/>
        <v>4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>
        <f t="shared" si="194"/>
        <v>272.58999999999997</v>
      </c>
      <c r="P3109" t="b">
        <v>0</v>
      </c>
      <c r="Q3109" t="s">
        <v>8303</v>
      </c>
      <c r="R3109" s="5">
        <f t="shared" si="195"/>
        <v>20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>
        <f t="shared" si="194"/>
        <v>13</v>
      </c>
      <c r="P3110" t="b">
        <v>0</v>
      </c>
      <c r="Q3110" t="s">
        <v>8303</v>
      </c>
      <c r="R3110" s="5">
        <f t="shared" si="195"/>
        <v>0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>
        <f t="shared" si="194"/>
        <v>58.18</v>
      </c>
      <c r="P3111" t="b">
        <v>0</v>
      </c>
      <c r="Q3111" t="s">
        <v>8303</v>
      </c>
      <c r="R3111" s="5">
        <f t="shared" si="195"/>
        <v>25</v>
      </c>
      <c r="S3111" t="s">
        <v>8316</v>
      </c>
      <c r="T3111" t="s">
        <v>8356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>
        <f t="shared" si="194"/>
        <v>10</v>
      </c>
      <c r="P3112" t="b">
        <v>0</v>
      </c>
      <c r="Q3112" t="s">
        <v>8303</v>
      </c>
      <c r="R3112" s="5">
        <f t="shared" si="195"/>
        <v>0</v>
      </c>
      <c r="S3112" t="s">
        <v>8316</v>
      </c>
      <c r="T3112" t="s">
        <v>8356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>
        <f t="shared" si="194"/>
        <v>70.11</v>
      </c>
      <c r="P3113" t="b">
        <v>0</v>
      </c>
      <c r="Q3113" t="s">
        <v>8303</v>
      </c>
      <c r="R3113" s="5">
        <f t="shared" si="195"/>
        <v>27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>
        <f t="shared" si="194"/>
        <v>57.89</v>
      </c>
      <c r="P3114" t="b">
        <v>0</v>
      </c>
      <c r="Q3114" t="s">
        <v>8303</v>
      </c>
      <c r="R3114" s="5">
        <f t="shared" si="195"/>
        <v>5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>
        <f t="shared" si="194"/>
        <v>125.27</v>
      </c>
      <c r="P3115" t="b">
        <v>0</v>
      </c>
      <c r="Q3115" t="s">
        <v>8303</v>
      </c>
      <c r="R3115" s="5">
        <f t="shared" si="195"/>
        <v>4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>
        <f t="shared" si="194"/>
        <v>0</v>
      </c>
      <c r="P3116" t="b">
        <v>0</v>
      </c>
      <c r="Q3116" t="s">
        <v>8303</v>
      </c>
      <c r="R3116" s="5">
        <f t="shared" si="195"/>
        <v>0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>
        <f t="shared" si="194"/>
        <v>300</v>
      </c>
      <c r="P3117" t="b">
        <v>0</v>
      </c>
      <c r="Q3117" t="s">
        <v>8303</v>
      </c>
      <c r="R3117" s="5">
        <f t="shared" si="195"/>
        <v>3</v>
      </c>
      <c r="S3117" t="s">
        <v>8316</v>
      </c>
      <c r="T3117" t="s">
        <v>8356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>
        <f t="shared" si="194"/>
        <v>43</v>
      </c>
      <c r="P3118" t="b">
        <v>0</v>
      </c>
      <c r="Q3118" t="s">
        <v>8303</v>
      </c>
      <c r="R3118" s="5">
        <f t="shared" si="195"/>
        <v>57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>
        <f t="shared" si="194"/>
        <v>1</v>
      </c>
      <c r="P3119" t="b">
        <v>0</v>
      </c>
      <c r="Q3119" t="s">
        <v>8303</v>
      </c>
      <c r="R3119" s="5">
        <f t="shared" si="195"/>
        <v>0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>
        <f t="shared" si="194"/>
        <v>775</v>
      </c>
      <c r="P3120" t="b">
        <v>0</v>
      </c>
      <c r="Q3120" t="s">
        <v>8303</v>
      </c>
      <c r="R3120" s="5">
        <f t="shared" si="195"/>
        <v>0</v>
      </c>
      <c r="S3120" t="s">
        <v>8316</v>
      </c>
      <c r="T3120" t="s">
        <v>8356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>
        <f t="shared" si="194"/>
        <v>5</v>
      </c>
      <c r="P3121" t="b">
        <v>0</v>
      </c>
      <c r="Q3121" t="s">
        <v>8303</v>
      </c>
      <c r="R3121" s="5">
        <f t="shared" si="195"/>
        <v>0</v>
      </c>
      <c r="S3121" t="s">
        <v>8316</v>
      </c>
      <c r="T3121" t="s">
        <v>8356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>
        <f t="shared" si="194"/>
        <v>12.8</v>
      </c>
      <c r="P3122" t="b">
        <v>0</v>
      </c>
      <c r="Q3122" t="s">
        <v>8303</v>
      </c>
      <c r="R3122" s="5">
        <f t="shared" si="195"/>
        <v>0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>
        <f t="shared" si="194"/>
        <v>10</v>
      </c>
      <c r="P3123" t="b">
        <v>0</v>
      </c>
      <c r="Q3123" t="s">
        <v>8303</v>
      </c>
      <c r="R3123" s="5">
        <f t="shared" si="195"/>
        <v>1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>
        <f t="shared" si="194"/>
        <v>58</v>
      </c>
      <c r="P3124" t="b">
        <v>0</v>
      </c>
      <c r="Q3124" t="s">
        <v>8303</v>
      </c>
      <c r="R3124" s="5">
        <f t="shared" si="195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>
        <f t="shared" si="194"/>
        <v>244.8</v>
      </c>
      <c r="P3125" t="b">
        <v>0</v>
      </c>
      <c r="Q3125" t="s">
        <v>8303</v>
      </c>
      <c r="R3125" s="5">
        <f t="shared" si="195"/>
        <v>68</v>
      </c>
      <c r="S3125" t="s">
        <v>8316</v>
      </c>
      <c r="T3125" t="s">
        <v>8356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>
        <f t="shared" si="194"/>
        <v>6.5</v>
      </c>
      <c r="P3126" t="b">
        <v>0</v>
      </c>
      <c r="Q3126" t="s">
        <v>8303</v>
      </c>
      <c r="R3126" s="5">
        <f t="shared" si="195"/>
        <v>0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>
        <f t="shared" si="194"/>
        <v>0</v>
      </c>
      <c r="P3127" t="b">
        <v>0</v>
      </c>
      <c r="Q3127" t="s">
        <v>8303</v>
      </c>
      <c r="R3127" s="5">
        <f t="shared" si="195"/>
        <v>0</v>
      </c>
      <c r="S3127" t="s">
        <v>8316</v>
      </c>
      <c r="T3127" t="s">
        <v>8356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>
        <f t="shared" si="194"/>
        <v>61.18</v>
      </c>
      <c r="P3128" t="b">
        <v>0</v>
      </c>
      <c r="Q3128" t="s">
        <v>8303</v>
      </c>
      <c r="R3128" s="5">
        <f t="shared" si="195"/>
        <v>4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>
        <f t="shared" si="194"/>
        <v>0</v>
      </c>
      <c r="P3129" t="b">
        <v>0</v>
      </c>
      <c r="Q3129" t="s">
        <v>8303</v>
      </c>
      <c r="R3129" s="5">
        <f t="shared" si="195"/>
        <v>0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>
        <f t="shared" si="194"/>
        <v>139.24</v>
      </c>
      <c r="P3130" t="b">
        <v>0</v>
      </c>
      <c r="Q3130" t="s">
        <v>8271</v>
      </c>
      <c r="R3130" s="5">
        <f t="shared" si="195"/>
        <v>109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>
        <f t="shared" si="194"/>
        <v>10</v>
      </c>
      <c r="P3131" t="b">
        <v>0</v>
      </c>
      <c r="Q3131" t="s">
        <v>8271</v>
      </c>
      <c r="R3131" s="5">
        <f t="shared" si="195"/>
        <v>1</v>
      </c>
      <c r="S3131" t="s">
        <v>8316</v>
      </c>
      <c r="T3131" t="s">
        <v>8317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>
        <f t="shared" si="194"/>
        <v>93.75</v>
      </c>
      <c r="P3132" t="b">
        <v>0</v>
      </c>
      <c r="Q3132" t="s">
        <v>8271</v>
      </c>
      <c r="R3132" s="5">
        <f t="shared" si="195"/>
        <v>4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>
        <f t="shared" si="194"/>
        <v>53.75</v>
      </c>
      <c r="P3133" t="b">
        <v>0</v>
      </c>
      <c r="Q3133" t="s">
        <v>8271</v>
      </c>
      <c r="R3133" s="5">
        <f t="shared" si="195"/>
        <v>16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>
        <f t="shared" si="194"/>
        <v>10</v>
      </c>
      <c r="P3134" t="b">
        <v>0</v>
      </c>
      <c r="Q3134" t="s">
        <v>8271</v>
      </c>
      <c r="R3134" s="5">
        <f t="shared" si="195"/>
        <v>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>
        <f t="shared" si="194"/>
        <v>33.75</v>
      </c>
      <c r="P3135" t="b">
        <v>0</v>
      </c>
      <c r="Q3135" t="s">
        <v>8271</v>
      </c>
      <c r="R3135" s="5">
        <f t="shared" si="195"/>
        <v>108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>
        <f t="shared" si="194"/>
        <v>18.75</v>
      </c>
      <c r="P3136" t="b">
        <v>0</v>
      </c>
      <c r="Q3136" t="s">
        <v>8271</v>
      </c>
      <c r="R3136" s="5">
        <f t="shared" si="195"/>
        <v>23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>
        <f t="shared" si="194"/>
        <v>23.14</v>
      </c>
      <c r="P3137" t="b">
        <v>0</v>
      </c>
      <c r="Q3137" t="s">
        <v>8271</v>
      </c>
      <c r="R3137" s="5">
        <f t="shared" si="195"/>
        <v>21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42825.957638888889</v>
      </c>
      <c r="K3138">
        <v>1487847954</v>
      </c>
      <c r="L3138" s="8">
        <f t="shared" si="193"/>
        <v>42789.462430555555</v>
      </c>
      <c r="M3138" t="b">
        <v>0</v>
      </c>
      <c r="N3138">
        <v>22</v>
      </c>
      <c r="O3138">
        <f t="shared" si="194"/>
        <v>29.05</v>
      </c>
      <c r="P3138" t="b">
        <v>0</v>
      </c>
      <c r="Q3138" t="s">
        <v>8271</v>
      </c>
      <c r="R3138" s="5">
        <f t="shared" si="195"/>
        <v>128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(((I3139/60)/60/24)+DATE(1970,1,1))</f>
        <v>42858.8</v>
      </c>
      <c r="K3139">
        <v>1489439669</v>
      </c>
      <c r="L3139" s="8">
        <f t="shared" ref="L3139:L3202" si="197">(((K3139/60)/60/24)+DATE(1970,1,1))</f>
        <v>42807.885057870371</v>
      </c>
      <c r="M3139" t="b">
        <v>0</v>
      </c>
      <c r="N3139">
        <v>1</v>
      </c>
      <c r="O3139">
        <f t="shared" ref="O3139:O3202" si="198">IF(N3139&gt;0, ROUND(E3139/N3139, 2), 0)</f>
        <v>50</v>
      </c>
      <c r="P3139" t="b">
        <v>0</v>
      </c>
      <c r="Q3139" t="s">
        <v>8271</v>
      </c>
      <c r="R3139" s="5">
        <f t="shared" ref="R3139:R3202" si="199">ROUND(E3139/D3139*100, 0)</f>
        <v>3</v>
      </c>
      <c r="S3139" t="s">
        <v>8316</v>
      </c>
      <c r="T3139" t="s">
        <v>8317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>
        <f t="shared" si="198"/>
        <v>0</v>
      </c>
      <c r="P3140" t="b">
        <v>0</v>
      </c>
      <c r="Q3140" t="s">
        <v>8271</v>
      </c>
      <c r="R3140" s="5">
        <f t="shared" si="199"/>
        <v>0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>
        <f t="shared" si="198"/>
        <v>450</v>
      </c>
      <c r="P3141" t="b">
        <v>0</v>
      </c>
      <c r="Q3141" t="s">
        <v>8271</v>
      </c>
      <c r="R3141" s="5">
        <f t="shared" si="199"/>
        <v>5</v>
      </c>
      <c r="S3141" t="s">
        <v>8316</v>
      </c>
      <c r="T3141" t="s">
        <v>8317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>
        <f t="shared" si="198"/>
        <v>24</v>
      </c>
      <c r="P3142" t="b">
        <v>0</v>
      </c>
      <c r="Q3142" t="s">
        <v>8271</v>
      </c>
      <c r="R3142" s="5">
        <f t="shared" si="199"/>
        <v>1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>
        <f t="shared" si="198"/>
        <v>32.25</v>
      </c>
      <c r="P3143" t="b">
        <v>0</v>
      </c>
      <c r="Q3143" t="s">
        <v>8271</v>
      </c>
      <c r="R3143" s="5">
        <f t="shared" si="199"/>
        <v>52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>
        <f t="shared" si="198"/>
        <v>15</v>
      </c>
      <c r="P3144" t="b">
        <v>0</v>
      </c>
      <c r="Q3144" t="s">
        <v>8271</v>
      </c>
      <c r="R3144" s="5">
        <f t="shared" si="199"/>
        <v>2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>
        <f t="shared" si="198"/>
        <v>0</v>
      </c>
      <c r="P3145" t="b">
        <v>0</v>
      </c>
      <c r="Q3145" t="s">
        <v>8271</v>
      </c>
      <c r="R3145" s="5">
        <f t="shared" si="199"/>
        <v>0</v>
      </c>
      <c r="S3145" t="s">
        <v>8316</v>
      </c>
      <c r="T3145" t="s">
        <v>8317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>
        <f t="shared" si="198"/>
        <v>251.33</v>
      </c>
      <c r="P3146" t="b">
        <v>0</v>
      </c>
      <c r="Q3146" t="s">
        <v>8271</v>
      </c>
      <c r="R3146" s="5">
        <f t="shared" si="199"/>
        <v>75</v>
      </c>
      <c r="S3146" t="s">
        <v>8316</v>
      </c>
      <c r="T3146" t="s">
        <v>8317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>
        <f t="shared" si="198"/>
        <v>0</v>
      </c>
      <c r="P3147" t="b">
        <v>0</v>
      </c>
      <c r="Q3147" t="s">
        <v>8271</v>
      </c>
      <c r="R3147" s="5">
        <f t="shared" si="199"/>
        <v>0</v>
      </c>
      <c r="S3147" t="s">
        <v>8316</v>
      </c>
      <c r="T3147" t="s">
        <v>8317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>
        <f t="shared" si="198"/>
        <v>437.5</v>
      </c>
      <c r="P3148" t="b">
        <v>0</v>
      </c>
      <c r="Q3148" t="s">
        <v>8271</v>
      </c>
      <c r="R3148" s="5">
        <f t="shared" si="199"/>
        <v>11</v>
      </c>
      <c r="S3148" t="s">
        <v>8316</v>
      </c>
      <c r="T3148" t="s">
        <v>8317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>
        <f t="shared" si="198"/>
        <v>110.35</v>
      </c>
      <c r="P3149" t="b">
        <v>1</v>
      </c>
      <c r="Q3149" t="s">
        <v>8271</v>
      </c>
      <c r="R3149" s="5">
        <f t="shared" si="199"/>
        <v>118</v>
      </c>
      <c r="S3149" t="s">
        <v>8316</v>
      </c>
      <c r="T3149" t="s">
        <v>8317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>
        <f t="shared" si="198"/>
        <v>41.42</v>
      </c>
      <c r="P3150" t="b">
        <v>1</v>
      </c>
      <c r="Q3150" t="s">
        <v>8271</v>
      </c>
      <c r="R3150" s="5">
        <f t="shared" si="199"/>
        <v>131</v>
      </c>
      <c r="S3150" t="s">
        <v>8316</v>
      </c>
      <c r="T3150" t="s">
        <v>8317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>
        <f t="shared" si="198"/>
        <v>52</v>
      </c>
      <c r="P3151" t="b">
        <v>1</v>
      </c>
      <c r="Q3151" t="s">
        <v>8271</v>
      </c>
      <c r="R3151" s="5">
        <f t="shared" si="199"/>
        <v>104</v>
      </c>
      <c r="S3151" t="s">
        <v>8316</v>
      </c>
      <c r="T3151" t="s">
        <v>8317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>
        <f t="shared" si="198"/>
        <v>33.99</v>
      </c>
      <c r="P3152" t="b">
        <v>1</v>
      </c>
      <c r="Q3152" t="s">
        <v>8271</v>
      </c>
      <c r="R3152" s="5">
        <f t="shared" si="199"/>
        <v>101</v>
      </c>
      <c r="S3152" t="s">
        <v>8316</v>
      </c>
      <c r="T3152" t="s">
        <v>8317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>
        <f t="shared" si="198"/>
        <v>103.35</v>
      </c>
      <c r="P3153" t="b">
        <v>1</v>
      </c>
      <c r="Q3153" t="s">
        <v>8271</v>
      </c>
      <c r="R3153" s="5">
        <f t="shared" si="199"/>
        <v>100</v>
      </c>
      <c r="S3153" t="s">
        <v>8316</v>
      </c>
      <c r="T3153" t="s">
        <v>8317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>
        <f t="shared" si="198"/>
        <v>34.79</v>
      </c>
      <c r="P3154" t="b">
        <v>1</v>
      </c>
      <c r="Q3154" t="s">
        <v>8271</v>
      </c>
      <c r="R3154" s="5">
        <f t="shared" si="199"/>
        <v>106</v>
      </c>
      <c r="S3154" t="s">
        <v>8316</v>
      </c>
      <c r="T3154" t="s">
        <v>8317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>
        <f t="shared" si="198"/>
        <v>41.77</v>
      </c>
      <c r="P3155" t="b">
        <v>1</v>
      </c>
      <c r="Q3155" t="s">
        <v>8271</v>
      </c>
      <c r="R3155" s="5">
        <f t="shared" si="199"/>
        <v>336</v>
      </c>
      <c r="S3155" t="s">
        <v>8316</v>
      </c>
      <c r="T3155" t="s">
        <v>8317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>
        <f t="shared" si="198"/>
        <v>64.27</v>
      </c>
      <c r="P3156" t="b">
        <v>1</v>
      </c>
      <c r="Q3156" t="s">
        <v>8271</v>
      </c>
      <c r="R3156" s="5">
        <f t="shared" si="199"/>
        <v>113</v>
      </c>
      <c r="S3156" t="s">
        <v>8316</v>
      </c>
      <c r="T3156" t="s">
        <v>8317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>
        <f t="shared" si="198"/>
        <v>31.21</v>
      </c>
      <c r="P3157" t="b">
        <v>1</v>
      </c>
      <c r="Q3157" t="s">
        <v>8271</v>
      </c>
      <c r="R3157" s="5">
        <f t="shared" si="199"/>
        <v>189</v>
      </c>
      <c r="S3157" t="s">
        <v>8316</v>
      </c>
      <c r="T3157" t="s">
        <v>8317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>
        <f t="shared" si="198"/>
        <v>62.92</v>
      </c>
      <c r="P3158" t="b">
        <v>1</v>
      </c>
      <c r="Q3158" t="s">
        <v>8271</v>
      </c>
      <c r="R3158" s="5">
        <f t="shared" si="199"/>
        <v>102</v>
      </c>
      <c r="S3158" t="s">
        <v>8316</v>
      </c>
      <c r="T3158" t="s">
        <v>8317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>
        <f t="shared" si="198"/>
        <v>98.54</v>
      </c>
      <c r="P3159" t="b">
        <v>1</v>
      </c>
      <c r="Q3159" t="s">
        <v>8271</v>
      </c>
      <c r="R3159" s="5">
        <f t="shared" si="199"/>
        <v>101</v>
      </c>
      <c r="S3159" t="s">
        <v>8316</v>
      </c>
      <c r="T3159" t="s">
        <v>8317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>
        <f t="shared" si="198"/>
        <v>82.61</v>
      </c>
      <c r="P3160" t="b">
        <v>1</v>
      </c>
      <c r="Q3160" t="s">
        <v>8271</v>
      </c>
      <c r="R3160" s="5">
        <f t="shared" si="199"/>
        <v>114</v>
      </c>
      <c r="S3160" t="s">
        <v>8316</v>
      </c>
      <c r="T3160" t="s">
        <v>8317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>
        <f t="shared" si="198"/>
        <v>38.5</v>
      </c>
      <c r="P3161" t="b">
        <v>1</v>
      </c>
      <c r="Q3161" t="s">
        <v>8271</v>
      </c>
      <c r="R3161" s="5">
        <f t="shared" si="199"/>
        <v>133</v>
      </c>
      <c r="S3161" t="s">
        <v>8316</v>
      </c>
      <c r="T3161" t="s">
        <v>8317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>
        <f t="shared" si="198"/>
        <v>80.16</v>
      </c>
      <c r="P3162" t="b">
        <v>1</v>
      </c>
      <c r="Q3162" t="s">
        <v>8271</v>
      </c>
      <c r="R3162" s="5">
        <f t="shared" si="199"/>
        <v>102</v>
      </c>
      <c r="S3162" t="s">
        <v>8316</v>
      </c>
      <c r="T3162" t="s">
        <v>8317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>
        <f t="shared" si="198"/>
        <v>28.41</v>
      </c>
      <c r="P3163" t="b">
        <v>1</v>
      </c>
      <c r="Q3163" t="s">
        <v>8271</v>
      </c>
      <c r="R3163" s="5">
        <f t="shared" si="199"/>
        <v>105</v>
      </c>
      <c r="S3163" t="s">
        <v>8316</v>
      </c>
      <c r="T3163" t="s">
        <v>8317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>
        <f t="shared" si="198"/>
        <v>80.73</v>
      </c>
      <c r="P3164" t="b">
        <v>1</v>
      </c>
      <c r="Q3164" t="s">
        <v>8271</v>
      </c>
      <c r="R3164" s="5">
        <f t="shared" si="199"/>
        <v>127</v>
      </c>
      <c r="S3164" t="s">
        <v>8316</v>
      </c>
      <c r="T3164" t="s">
        <v>8317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>
        <f t="shared" si="198"/>
        <v>200.69</v>
      </c>
      <c r="P3165" t="b">
        <v>1</v>
      </c>
      <c r="Q3165" t="s">
        <v>8271</v>
      </c>
      <c r="R3165" s="5">
        <f t="shared" si="199"/>
        <v>111</v>
      </c>
      <c r="S3165" t="s">
        <v>8316</v>
      </c>
      <c r="T3165" t="s">
        <v>8317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>
        <f t="shared" si="198"/>
        <v>37.590000000000003</v>
      </c>
      <c r="P3166" t="b">
        <v>1</v>
      </c>
      <c r="Q3166" t="s">
        <v>8271</v>
      </c>
      <c r="R3166" s="5">
        <f t="shared" si="199"/>
        <v>107</v>
      </c>
      <c r="S3166" t="s">
        <v>8316</v>
      </c>
      <c r="T3166" t="s">
        <v>8317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>
        <f t="shared" si="198"/>
        <v>58.1</v>
      </c>
      <c r="P3167" t="b">
        <v>1</v>
      </c>
      <c r="Q3167" t="s">
        <v>8271</v>
      </c>
      <c r="R3167" s="5">
        <f t="shared" si="199"/>
        <v>163</v>
      </c>
      <c r="S3167" t="s">
        <v>8316</v>
      </c>
      <c r="T3167" t="s">
        <v>8317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>
        <f t="shared" si="198"/>
        <v>60.3</v>
      </c>
      <c r="P3168" t="b">
        <v>1</v>
      </c>
      <c r="Q3168" t="s">
        <v>8271</v>
      </c>
      <c r="R3168" s="5">
        <f t="shared" si="199"/>
        <v>160</v>
      </c>
      <c r="S3168" t="s">
        <v>8316</v>
      </c>
      <c r="T3168" t="s">
        <v>8317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>
        <f t="shared" si="198"/>
        <v>63.36</v>
      </c>
      <c r="P3169" t="b">
        <v>1</v>
      </c>
      <c r="Q3169" t="s">
        <v>8271</v>
      </c>
      <c r="R3169" s="5">
        <f t="shared" si="199"/>
        <v>116</v>
      </c>
      <c r="S3169" t="s">
        <v>8316</v>
      </c>
      <c r="T3169" t="s">
        <v>8317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>
        <f t="shared" si="198"/>
        <v>50.9</v>
      </c>
      <c r="P3170" t="b">
        <v>1</v>
      </c>
      <c r="Q3170" t="s">
        <v>8271</v>
      </c>
      <c r="R3170" s="5">
        <f t="shared" si="199"/>
        <v>124</v>
      </c>
      <c r="S3170" t="s">
        <v>8316</v>
      </c>
      <c r="T3170" t="s">
        <v>8317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>
        <f t="shared" si="198"/>
        <v>100.5</v>
      </c>
      <c r="P3171" t="b">
        <v>1</v>
      </c>
      <c r="Q3171" t="s">
        <v>8271</v>
      </c>
      <c r="R3171" s="5">
        <f t="shared" si="199"/>
        <v>103</v>
      </c>
      <c r="S3171" t="s">
        <v>8316</v>
      </c>
      <c r="T3171" t="s">
        <v>8317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>
        <f t="shared" si="198"/>
        <v>31.62</v>
      </c>
      <c r="P3172" t="b">
        <v>1</v>
      </c>
      <c r="Q3172" t="s">
        <v>8271</v>
      </c>
      <c r="R3172" s="5">
        <f t="shared" si="199"/>
        <v>112</v>
      </c>
      <c r="S3172" t="s">
        <v>8316</v>
      </c>
      <c r="T3172" t="s">
        <v>8317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>
        <f t="shared" si="198"/>
        <v>65.099999999999994</v>
      </c>
      <c r="P3173" t="b">
        <v>1</v>
      </c>
      <c r="Q3173" t="s">
        <v>8271</v>
      </c>
      <c r="R3173" s="5">
        <f t="shared" si="199"/>
        <v>109</v>
      </c>
      <c r="S3173" t="s">
        <v>8316</v>
      </c>
      <c r="T3173" t="s">
        <v>8317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>
        <f t="shared" si="198"/>
        <v>79.31</v>
      </c>
      <c r="P3174" t="b">
        <v>1</v>
      </c>
      <c r="Q3174" t="s">
        <v>8271</v>
      </c>
      <c r="R3174" s="5">
        <f t="shared" si="199"/>
        <v>115</v>
      </c>
      <c r="S3174" t="s">
        <v>8316</v>
      </c>
      <c r="T3174" t="s">
        <v>8317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>
        <f t="shared" si="198"/>
        <v>139.19</v>
      </c>
      <c r="P3175" t="b">
        <v>1</v>
      </c>
      <c r="Q3175" t="s">
        <v>8271</v>
      </c>
      <c r="R3175" s="5">
        <f t="shared" si="199"/>
        <v>103</v>
      </c>
      <c r="S3175" t="s">
        <v>8316</v>
      </c>
      <c r="T3175" t="s">
        <v>8317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>
        <f t="shared" si="198"/>
        <v>131.91</v>
      </c>
      <c r="P3176" t="b">
        <v>1</v>
      </c>
      <c r="Q3176" t="s">
        <v>8271</v>
      </c>
      <c r="R3176" s="5">
        <f t="shared" si="199"/>
        <v>101</v>
      </c>
      <c r="S3176" t="s">
        <v>8316</v>
      </c>
      <c r="T3176" t="s">
        <v>8317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>
        <f t="shared" si="198"/>
        <v>91.3</v>
      </c>
      <c r="P3177" t="b">
        <v>1</v>
      </c>
      <c r="Q3177" t="s">
        <v>8271</v>
      </c>
      <c r="R3177" s="5">
        <f t="shared" si="199"/>
        <v>110</v>
      </c>
      <c r="S3177" t="s">
        <v>8316</v>
      </c>
      <c r="T3177" t="s">
        <v>8317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>
        <f t="shared" si="198"/>
        <v>39.67</v>
      </c>
      <c r="P3178" t="b">
        <v>1</v>
      </c>
      <c r="Q3178" t="s">
        <v>8271</v>
      </c>
      <c r="R3178" s="5">
        <f t="shared" si="199"/>
        <v>115</v>
      </c>
      <c r="S3178" t="s">
        <v>8316</v>
      </c>
      <c r="T3178" t="s">
        <v>8317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>
        <f t="shared" si="198"/>
        <v>57.55</v>
      </c>
      <c r="P3179" t="b">
        <v>1</v>
      </c>
      <c r="Q3179" t="s">
        <v>8271</v>
      </c>
      <c r="R3179" s="5">
        <f t="shared" si="199"/>
        <v>117</v>
      </c>
      <c r="S3179" t="s">
        <v>8316</v>
      </c>
      <c r="T3179" t="s">
        <v>8317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>
        <f t="shared" si="198"/>
        <v>33.03</v>
      </c>
      <c r="P3180" t="b">
        <v>1</v>
      </c>
      <c r="Q3180" t="s">
        <v>8271</v>
      </c>
      <c r="R3180" s="5">
        <f t="shared" si="199"/>
        <v>172</v>
      </c>
      <c r="S3180" t="s">
        <v>8316</v>
      </c>
      <c r="T3180" t="s">
        <v>8317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>
        <f t="shared" si="198"/>
        <v>77.34</v>
      </c>
      <c r="P3181" t="b">
        <v>1</v>
      </c>
      <c r="Q3181" t="s">
        <v>8271</v>
      </c>
      <c r="R3181" s="5">
        <f t="shared" si="199"/>
        <v>114</v>
      </c>
      <c r="S3181" t="s">
        <v>8316</v>
      </c>
      <c r="T3181" t="s">
        <v>8317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>
        <f t="shared" si="198"/>
        <v>31.93</v>
      </c>
      <c r="P3182" t="b">
        <v>1</v>
      </c>
      <c r="Q3182" t="s">
        <v>8271</v>
      </c>
      <c r="R3182" s="5">
        <f t="shared" si="199"/>
        <v>120</v>
      </c>
      <c r="S3182" t="s">
        <v>8316</v>
      </c>
      <c r="T3182" t="s">
        <v>8317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>
        <f t="shared" si="198"/>
        <v>36.33</v>
      </c>
      <c r="P3183" t="b">
        <v>1</v>
      </c>
      <c r="Q3183" t="s">
        <v>8271</v>
      </c>
      <c r="R3183" s="5">
        <f t="shared" si="199"/>
        <v>109</v>
      </c>
      <c r="S3183" t="s">
        <v>8316</v>
      </c>
      <c r="T3183" t="s">
        <v>8317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>
        <f t="shared" si="198"/>
        <v>46.77</v>
      </c>
      <c r="P3184" t="b">
        <v>1</v>
      </c>
      <c r="Q3184" t="s">
        <v>8271</v>
      </c>
      <c r="R3184" s="5">
        <f t="shared" si="199"/>
        <v>101</v>
      </c>
      <c r="S3184" t="s">
        <v>8316</v>
      </c>
      <c r="T3184" t="s">
        <v>8317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>
        <f t="shared" si="198"/>
        <v>40.07</v>
      </c>
      <c r="P3185" t="b">
        <v>1</v>
      </c>
      <c r="Q3185" t="s">
        <v>8271</v>
      </c>
      <c r="R3185" s="5">
        <f t="shared" si="199"/>
        <v>109</v>
      </c>
      <c r="S3185" t="s">
        <v>8316</v>
      </c>
      <c r="T3185" t="s">
        <v>8317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>
        <f t="shared" si="198"/>
        <v>100.22</v>
      </c>
      <c r="P3186" t="b">
        <v>1</v>
      </c>
      <c r="Q3186" t="s">
        <v>8271</v>
      </c>
      <c r="R3186" s="5">
        <f t="shared" si="199"/>
        <v>107</v>
      </c>
      <c r="S3186" t="s">
        <v>8316</v>
      </c>
      <c r="T3186" t="s">
        <v>8317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>
        <f t="shared" si="198"/>
        <v>41.67</v>
      </c>
      <c r="P3187" t="b">
        <v>1</v>
      </c>
      <c r="Q3187" t="s">
        <v>8271</v>
      </c>
      <c r="R3187" s="5">
        <f t="shared" si="199"/>
        <v>100</v>
      </c>
      <c r="S3187" t="s">
        <v>8316</v>
      </c>
      <c r="T3187" t="s">
        <v>8317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>
        <f t="shared" si="198"/>
        <v>46.71</v>
      </c>
      <c r="P3188" t="b">
        <v>1</v>
      </c>
      <c r="Q3188" t="s">
        <v>8271</v>
      </c>
      <c r="R3188" s="5">
        <f t="shared" si="199"/>
        <v>102</v>
      </c>
      <c r="S3188" t="s">
        <v>8316</v>
      </c>
      <c r="T3188" t="s">
        <v>8317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>
        <f t="shared" si="198"/>
        <v>71.489999999999995</v>
      </c>
      <c r="P3189" t="b">
        <v>1</v>
      </c>
      <c r="Q3189" t="s">
        <v>8271</v>
      </c>
      <c r="R3189" s="5">
        <f t="shared" si="199"/>
        <v>116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>
        <f t="shared" si="198"/>
        <v>14.44</v>
      </c>
      <c r="P3190" t="b">
        <v>0</v>
      </c>
      <c r="Q3190" t="s">
        <v>8305</v>
      </c>
      <c r="R3190" s="5">
        <f t="shared" si="199"/>
        <v>65</v>
      </c>
      <c r="S3190" t="s">
        <v>8316</v>
      </c>
      <c r="T3190" t="s">
        <v>8358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>
        <f t="shared" si="198"/>
        <v>356.84</v>
      </c>
      <c r="P3191" t="b">
        <v>0</v>
      </c>
      <c r="Q3191" t="s">
        <v>8305</v>
      </c>
      <c r="R3191" s="5">
        <f t="shared" si="199"/>
        <v>12</v>
      </c>
      <c r="S3191" t="s">
        <v>8316</v>
      </c>
      <c r="T3191" t="s">
        <v>8358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>
        <f t="shared" si="198"/>
        <v>0</v>
      </c>
      <c r="P3192" t="b">
        <v>0</v>
      </c>
      <c r="Q3192" t="s">
        <v>8305</v>
      </c>
      <c r="R3192" s="5">
        <f t="shared" si="199"/>
        <v>0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>
        <f t="shared" si="198"/>
        <v>37.75</v>
      </c>
      <c r="P3193" t="b">
        <v>0</v>
      </c>
      <c r="Q3193" t="s">
        <v>8305</v>
      </c>
      <c r="R3193" s="5">
        <f t="shared" si="199"/>
        <v>4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>
        <f t="shared" si="198"/>
        <v>12.75</v>
      </c>
      <c r="P3194" t="b">
        <v>0</v>
      </c>
      <c r="Q3194" t="s">
        <v>8305</v>
      </c>
      <c r="R3194" s="5">
        <f t="shared" si="199"/>
        <v>1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>
        <f t="shared" si="198"/>
        <v>24.46</v>
      </c>
      <c r="P3195" t="b">
        <v>0</v>
      </c>
      <c r="Q3195" t="s">
        <v>8305</v>
      </c>
      <c r="R3195" s="5">
        <f t="shared" si="199"/>
        <v>12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>
        <f t="shared" si="198"/>
        <v>0</v>
      </c>
      <c r="P3196" t="b">
        <v>0</v>
      </c>
      <c r="Q3196" t="s">
        <v>8305</v>
      </c>
      <c r="R3196" s="5">
        <f t="shared" si="199"/>
        <v>0</v>
      </c>
      <c r="S3196" t="s">
        <v>8316</v>
      </c>
      <c r="T3196" t="s">
        <v>8358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>
        <f t="shared" si="198"/>
        <v>53.08</v>
      </c>
      <c r="P3197" t="b">
        <v>0</v>
      </c>
      <c r="Q3197" t="s">
        <v>8305</v>
      </c>
      <c r="R3197" s="5">
        <f t="shared" si="199"/>
        <v>59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>
        <f t="shared" si="198"/>
        <v>300</v>
      </c>
      <c r="P3198" t="b">
        <v>0</v>
      </c>
      <c r="Q3198" t="s">
        <v>8305</v>
      </c>
      <c r="R3198" s="5">
        <f t="shared" si="199"/>
        <v>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>
        <f t="shared" si="198"/>
        <v>286.25</v>
      </c>
      <c r="P3199" t="b">
        <v>0</v>
      </c>
      <c r="Q3199" t="s">
        <v>8305</v>
      </c>
      <c r="R3199" s="5">
        <f t="shared" si="199"/>
        <v>11</v>
      </c>
      <c r="S3199" t="s">
        <v>8316</v>
      </c>
      <c r="T3199" t="s">
        <v>8358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>
        <f t="shared" si="198"/>
        <v>36.67</v>
      </c>
      <c r="P3200" t="b">
        <v>0</v>
      </c>
      <c r="Q3200" t="s">
        <v>8305</v>
      </c>
      <c r="R3200" s="5">
        <f t="shared" si="199"/>
        <v>0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>
        <f t="shared" si="198"/>
        <v>49.21</v>
      </c>
      <c r="P3201" t="b">
        <v>0</v>
      </c>
      <c r="Q3201" t="s">
        <v>8305</v>
      </c>
      <c r="R3201" s="5">
        <f t="shared" si="199"/>
        <v>52</v>
      </c>
      <c r="S3201" t="s">
        <v>8316</v>
      </c>
      <c r="T3201" t="s">
        <v>8358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42490.231944444444</v>
      </c>
      <c r="K3202">
        <v>1459410101</v>
      </c>
      <c r="L3202" s="8">
        <f t="shared" si="197"/>
        <v>42460.320613425924</v>
      </c>
      <c r="M3202" t="b">
        <v>0</v>
      </c>
      <c r="N3202">
        <v>1</v>
      </c>
      <c r="O3202">
        <f t="shared" si="198"/>
        <v>1</v>
      </c>
      <c r="P3202" t="b">
        <v>0</v>
      </c>
      <c r="Q3202" t="s">
        <v>8305</v>
      </c>
      <c r="R3202" s="5">
        <f t="shared" si="199"/>
        <v>0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(((I3203/60)/60/24)+DATE(1970,1,1))</f>
        <v>41882.767094907409</v>
      </c>
      <c r="K3203">
        <v>1407695077</v>
      </c>
      <c r="L3203" s="8">
        <f t="shared" ref="L3203:L3266" si="201">(((K3203/60)/60/24)+DATE(1970,1,1))</f>
        <v>41861.767094907409</v>
      </c>
      <c r="M3203" t="b">
        <v>0</v>
      </c>
      <c r="N3203">
        <v>2</v>
      </c>
      <c r="O3203">
        <f t="shared" ref="O3203:O3266" si="202">IF(N3203&gt;0, ROUND(E3203/N3203, 2), 0)</f>
        <v>12.5</v>
      </c>
      <c r="P3203" t="b">
        <v>0</v>
      </c>
      <c r="Q3203" t="s">
        <v>8305</v>
      </c>
      <c r="R3203" s="5">
        <f t="shared" ref="R3203:R3266" si="203">ROUND(E3203/D3203*100, 0)</f>
        <v>1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>
        <f t="shared" si="202"/>
        <v>109.04</v>
      </c>
      <c r="P3204" t="b">
        <v>0</v>
      </c>
      <c r="Q3204" t="s">
        <v>8305</v>
      </c>
      <c r="R3204" s="5">
        <f t="shared" si="203"/>
        <v>55</v>
      </c>
      <c r="S3204" t="s">
        <v>8316</v>
      </c>
      <c r="T3204" t="s">
        <v>8358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>
        <f t="shared" si="202"/>
        <v>41.67</v>
      </c>
      <c r="P3205" t="b">
        <v>0</v>
      </c>
      <c r="Q3205" t="s">
        <v>8305</v>
      </c>
      <c r="R3205" s="5">
        <f t="shared" si="203"/>
        <v>25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>
        <f t="shared" si="202"/>
        <v>0</v>
      </c>
      <c r="P3206" t="b">
        <v>0</v>
      </c>
      <c r="Q3206" t="s">
        <v>8305</v>
      </c>
      <c r="R3206" s="5">
        <f t="shared" si="203"/>
        <v>0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>
        <f t="shared" si="202"/>
        <v>22.75</v>
      </c>
      <c r="P3207" t="b">
        <v>0</v>
      </c>
      <c r="Q3207" t="s">
        <v>8305</v>
      </c>
      <c r="R3207" s="5">
        <f t="shared" si="203"/>
        <v>3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>
        <f t="shared" si="202"/>
        <v>0</v>
      </c>
      <c r="P3208" t="b">
        <v>0</v>
      </c>
      <c r="Q3208" t="s">
        <v>8305</v>
      </c>
      <c r="R3208" s="5">
        <f t="shared" si="203"/>
        <v>0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>
        <f t="shared" si="202"/>
        <v>70.83</v>
      </c>
      <c r="P3209" t="b">
        <v>0</v>
      </c>
      <c r="Q3209" t="s">
        <v>8305</v>
      </c>
      <c r="R3209" s="5">
        <f t="shared" si="203"/>
        <v>46</v>
      </c>
      <c r="S3209" t="s">
        <v>8316</v>
      </c>
      <c r="T3209" t="s">
        <v>8358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>
        <f t="shared" si="202"/>
        <v>63.11</v>
      </c>
      <c r="P3210" t="b">
        <v>1</v>
      </c>
      <c r="Q3210" t="s">
        <v>8271</v>
      </c>
      <c r="R3210" s="5">
        <f t="shared" si="203"/>
        <v>104</v>
      </c>
      <c r="S3210" t="s">
        <v>8316</v>
      </c>
      <c r="T3210" t="s">
        <v>8317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>
        <f t="shared" si="202"/>
        <v>50.16</v>
      </c>
      <c r="P3211" t="b">
        <v>1</v>
      </c>
      <c r="Q3211" t="s">
        <v>8271</v>
      </c>
      <c r="R3211" s="5">
        <f t="shared" si="203"/>
        <v>119</v>
      </c>
      <c r="S3211" t="s">
        <v>8316</v>
      </c>
      <c r="T3211" t="s">
        <v>8317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>
        <f t="shared" si="202"/>
        <v>62.88</v>
      </c>
      <c r="P3212" t="b">
        <v>1</v>
      </c>
      <c r="Q3212" t="s">
        <v>8271</v>
      </c>
      <c r="R3212" s="5">
        <f t="shared" si="203"/>
        <v>126</v>
      </c>
      <c r="S3212" t="s">
        <v>8316</v>
      </c>
      <c r="T3212" t="s">
        <v>8317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>
        <f t="shared" si="202"/>
        <v>85.53</v>
      </c>
      <c r="P3213" t="b">
        <v>1</v>
      </c>
      <c r="Q3213" t="s">
        <v>8271</v>
      </c>
      <c r="R3213" s="5">
        <f t="shared" si="203"/>
        <v>120</v>
      </c>
      <c r="S3213" t="s">
        <v>8316</v>
      </c>
      <c r="T3213" t="s">
        <v>8317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>
        <f t="shared" si="202"/>
        <v>53.72</v>
      </c>
      <c r="P3214" t="b">
        <v>1</v>
      </c>
      <c r="Q3214" t="s">
        <v>8271</v>
      </c>
      <c r="R3214" s="5">
        <f t="shared" si="203"/>
        <v>126</v>
      </c>
      <c r="S3214" t="s">
        <v>8316</v>
      </c>
      <c r="T3214" t="s">
        <v>8317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>
        <f t="shared" si="202"/>
        <v>127.81</v>
      </c>
      <c r="P3215" t="b">
        <v>1</v>
      </c>
      <c r="Q3215" t="s">
        <v>8271</v>
      </c>
      <c r="R3215" s="5">
        <f t="shared" si="203"/>
        <v>100</v>
      </c>
      <c r="S3215" t="s">
        <v>8316</v>
      </c>
      <c r="T3215" t="s">
        <v>8317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>
        <f t="shared" si="202"/>
        <v>106.57</v>
      </c>
      <c r="P3216" t="b">
        <v>1</v>
      </c>
      <c r="Q3216" t="s">
        <v>8271</v>
      </c>
      <c r="R3216" s="5">
        <f t="shared" si="203"/>
        <v>102</v>
      </c>
      <c r="S3216" t="s">
        <v>8316</v>
      </c>
      <c r="T3216" t="s">
        <v>8317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>
        <f t="shared" si="202"/>
        <v>262.11</v>
      </c>
      <c r="P3217" t="b">
        <v>1</v>
      </c>
      <c r="Q3217" t="s">
        <v>8271</v>
      </c>
      <c r="R3217" s="5">
        <f t="shared" si="203"/>
        <v>100</v>
      </c>
      <c r="S3217" t="s">
        <v>8316</v>
      </c>
      <c r="T3217" t="s">
        <v>8317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>
        <f t="shared" si="202"/>
        <v>57.17</v>
      </c>
      <c r="P3218" t="b">
        <v>1</v>
      </c>
      <c r="Q3218" t="s">
        <v>8271</v>
      </c>
      <c r="R3218" s="5">
        <f t="shared" si="203"/>
        <v>100</v>
      </c>
      <c r="S3218" t="s">
        <v>8316</v>
      </c>
      <c r="T3218" t="s">
        <v>8317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>
        <f t="shared" si="202"/>
        <v>50.2</v>
      </c>
      <c r="P3219" t="b">
        <v>1</v>
      </c>
      <c r="Q3219" t="s">
        <v>8271</v>
      </c>
      <c r="R3219" s="5">
        <f t="shared" si="203"/>
        <v>116</v>
      </c>
      <c r="S3219" t="s">
        <v>8316</v>
      </c>
      <c r="T3219" t="s">
        <v>8317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>
        <f t="shared" si="202"/>
        <v>66.59</v>
      </c>
      <c r="P3220" t="b">
        <v>1</v>
      </c>
      <c r="Q3220" t="s">
        <v>8271</v>
      </c>
      <c r="R3220" s="5">
        <f t="shared" si="203"/>
        <v>102</v>
      </c>
      <c r="S3220" t="s">
        <v>8316</v>
      </c>
      <c r="T3220" t="s">
        <v>8317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>
        <f t="shared" si="202"/>
        <v>168.25</v>
      </c>
      <c r="P3221" t="b">
        <v>1</v>
      </c>
      <c r="Q3221" t="s">
        <v>8271</v>
      </c>
      <c r="R3221" s="5">
        <f t="shared" si="203"/>
        <v>100</v>
      </c>
      <c r="S3221" t="s">
        <v>8316</v>
      </c>
      <c r="T3221" t="s">
        <v>8317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>
        <f t="shared" si="202"/>
        <v>256.37</v>
      </c>
      <c r="P3222" t="b">
        <v>1</v>
      </c>
      <c r="Q3222" t="s">
        <v>8271</v>
      </c>
      <c r="R3222" s="5">
        <f t="shared" si="203"/>
        <v>101</v>
      </c>
      <c r="S3222" t="s">
        <v>8316</v>
      </c>
      <c r="T3222" t="s">
        <v>8317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>
        <f t="shared" si="202"/>
        <v>36.61</v>
      </c>
      <c r="P3223" t="b">
        <v>1</v>
      </c>
      <c r="Q3223" t="s">
        <v>8271</v>
      </c>
      <c r="R3223" s="5">
        <f t="shared" si="203"/>
        <v>103</v>
      </c>
      <c r="S3223" t="s">
        <v>8316</v>
      </c>
      <c r="T3223" t="s">
        <v>8317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>
        <f t="shared" si="202"/>
        <v>37.14</v>
      </c>
      <c r="P3224" t="b">
        <v>1</v>
      </c>
      <c r="Q3224" t="s">
        <v>8271</v>
      </c>
      <c r="R3224" s="5">
        <f t="shared" si="203"/>
        <v>125</v>
      </c>
      <c r="S3224" t="s">
        <v>8316</v>
      </c>
      <c r="T3224" t="s">
        <v>8317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>
        <f t="shared" si="202"/>
        <v>45.88</v>
      </c>
      <c r="P3225" t="b">
        <v>1</v>
      </c>
      <c r="Q3225" t="s">
        <v>8271</v>
      </c>
      <c r="R3225" s="5">
        <f t="shared" si="203"/>
        <v>110</v>
      </c>
      <c r="S3225" t="s">
        <v>8316</v>
      </c>
      <c r="T3225" t="s">
        <v>8317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>
        <f t="shared" si="202"/>
        <v>141.71</v>
      </c>
      <c r="P3226" t="b">
        <v>1</v>
      </c>
      <c r="Q3226" t="s">
        <v>8271</v>
      </c>
      <c r="R3226" s="5">
        <f t="shared" si="203"/>
        <v>102</v>
      </c>
      <c r="S3226" t="s">
        <v>8316</v>
      </c>
      <c r="T3226" t="s">
        <v>8317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>
        <f t="shared" si="202"/>
        <v>52.49</v>
      </c>
      <c r="P3227" t="b">
        <v>1</v>
      </c>
      <c r="Q3227" t="s">
        <v>8271</v>
      </c>
      <c r="R3227" s="5">
        <f t="shared" si="203"/>
        <v>102</v>
      </c>
      <c r="S3227" t="s">
        <v>8316</v>
      </c>
      <c r="T3227" t="s">
        <v>8317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>
        <f t="shared" si="202"/>
        <v>59.52</v>
      </c>
      <c r="P3228" t="b">
        <v>1</v>
      </c>
      <c r="Q3228" t="s">
        <v>8271</v>
      </c>
      <c r="R3228" s="5">
        <f t="shared" si="203"/>
        <v>104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>
        <f t="shared" si="202"/>
        <v>50</v>
      </c>
      <c r="P3229" t="b">
        <v>1</v>
      </c>
      <c r="Q3229" t="s">
        <v>8271</v>
      </c>
      <c r="R3229" s="5">
        <f t="shared" si="203"/>
        <v>125</v>
      </c>
      <c r="S3229" t="s">
        <v>8316</v>
      </c>
      <c r="T3229" t="s">
        <v>8317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>
        <f t="shared" si="202"/>
        <v>193.62</v>
      </c>
      <c r="P3230" t="b">
        <v>1</v>
      </c>
      <c r="Q3230" t="s">
        <v>8271</v>
      </c>
      <c r="R3230" s="5">
        <f t="shared" si="203"/>
        <v>102</v>
      </c>
      <c r="S3230" t="s">
        <v>8316</v>
      </c>
      <c r="T3230" t="s">
        <v>8317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>
        <f t="shared" si="202"/>
        <v>106.8</v>
      </c>
      <c r="P3231" t="b">
        <v>1</v>
      </c>
      <c r="Q3231" t="s">
        <v>8271</v>
      </c>
      <c r="R3231" s="5">
        <f t="shared" si="203"/>
        <v>108</v>
      </c>
      <c r="S3231" t="s">
        <v>8316</v>
      </c>
      <c r="T3231" t="s">
        <v>8317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>
        <f t="shared" si="202"/>
        <v>77.22</v>
      </c>
      <c r="P3232" t="b">
        <v>1</v>
      </c>
      <c r="Q3232" t="s">
        <v>8271</v>
      </c>
      <c r="R3232" s="5">
        <f t="shared" si="203"/>
        <v>110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>
        <f t="shared" si="202"/>
        <v>57.5</v>
      </c>
      <c r="P3233" t="b">
        <v>1</v>
      </c>
      <c r="Q3233" t="s">
        <v>8271</v>
      </c>
      <c r="R3233" s="5">
        <f t="shared" si="203"/>
        <v>161</v>
      </c>
      <c r="S3233" t="s">
        <v>8316</v>
      </c>
      <c r="T3233" t="s">
        <v>8317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>
        <f t="shared" si="202"/>
        <v>50.46</v>
      </c>
      <c r="P3234" t="b">
        <v>1</v>
      </c>
      <c r="Q3234" t="s">
        <v>8271</v>
      </c>
      <c r="R3234" s="5">
        <f t="shared" si="203"/>
        <v>131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>
        <f t="shared" si="202"/>
        <v>97.38</v>
      </c>
      <c r="P3235" t="b">
        <v>1</v>
      </c>
      <c r="Q3235" t="s">
        <v>8271</v>
      </c>
      <c r="R3235" s="5">
        <f t="shared" si="203"/>
        <v>119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>
        <f t="shared" si="202"/>
        <v>34.92</v>
      </c>
      <c r="P3236" t="b">
        <v>1</v>
      </c>
      <c r="Q3236" t="s">
        <v>8271</v>
      </c>
      <c r="R3236" s="5">
        <f t="shared" si="203"/>
        <v>100</v>
      </c>
      <c r="S3236" t="s">
        <v>8316</v>
      </c>
      <c r="T3236" t="s">
        <v>8317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>
        <f t="shared" si="202"/>
        <v>85.53</v>
      </c>
      <c r="P3237" t="b">
        <v>1</v>
      </c>
      <c r="Q3237" t="s">
        <v>8271</v>
      </c>
      <c r="R3237" s="5">
        <f t="shared" si="203"/>
        <v>103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>
        <f t="shared" si="202"/>
        <v>182.91</v>
      </c>
      <c r="P3238" t="b">
        <v>1</v>
      </c>
      <c r="Q3238" t="s">
        <v>8271</v>
      </c>
      <c r="R3238" s="5">
        <f t="shared" si="203"/>
        <v>101</v>
      </c>
      <c r="S3238" t="s">
        <v>8316</v>
      </c>
      <c r="T3238" t="s">
        <v>8317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>
        <f t="shared" si="202"/>
        <v>131.13999999999999</v>
      </c>
      <c r="P3239" t="b">
        <v>1</v>
      </c>
      <c r="Q3239" t="s">
        <v>8271</v>
      </c>
      <c r="R3239" s="5">
        <f t="shared" si="203"/>
        <v>101</v>
      </c>
      <c r="S3239" t="s">
        <v>8316</v>
      </c>
      <c r="T3239" t="s">
        <v>8317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>
        <f t="shared" si="202"/>
        <v>39.81</v>
      </c>
      <c r="P3240" t="b">
        <v>1</v>
      </c>
      <c r="Q3240" t="s">
        <v>8271</v>
      </c>
      <c r="R3240" s="5">
        <f t="shared" si="203"/>
        <v>112</v>
      </c>
      <c r="S3240" t="s">
        <v>8316</v>
      </c>
      <c r="T3240" t="s">
        <v>8317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>
        <f t="shared" si="202"/>
        <v>59.7</v>
      </c>
      <c r="P3241" t="b">
        <v>1</v>
      </c>
      <c r="Q3241" t="s">
        <v>8271</v>
      </c>
      <c r="R3241" s="5">
        <f t="shared" si="203"/>
        <v>106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>
        <f t="shared" si="202"/>
        <v>88.74</v>
      </c>
      <c r="P3242" t="b">
        <v>1</v>
      </c>
      <c r="Q3242" t="s">
        <v>8271</v>
      </c>
      <c r="R3242" s="5">
        <f t="shared" si="203"/>
        <v>101</v>
      </c>
      <c r="S3242" t="s">
        <v>8316</v>
      </c>
      <c r="T3242" t="s">
        <v>8317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>
        <f t="shared" si="202"/>
        <v>58.69</v>
      </c>
      <c r="P3243" t="b">
        <v>1</v>
      </c>
      <c r="Q3243" t="s">
        <v>8271</v>
      </c>
      <c r="R3243" s="5">
        <f t="shared" si="203"/>
        <v>115</v>
      </c>
      <c r="S3243" t="s">
        <v>8316</v>
      </c>
      <c r="T3243" t="s">
        <v>8317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>
        <f t="shared" si="202"/>
        <v>69.569999999999993</v>
      </c>
      <c r="P3244" t="b">
        <v>1</v>
      </c>
      <c r="Q3244" t="s">
        <v>8271</v>
      </c>
      <c r="R3244" s="5">
        <f t="shared" si="203"/>
        <v>127</v>
      </c>
      <c r="S3244" t="s">
        <v>8316</v>
      </c>
      <c r="T3244" t="s">
        <v>8317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>
        <f t="shared" si="202"/>
        <v>115.87</v>
      </c>
      <c r="P3245" t="b">
        <v>1</v>
      </c>
      <c r="Q3245" t="s">
        <v>8271</v>
      </c>
      <c r="R3245" s="5">
        <f t="shared" si="203"/>
        <v>103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>
        <f t="shared" si="202"/>
        <v>23.87</v>
      </c>
      <c r="P3246" t="b">
        <v>1</v>
      </c>
      <c r="Q3246" t="s">
        <v>8271</v>
      </c>
      <c r="R3246" s="5">
        <f t="shared" si="203"/>
        <v>103</v>
      </c>
      <c r="S3246" t="s">
        <v>8316</v>
      </c>
      <c r="T3246" t="s">
        <v>8317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>
        <f t="shared" si="202"/>
        <v>81.13</v>
      </c>
      <c r="P3247" t="b">
        <v>1</v>
      </c>
      <c r="Q3247" t="s">
        <v>8271</v>
      </c>
      <c r="R3247" s="5">
        <f t="shared" si="203"/>
        <v>104</v>
      </c>
      <c r="S3247" t="s">
        <v>8316</v>
      </c>
      <c r="T3247" t="s">
        <v>8317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>
        <f t="shared" si="202"/>
        <v>57.63</v>
      </c>
      <c r="P3248" t="b">
        <v>1</v>
      </c>
      <c r="Q3248" t="s">
        <v>8271</v>
      </c>
      <c r="R3248" s="5">
        <f t="shared" si="203"/>
        <v>111</v>
      </c>
      <c r="S3248" t="s">
        <v>8316</v>
      </c>
      <c r="T3248" t="s">
        <v>8317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>
        <f t="shared" si="202"/>
        <v>46.43</v>
      </c>
      <c r="P3249" t="b">
        <v>1</v>
      </c>
      <c r="Q3249" t="s">
        <v>8271</v>
      </c>
      <c r="R3249" s="5">
        <f t="shared" si="203"/>
        <v>106</v>
      </c>
      <c r="S3249" t="s">
        <v>8316</v>
      </c>
      <c r="T3249" t="s">
        <v>8317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>
        <f t="shared" si="202"/>
        <v>60.48</v>
      </c>
      <c r="P3250" t="b">
        <v>1</v>
      </c>
      <c r="Q3250" t="s">
        <v>8271</v>
      </c>
      <c r="R3250" s="5">
        <f t="shared" si="203"/>
        <v>101</v>
      </c>
      <c r="S3250" t="s">
        <v>8316</v>
      </c>
      <c r="T3250" t="s">
        <v>8317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>
        <f t="shared" si="202"/>
        <v>65.58</v>
      </c>
      <c r="P3251" t="b">
        <v>1</v>
      </c>
      <c r="Q3251" t="s">
        <v>8271</v>
      </c>
      <c r="R3251" s="5">
        <f t="shared" si="203"/>
        <v>105</v>
      </c>
      <c r="S3251" t="s">
        <v>8316</v>
      </c>
      <c r="T3251" t="s">
        <v>8317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>
        <f t="shared" si="202"/>
        <v>119.19</v>
      </c>
      <c r="P3252" t="b">
        <v>1</v>
      </c>
      <c r="Q3252" t="s">
        <v>8271</v>
      </c>
      <c r="R3252" s="5">
        <f t="shared" si="203"/>
        <v>102</v>
      </c>
      <c r="S3252" t="s">
        <v>8316</v>
      </c>
      <c r="T3252" t="s">
        <v>8317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>
        <f t="shared" si="202"/>
        <v>83.05</v>
      </c>
      <c r="P3253" t="b">
        <v>1</v>
      </c>
      <c r="Q3253" t="s">
        <v>8271</v>
      </c>
      <c r="R3253" s="5">
        <f t="shared" si="203"/>
        <v>111</v>
      </c>
      <c r="S3253" t="s">
        <v>8316</v>
      </c>
      <c r="T3253" t="s">
        <v>8317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>
        <f t="shared" si="202"/>
        <v>57.52</v>
      </c>
      <c r="P3254" t="b">
        <v>1</v>
      </c>
      <c r="Q3254" t="s">
        <v>8271</v>
      </c>
      <c r="R3254" s="5">
        <f t="shared" si="203"/>
        <v>128</v>
      </c>
      <c r="S3254" t="s">
        <v>8316</v>
      </c>
      <c r="T3254" t="s">
        <v>8317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>
        <f t="shared" si="202"/>
        <v>177.09</v>
      </c>
      <c r="P3255" t="b">
        <v>1</v>
      </c>
      <c r="Q3255" t="s">
        <v>8271</v>
      </c>
      <c r="R3255" s="5">
        <f t="shared" si="203"/>
        <v>102</v>
      </c>
      <c r="S3255" t="s">
        <v>8316</v>
      </c>
      <c r="T3255" t="s">
        <v>8317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>
        <f t="shared" si="202"/>
        <v>70.77</v>
      </c>
      <c r="P3256" t="b">
        <v>1</v>
      </c>
      <c r="Q3256" t="s">
        <v>8271</v>
      </c>
      <c r="R3256" s="5">
        <f t="shared" si="203"/>
        <v>101</v>
      </c>
      <c r="S3256" t="s">
        <v>8316</v>
      </c>
      <c r="T3256" t="s">
        <v>8317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>
        <f t="shared" si="202"/>
        <v>29.17</v>
      </c>
      <c r="P3257" t="b">
        <v>1</v>
      </c>
      <c r="Q3257" t="s">
        <v>8271</v>
      </c>
      <c r="R3257" s="5">
        <f t="shared" si="203"/>
        <v>175</v>
      </c>
      <c r="S3257" t="s">
        <v>8316</v>
      </c>
      <c r="T3257" t="s">
        <v>8317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>
        <f t="shared" si="202"/>
        <v>72.760000000000005</v>
      </c>
      <c r="P3258" t="b">
        <v>1</v>
      </c>
      <c r="Q3258" t="s">
        <v>8271</v>
      </c>
      <c r="R3258" s="5">
        <f t="shared" si="203"/>
        <v>128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>
        <f t="shared" si="202"/>
        <v>51.85</v>
      </c>
      <c r="P3259" t="b">
        <v>1</v>
      </c>
      <c r="Q3259" t="s">
        <v>8271</v>
      </c>
      <c r="R3259" s="5">
        <f t="shared" si="203"/>
        <v>106</v>
      </c>
      <c r="S3259" t="s">
        <v>8316</v>
      </c>
      <c r="T3259" t="s">
        <v>8317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>
        <f t="shared" si="202"/>
        <v>98.2</v>
      </c>
      <c r="P3260" t="b">
        <v>1</v>
      </c>
      <c r="Q3260" t="s">
        <v>8271</v>
      </c>
      <c r="R3260" s="5">
        <f t="shared" si="203"/>
        <v>105</v>
      </c>
      <c r="S3260" t="s">
        <v>8316</v>
      </c>
      <c r="T3260" t="s">
        <v>8317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>
        <f t="shared" si="202"/>
        <v>251.74</v>
      </c>
      <c r="P3261" t="b">
        <v>1</v>
      </c>
      <c r="Q3261" t="s">
        <v>8271</v>
      </c>
      <c r="R3261" s="5">
        <f t="shared" si="203"/>
        <v>106</v>
      </c>
      <c r="S3261" t="s">
        <v>8316</v>
      </c>
      <c r="T3261" t="s">
        <v>8317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>
        <f t="shared" si="202"/>
        <v>74.819999999999993</v>
      </c>
      <c r="P3262" t="b">
        <v>1</v>
      </c>
      <c r="Q3262" t="s">
        <v>8271</v>
      </c>
      <c r="R3262" s="5">
        <f t="shared" si="203"/>
        <v>109</v>
      </c>
      <c r="S3262" t="s">
        <v>8316</v>
      </c>
      <c r="T3262" t="s">
        <v>8317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>
        <f t="shared" si="202"/>
        <v>67.650000000000006</v>
      </c>
      <c r="P3263" t="b">
        <v>1</v>
      </c>
      <c r="Q3263" t="s">
        <v>8271</v>
      </c>
      <c r="R3263" s="5">
        <f t="shared" si="203"/>
        <v>100</v>
      </c>
      <c r="S3263" t="s">
        <v>8316</v>
      </c>
      <c r="T3263" t="s">
        <v>8317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>
        <f t="shared" si="202"/>
        <v>93.81</v>
      </c>
      <c r="P3264" t="b">
        <v>1</v>
      </c>
      <c r="Q3264" t="s">
        <v>8271</v>
      </c>
      <c r="R3264" s="5">
        <f t="shared" si="203"/>
        <v>103</v>
      </c>
      <c r="S3264" t="s">
        <v>8316</v>
      </c>
      <c r="T3264" t="s">
        <v>8317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>
        <f t="shared" si="202"/>
        <v>41.24</v>
      </c>
      <c r="P3265" t="b">
        <v>1</v>
      </c>
      <c r="Q3265" t="s">
        <v>8271</v>
      </c>
      <c r="R3265" s="5">
        <f t="shared" si="203"/>
        <v>112</v>
      </c>
      <c r="S3265" t="s">
        <v>8316</v>
      </c>
      <c r="T3265" t="s">
        <v>8317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42032.916666666672</v>
      </c>
      <c r="K3266">
        <v>1421089938</v>
      </c>
      <c r="L3266" s="8">
        <f t="shared" si="201"/>
        <v>42016.800208333334</v>
      </c>
      <c r="M3266" t="b">
        <v>1</v>
      </c>
      <c r="N3266">
        <v>49</v>
      </c>
      <c r="O3266">
        <f t="shared" si="202"/>
        <v>52.55</v>
      </c>
      <c r="P3266" t="b">
        <v>1</v>
      </c>
      <c r="Q3266" t="s">
        <v>8271</v>
      </c>
      <c r="R3266" s="5">
        <f t="shared" si="203"/>
        <v>103</v>
      </c>
      <c r="S3266" t="s">
        <v>8316</v>
      </c>
      <c r="T3266" t="s">
        <v>8317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(((I3267/60)/60/24)+DATE(1970,1,1))</f>
        <v>42341.708333333328</v>
      </c>
      <c r="K3267">
        <v>1446570315</v>
      </c>
      <c r="L3267" s="8">
        <f t="shared" ref="L3267:L3330" si="205">(((K3267/60)/60/24)+DATE(1970,1,1))</f>
        <v>42311.711979166663</v>
      </c>
      <c r="M3267" t="b">
        <v>1</v>
      </c>
      <c r="N3267">
        <v>63</v>
      </c>
      <c r="O3267">
        <f t="shared" ref="O3267:O3330" si="206">IF(N3267&gt;0, ROUND(E3267/N3267, 2), 0)</f>
        <v>70.290000000000006</v>
      </c>
      <c r="P3267" t="b">
        <v>1</v>
      </c>
      <c r="Q3267" t="s">
        <v>8271</v>
      </c>
      <c r="R3267" s="5">
        <f t="shared" ref="R3267:R3330" si="207">ROUND(E3267/D3267*100, 0)</f>
        <v>164</v>
      </c>
      <c r="S3267" t="s">
        <v>8316</v>
      </c>
      <c r="T3267" t="s">
        <v>8317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>
        <f t="shared" si="206"/>
        <v>48.33</v>
      </c>
      <c r="P3268" t="b">
        <v>1</v>
      </c>
      <c r="Q3268" t="s">
        <v>8271</v>
      </c>
      <c r="R3268" s="5">
        <f t="shared" si="207"/>
        <v>131</v>
      </c>
      <c r="S3268" t="s">
        <v>8316</v>
      </c>
      <c r="T3268" t="s">
        <v>8317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>
        <f t="shared" si="206"/>
        <v>53.18</v>
      </c>
      <c r="P3269" t="b">
        <v>1</v>
      </c>
      <c r="Q3269" t="s">
        <v>8271</v>
      </c>
      <c r="R3269" s="5">
        <f t="shared" si="207"/>
        <v>102</v>
      </c>
      <c r="S3269" t="s">
        <v>8316</v>
      </c>
      <c r="T3269" t="s">
        <v>8317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>
        <f t="shared" si="206"/>
        <v>60.95</v>
      </c>
      <c r="P3270" t="b">
        <v>1</v>
      </c>
      <c r="Q3270" t="s">
        <v>8271</v>
      </c>
      <c r="R3270" s="5">
        <f t="shared" si="207"/>
        <v>128</v>
      </c>
      <c r="S3270" t="s">
        <v>8316</v>
      </c>
      <c r="T3270" t="s">
        <v>8317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>
        <f t="shared" si="206"/>
        <v>116</v>
      </c>
      <c r="P3271" t="b">
        <v>1</v>
      </c>
      <c r="Q3271" t="s">
        <v>8271</v>
      </c>
      <c r="R3271" s="5">
        <f t="shared" si="207"/>
        <v>102</v>
      </c>
      <c r="S3271" t="s">
        <v>8316</v>
      </c>
      <c r="T3271" t="s">
        <v>8317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>
        <f t="shared" si="206"/>
        <v>61</v>
      </c>
      <c r="P3272" t="b">
        <v>1</v>
      </c>
      <c r="Q3272" t="s">
        <v>8271</v>
      </c>
      <c r="R3272" s="5">
        <f t="shared" si="207"/>
        <v>102</v>
      </c>
      <c r="S3272" t="s">
        <v>8316</v>
      </c>
      <c r="T3272" t="s">
        <v>8317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>
        <f t="shared" si="206"/>
        <v>38.24</v>
      </c>
      <c r="P3273" t="b">
        <v>1</v>
      </c>
      <c r="Q3273" t="s">
        <v>8271</v>
      </c>
      <c r="R3273" s="5">
        <f t="shared" si="207"/>
        <v>130</v>
      </c>
      <c r="S3273" t="s">
        <v>8316</v>
      </c>
      <c r="T3273" t="s">
        <v>8317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>
        <f t="shared" si="206"/>
        <v>106.5</v>
      </c>
      <c r="P3274" t="b">
        <v>1</v>
      </c>
      <c r="Q3274" t="s">
        <v>8271</v>
      </c>
      <c r="R3274" s="5">
        <f t="shared" si="207"/>
        <v>154</v>
      </c>
      <c r="S3274" t="s">
        <v>8316</v>
      </c>
      <c r="T3274" t="s">
        <v>8317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>
        <f t="shared" si="206"/>
        <v>204.57</v>
      </c>
      <c r="P3275" t="b">
        <v>1</v>
      </c>
      <c r="Q3275" t="s">
        <v>8271</v>
      </c>
      <c r="R3275" s="5">
        <f t="shared" si="207"/>
        <v>107</v>
      </c>
      <c r="S3275" t="s">
        <v>8316</v>
      </c>
      <c r="T3275" t="s">
        <v>8317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>
        <f t="shared" si="206"/>
        <v>54.91</v>
      </c>
      <c r="P3276" t="b">
        <v>1</v>
      </c>
      <c r="Q3276" t="s">
        <v>8271</v>
      </c>
      <c r="R3276" s="5">
        <f t="shared" si="207"/>
        <v>101</v>
      </c>
      <c r="S3276" t="s">
        <v>8316</v>
      </c>
      <c r="T3276" t="s">
        <v>8317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>
        <f t="shared" si="206"/>
        <v>150.41999999999999</v>
      </c>
      <c r="P3277" t="b">
        <v>1</v>
      </c>
      <c r="Q3277" t="s">
        <v>8271</v>
      </c>
      <c r="R3277" s="5">
        <f t="shared" si="207"/>
        <v>100</v>
      </c>
      <c r="S3277" t="s">
        <v>8316</v>
      </c>
      <c r="T3277" t="s">
        <v>8317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>
        <f t="shared" si="206"/>
        <v>52.58</v>
      </c>
      <c r="P3278" t="b">
        <v>1</v>
      </c>
      <c r="Q3278" t="s">
        <v>8271</v>
      </c>
      <c r="R3278" s="5">
        <f t="shared" si="207"/>
        <v>117</v>
      </c>
      <c r="S3278" t="s">
        <v>8316</v>
      </c>
      <c r="T3278" t="s">
        <v>8317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>
        <f t="shared" si="206"/>
        <v>54.3</v>
      </c>
      <c r="P3279" t="b">
        <v>1</v>
      </c>
      <c r="Q3279" t="s">
        <v>8271</v>
      </c>
      <c r="R3279" s="5">
        <f t="shared" si="207"/>
        <v>109</v>
      </c>
      <c r="S3279" t="s">
        <v>8316</v>
      </c>
      <c r="T3279" t="s">
        <v>8317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>
        <f t="shared" si="206"/>
        <v>76.03</v>
      </c>
      <c r="P3280" t="b">
        <v>1</v>
      </c>
      <c r="Q3280" t="s">
        <v>8271</v>
      </c>
      <c r="R3280" s="5">
        <f t="shared" si="207"/>
        <v>103</v>
      </c>
      <c r="S3280" t="s">
        <v>8316</v>
      </c>
      <c r="T3280" t="s">
        <v>8317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>
        <f t="shared" si="206"/>
        <v>105.21</v>
      </c>
      <c r="P3281" t="b">
        <v>1</v>
      </c>
      <c r="Q3281" t="s">
        <v>8271</v>
      </c>
      <c r="R3281" s="5">
        <f t="shared" si="207"/>
        <v>114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>
        <f t="shared" si="206"/>
        <v>68.67</v>
      </c>
      <c r="P3282" t="b">
        <v>1</v>
      </c>
      <c r="Q3282" t="s">
        <v>8271</v>
      </c>
      <c r="R3282" s="5">
        <f t="shared" si="207"/>
        <v>103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>
        <f t="shared" si="206"/>
        <v>129.36000000000001</v>
      </c>
      <c r="P3283" t="b">
        <v>1</v>
      </c>
      <c r="Q3283" t="s">
        <v>8271</v>
      </c>
      <c r="R3283" s="5">
        <f t="shared" si="207"/>
        <v>122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>
        <f t="shared" si="206"/>
        <v>134.26</v>
      </c>
      <c r="P3284" t="b">
        <v>1</v>
      </c>
      <c r="Q3284" t="s">
        <v>8271</v>
      </c>
      <c r="R3284" s="5">
        <f t="shared" si="207"/>
        <v>103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>
        <f t="shared" si="206"/>
        <v>17.829999999999998</v>
      </c>
      <c r="P3285" t="b">
        <v>1</v>
      </c>
      <c r="Q3285" t="s">
        <v>8271</v>
      </c>
      <c r="R3285" s="5">
        <f t="shared" si="207"/>
        <v>105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>
        <f t="shared" si="206"/>
        <v>203.2</v>
      </c>
      <c r="P3286" t="b">
        <v>1</v>
      </c>
      <c r="Q3286" t="s">
        <v>8271</v>
      </c>
      <c r="R3286" s="5">
        <f t="shared" si="207"/>
        <v>102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>
        <f t="shared" si="206"/>
        <v>69.19</v>
      </c>
      <c r="P3287" t="b">
        <v>1</v>
      </c>
      <c r="Q3287" t="s">
        <v>8271</v>
      </c>
      <c r="R3287" s="5">
        <f t="shared" si="207"/>
        <v>112</v>
      </c>
      <c r="S3287" t="s">
        <v>8316</v>
      </c>
      <c r="T3287" t="s">
        <v>8317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>
        <f t="shared" si="206"/>
        <v>125.12</v>
      </c>
      <c r="P3288" t="b">
        <v>1</v>
      </c>
      <c r="Q3288" t="s">
        <v>8271</v>
      </c>
      <c r="R3288" s="5">
        <f t="shared" si="207"/>
        <v>102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>
        <f t="shared" si="206"/>
        <v>73.53</v>
      </c>
      <c r="P3289" t="b">
        <v>1</v>
      </c>
      <c r="Q3289" t="s">
        <v>8271</v>
      </c>
      <c r="R3289" s="5">
        <f t="shared" si="207"/>
        <v>100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>
        <f t="shared" si="206"/>
        <v>48.44</v>
      </c>
      <c r="P3290" t="b">
        <v>1</v>
      </c>
      <c r="Q3290" t="s">
        <v>8271</v>
      </c>
      <c r="R3290" s="5">
        <f t="shared" si="207"/>
        <v>100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>
        <f t="shared" si="206"/>
        <v>26.61</v>
      </c>
      <c r="P3291" t="b">
        <v>1</v>
      </c>
      <c r="Q3291" t="s">
        <v>8271</v>
      </c>
      <c r="R3291" s="5">
        <f t="shared" si="207"/>
        <v>133</v>
      </c>
      <c r="S3291" t="s">
        <v>8316</v>
      </c>
      <c r="T3291" t="s">
        <v>8317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>
        <f t="shared" si="206"/>
        <v>33.67</v>
      </c>
      <c r="P3292" t="b">
        <v>1</v>
      </c>
      <c r="Q3292" t="s">
        <v>8271</v>
      </c>
      <c r="R3292" s="5">
        <f t="shared" si="207"/>
        <v>121</v>
      </c>
      <c r="S3292" t="s">
        <v>8316</v>
      </c>
      <c r="T3292" t="s">
        <v>8317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>
        <f t="shared" si="206"/>
        <v>40.71</v>
      </c>
      <c r="P3293" t="b">
        <v>1</v>
      </c>
      <c r="Q3293" t="s">
        <v>8271</v>
      </c>
      <c r="R3293" s="5">
        <f t="shared" si="207"/>
        <v>114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>
        <f t="shared" si="206"/>
        <v>19.27</v>
      </c>
      <c r="P3294" t="b">
        <v>1</v>
      </c>
      <c r="Q3294" t="s">
        <v>8271</v>
      </c>
      <c r="R3294" s="5">
        <f t="shared" si="207"/>
        <v>286</v>
      </c>
      <c r="S3294" t="s">
        <v>8316</v>
      </c>
      <c r="T3294" t="s">
        <v>8317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>
        <f t="shared" si="206"/>
        <v>84.29</v>
      </c>
      <c r="P3295" t="b">
        <v>1</v>
      </c>
      <c r="Q3295" t="s">
        <v>8271</v>
      </c>
      <c r="R3295" s="5">
        <f t="shared" si="207"/>
        <v>170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>
        <f t="shared" si="206"/>
        <v>29.58</v>
      </c>
      <c r="P3296" t="b">
        <v>1</v>
      </c>
      <c r="Q3296" t="s">
        <v>8271</v>
      </c>
      <c r="R3296" s="5">
        <f t="shared" si="207"/>
        <v>118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>
        <f t="shared" si="206"/>
        <v>26.67</v>
      </c>
      <c r="P3297" t="b">
        <v>1</v>
      </c>
      <c r="Q3297" t="s">
        <v>8271</v>
      </c>
      <c r="R3297" s="5">
        <f t="shared" si="207"/>
        <v>103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>
        <f t="shared" si="206"/>
        <v>45.98</v>
      </c>
      <c r="P3298" t="b">
        <v>1</v>
      </c>
      <c r="Q3298" t="s">
        <v>8271</v>
      </c>
      <c r="R3298" s="5">
        <f t="shared" si="207"/>
        <v>144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>
        <f t="shared" si="206"/>
        <v>125.09</v>
      </c>
      <c r="P3299" t="b">
        <v>1</v>
      </c>
      <c r="Q3299" t="s">
        <v>8271</v>
      </c>
      <c r="R3299" s="5">
        <f t="shared" si="207"/>
        <v>100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>
        <f t="shared" si="206"/>
        <v>141.29</v>
      </c>
      <c r="P3300" t="b">
        <v>1</v>
      </c>
      <c r="Q3300" t="s">
        <v>8271</v>
      </c>
      <c r="R3300" s="5">
        <f t="shared" si="207"/>
        <v>102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>
        <f t="shared" si="206"/>
        <v>55.33</v>
      </c>
      <c r="P3301" t="b">
        <v>1</v>
      </c>
      <c r="Q3301" t="s">
        <v>8271</v>
      </c>
      <c r="R3301" s="5">
        <f t="shared" si="207"/>
        <v>116</v>
      </c>
      <c r="S3301" t="s">
        <v>8316</v>
      </c>
      <c r="T3301" t="s">
        <v>8317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>
        <f t="shared" si="206"/>
        <v>46.42</v>
      </c>
      <c r="P3302" t="b">
        <v>1</v>
      </c>
      <c r="Q3302" t="s">
        <v>8271</v>
      </c>
      <c r="R3302" s="5">
        <f t="shared" si="207"/>
        <v>136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>
        <f t="shared" si="206"/>
        <v>57.2</v>
      </c>
      <c r="P3303" t="b">
        <v>1</v>
      </c>
      <c r="Q3303" t="s">
        <v>8271</v>
      </c>
      <c r="R3303" s="5">
        <f t="shared" si="207"/>
        <v>133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>
        <f t="shared" si="206"/>
        <v>173.7</v>
      </c>
      <c r="P3304" t="b">
        <v>1</v>
      </c>
      <c r="Q3304" t="s">
        <v>8271</v>
      </c>
      <c r="R3304" s="5">
        <f t="shared" si="207"/>
        <v>103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>
        <f t="shared" si="206"/>
        <v>59.6</v>
      </c>
      <c r="P3305" t="b">
        <v>1</v>
      </c>
      <c r="Q3305" t="s">
        <v>8271</v>
      </c>
      <c r="R3305" s="5">
        <f t="shared" si="207"/>
        <v>116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>
        <f t="shared" si="206"/>
        <v>89.59</v>
      </c>
      <c r="P3306" t="b">
        <v>1</v>
      </c>
      <c r="Q3306" t="s">
        <v>8271</v>
      </c>
      <c r="R3306" s="5">
        <f t="shared" si="207"/>
        <v>105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>
        <f t="shared" si="206"/>
        <v>204.05</v>
      </c>
      <c r="P3307" t="b">
        <v>1</v>
      </c>
      <c r="Q3307" t="s">
        <v>8271</v>
      </c>
      <c r="R3307" s="5">
        <f t="shared" si="207"/>
        <v>102</v>
      </c>
      <c r="S3307" t="s">
        <v>8316</v>
      </c>
      <c r="T3307" t="s">
        <v>8317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>
        <f t="shared" si="206"/>
        <v>48.7</v>
      </c>
      <c r="P3308" t="b">
        <v>1</v>
      </c>
      <c r="Q3308" t="s">
        <v>8271</v>
      </c>
      <c r="R3308" s="5">
        <f t="shared" si="207"/>
        <v>175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>
        <f t="shared" si="206"/>
        <v>53.34</v>
      </c>
      <c r="P3309" t="b">
        <v>1</v>
      </c>
      <c r="Q3309" t="s">
        <v>8271</v>
      </c>
      <c r="R3309" s="5">
        <f t="shared" si="207"/>
        <v>107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>
        <f t="shared" si="206"/>
        <v>75.09</v>
      </c>
      <c r="P3310" t="b">
        <v>1</v>
      </c>
      <c r="Q3310" t="s">
        <v>8271</v>
      </c>
      <c r="R3310" s="5">
        <f t="shared" si="207"/>
        <v>122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>
        <f t="shared" si="206"/>
        <v>18</v>
      </c>
      <c r="P3311" t="b">
        <v>1</v>
      </c>
      <c r="Q3311" t="s">
        <v>8271</v>
      </c>
      <c r="R3311" s="5">
        <f t="shared" si="207"/>
        <v>159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>
        <f t="shared" si="206"/>
        <v>209.84</v>
      </c>
      <c r="P3312" t="b">
        <v>1</v>
      </c>
      <c r="Q3312" t="s">
        <v>8271</v>
      </c>
      <c r="R3312" s="5">
        <f t="shared" si="207"/>
        <v>100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>
        <f t="shared" si="206"/>
        <v>61.02</v>
      </c>
      <c r="P3313" t="b">
        <v>1</v>
      </c>
      <c r="Q3313" t="s">
        <v>8271</v>
      </c>
      <c r="R3313" s="5">
        <f t="shared" si="207"/>
        <v>110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>
        <f t="shared" si="206"/>
        <v>61</v>
      </c>
      <c r="P3314" t="b">
        <v>1</v>
      </c>
      <c r="Q3314" t="s">
        <v>8271</v>
      </c>
      <c r="R3314" s="5">
        <f t="shared" si="207"/>
        <v>100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>
        <f t="shared" si="206"/>
        <v>80.03</v>
      </c>
      <c r="P3315" t="b">
        <v>1</v>
      </c>
      <c r="Q3315" t="s">
        <v>8271</v>
      </c>
      <c r="R3315" s="5">
        <f t="shared" si="207"/>
        <v>116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>
        <f t="shared" si="206"/>
        <v>29.07</v>
      </c>
      <c r="P3316" t="b">
        <v>1</v>
      </c>
      <c r="Q3316" t="s">
        <v>8271</v>
      </c>
      <c r="R3316" s="5">
        <f t="shared" si="207"/>
        <v>211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>
        <f t="shared" si="206"/>
        <v>49.44</v>
      </c>
      <c r="P3317" t="b">
        <v>1</v>
      </c>
      <c r="Q3317" t="s">
        <v>8271</v>
      </c>
      <c r="R3317" s="5">
        <f t="shared" si="207"/>
        <v>110</v>
      </c>
      <c r="S3317" t="s">
        <v>8316</v>
      </c>
      <c r="T3317" t="s">
        <v>8317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>
        <f t="shared" si="206"/>
        <v>93.98</v>
      </c>
      <c r="P3318" t="b">
        <v>1</v>
      </c>
      <c r="Q3318" t="s">
        <v>8271</v>
      </c>
      <c r="R3318" s="5">
        <f t="shared" si="207"/>
        <v>100</v>
      </c>
      <c r="S3318" t="s">
        <v>8316</v>
      </c>
      <c r="T3318" t="s">
        <v>8317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>
        <f t="shared" si="206"/>
        <v>61.94</v>
      </c>
      <c r="P3319" t="b">
        <v>1</v>
      </c>
      <c r="Q3319" t="s">
        <v>8271</v>
      </c>
      <c r="R3319" s="5">
        <f t="shared" si="207"/>
        <v>106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>
        <f t="shared" si="206"/>
        <v>78.5</v>
      </c>
      <c r="P3320" t="b">
        <v>1</v>
      </c>
      <c r="Q3320" t="s">
        <v>8271</v>
      </c>
      <c r="R3320" s="5">
        <f t="shared" si="207"/>
        <v>126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>
        <f t="shared" si="206"/>
        <v>33.75</v>
      </c>
      <c r="P3321" t="b">
        <v>1</v>
      </c>
      <c r="Q3321" t="s">
        <v>8271</v>
      </c>
      <c r="R3321" s="5">
        <f t="shared" si="207"/>
        <v>108</v>
      </c>
      <c r="S3321" t="s">
        <v>8316</v>
      </c>
      <c r="T3321" t="s">
        <v>8317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>
        <f t="shared" si="206"/>
        <v>66.45</v>
      </c>
      <c r="P3322" t="b">
        <v>1</v>
      </c>
      <c r="Q3322" t="s">
        <v>8271</v>
      </c>
      <c r="R3322" s="5">
        <f t="shared" si="207"/>
        <v>101</v>
      </c>
      <c r="S3322" t="s">
        <v>8316</v>
      </c>
      <c r="T3322" t="s">
        <v>8317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>
        <f t="shared" si="206"/>
        <v>35.799999999999997</v>
      </c>
      <c r="P3323" t="b">
        <v>1</v>
      </c>
      <c r="Q3323" t="s">
        <v>8271</v>
      </c>
      <c r="R3323" s="5">
        <f t="shared" si="207"/>
        <v>107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>
        <f t="shared" si="206"/>
        <v>145.65</v>
      </c>
      <c r="P3324" t="b">
        <v>1</v>
      </c>
      <c r="Q3324" t="s">
        <v>8271</v>
      </c>
      <c r="R3324" s="5">
        <f t="shared" si="207"/>
        <v>102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>
        <f t="shared" si="206"/>
        <v>25.69</v>
      </c>
      <c r="P3325" t="b">
        <v>1</v>
      </c>
      <c r="Q3325" t="s">
        <v>8271</v>
      </c>
      <c r="R3325" s="5">
        <f t="shared" si="207"/>
        <v>126</v>
      </c>
      <c r="S3325" t="s">
        <v>8316</v>
      </c>
      <c r="T3325" t="s">
        <v>8317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>
        <f t="shared" si="206"/>
        <v>152.5</v>
      </c>
      <c r="P3326" t="b">
        <v>1</v>
      </c>
      <c r="Q3326" t="s">
        <v>8271</v>
      </c>
      <c r="R3326" s="5">
        <f t="shared" si="207"/>
        <v>102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>
        <f t="shared" si="206"/>
        <v>30</v>
      </c>
      <c r="P3327" t="b">
        <v>1</v>
      </c>
      <c r="Q3327" t="s">
        <v>8271</v>
      </c>
      <c r="R3327" s="5">
        <f t="shared" si="207"/>
        <v>113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>
        <f t="shared" si="206"/>
        <v>142.28</v>
      </c>
      <c r="P3328" t="b">
        <v>1</v>
      </c>
      <c r="Q3328" t="s">
        <v>8271</v>
      </c>
      <c r="R3328" s="5">
        <f t="shared" si="207"/>
        <v>101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>
        <f t="shared" si="206"/>
        <v>24.55</v>
      </c>
      <c r="P3329" t="b">
        <v>1</v>
      </c>
      <c r="Q3329" t="s">
        <v>8271</v>
      </c>
      <c r="R3329" s="5">
        <f t="shared" si="207"/>
        <v>101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41825.041666666664</v>
      </c>
      <c r="K3330">
        <v>1404308883</v>
      </c>
      <c r="L3330" s="8">
        <f t="shared" si="205"/>
        <v>41822.57503472222</v>
      </c>
      <c r="M3330" t="b">
        <v>0</v>
      </c>
      <c r="N3330">
        <v>9</v>
      </c>
      <c r="O3330">
        <f t="shared" si="206"/>
        <v>292.77999999999997</v>
      </c>
      <c r="P3330" t="b">
        <v>1</v>
      </c>
      <c r="Q3330" t="s">
        <v>8271</v>
      </c>
      <c r="R3330" s="5">
        <f t="shared" si="207"/>
        <v>146</v>
      </c>
      <c r="S3330" t="s">
        <v>8316</v>
      </c>
      <c r="T3330" t="s">
        <v>8317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(((I3331/60)/60/24)+DATE(1970,1,1))</f>
        <v>41847.958333333336</v>
      </c>
      <c r="K3331">
        <v>1405583108</v>
      </c>
      <c r="L3331" s="8">
        <f t="shared" ref="L3331:L3394" si="209">(((K3331/60)/60/24)+DATE(1970,1,1))</f>
        <v>41837.323009259257</v>
      </c>
      <c r="M3331" t="b">
        <v>0</v>
      </c>
      <c r="N3331">
        <v>26</v>
      </c>
      <c r="O3331">
        <f t="shared" ref="O3331:O3394" si="210">IF(N3331&gt;0, ROUND(E3331/N3331, 2), 0)</f>
        <v>44.92</v>
      </c>
      <c r="P3331" t="b">
        <v>1</v>
      </c>
      <c r="Q3331" t="s">
        <v>8271</v>
      </c>
      <c r="R3331" s="5">
        <f t="shared" ref="R3331:R3394" si="211">ROUND(E3331/D3331*100, 0)</f>
        <v>117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>
        <f t="shared" si="210"/>
        <v>23.1</v>
      </c>
      <c r="P3332" t="b">
        <v>1</v>
      </c>
      <c r="Q3332" t="s">
        <v>8271</v>
      </c>
      <c r="R3332" s="5">
        <f t="shared" si="211"/>
        <v>106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>
        <f t="shared" si="210"/>
        <v>80.400000000000006</v>
      </c>
      <c r="P3333" t="b">
        <v>1</v>
      </c>
      <c r="Q3333" t="s">
        <v>8271</v>
      </c>
      <c r="R3333" s="5">
        <f t="shared" si="211"/>
        <v>105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>
        <f t="shared" si="210"/>
        <v>72.290000000000006</v>
      </c>
      <c r="P3334" t="b">
        <v>1</v>
      </c>
      <c r="Q3334" t="s">
        <v>8271</v>
      </c>
      <c r="R3334" s="5">
        <f t="shared" si="211"/>
        <v>100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>
        <f t="shared" si="210"/>
        <v>32.97</v>
      </c>
      <c r="P3335" t="b">
        <v>1</v>
      </c>
      <c r="Q3335" t="s">
        <v>8271</v>
      </c>
      <c r="R3335" s="5">
        <f t="shared" si="211"/>
        <v>105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>
        <f t="shared" si="210"/>
        <v>116.65</v>
      </c>
      <c r="P3336" t="b">
        <v>1</v>
      </c>
      <c r="Q3336" t="s">
        <v>8271</v>
      </c>
      <c r="R3336" s="5">
        <f t="shared" si="211"/>
        <v>139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>
        <f t="shared" si="210"/>
        <v>79.62</v>
      </c>
      <c r="P3337" t="b">
        <v>1</v>
      </c>
      <c r="Q3337" t="s">
        <v>8271</v>
      </c>
      <c r="R3337" s="5">
        <f t="shared" si="211"/>
        <v>100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>
        <f t="shared" si="210"/>
        <v>27.78</v>
      </c>
      <c r="P3338" t="b">
        <v>1</v>
      </c>
      <c r="Q3338" t="s">
        <v>8271</v>
      </c>
      <c r="R3338" s="5">
        <f t="shared" si="211"/>
        <v>100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>
        <f t="shared" si="210"/>
        <v>81.03</v>
      </c>
      <c r="P3339" t="b">
        <v>1</v>
      </c>
      <c r="Q3339" t="s">
        <v>8271</v>
      </c>
      <c r="R3339" s="5">
        <f t="shared" si="211"/>
        <v>110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>
        <f t="shared" si="210"/>
        <v>136.85</v>
      </c>
      <c r="P3340" t="b">
        <v>1</v>
      </c>
      <c r="Q3340" t="s">
        <v>8271</v>
      </c>
      <c r="R3340" s="5">
        <f t="shared" si="211"/>
        <v>102</v>
      </c>
      <c r="S3340" t="s">
        <v>8316</v>
      </c>
      <c r="T3340" t="s">
        <v>8317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>
        <f t="shared" si="210"/>
        <v>177.62</v>
      </c>
      <c r="P3341" t="b">
        <v>1</v>
      </c>
      <c r="Q3341" t="s">
        <v>8271</v>
      </c>
      <c r="R3341" s="5">
        <f t="shared" si="211"/>
        <v>104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>
        <f t="shared" si="210"/>
        <v>109.08</v>
      </c>
      <c r="P3342" t="b">
        <v>1</v>
      </c>
      <c r="Q3342" t="s">
        <v>8271</v>
      </c>
      <c r="R3342" s="5">
        <f t="shared" si="211"/>
        <v>138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>
        <f t="shared" si="210"/>
        <v>119.64</v>
      </c>
      <c r="P3343" t="b">
        <v>1</v>
      </c>
      <c r="Q3343" t="s">
        <v>8271</v>
      </c>
      <c r="R3343" s="5">
        <f t="shared" si="211"/>
        <v>100</v>
      </c>
      <c r="S3343" t="s">
        <v>8316</v>
      </c>
      <c r="T3343" t="s">
        <v>8317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>
        <f t="shared" si="210"/>
        <v>78.209999999999994</v>
      </c>
      <c r="P3344" t="b">
        <v>1</v>
      </c>
      <c r="Q3344" t="s">
        <v>8271</v>
      </c>
      <c r="R3344" s="5">
        <f t="shared" si="211"/>
        <v>102</v>
      </c>
      <c r="S3344" t="s">
        <v>8316</v>
      </c>
      <c r="T3344" t="s">
        <v>8317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>
        <f t="shared" si="210"/>
        <v>52.17</v>
      </c>
      <c r="P3345" t="b">
        <v>1</v>
      </c>
      <c r="Q3345" t="s">
        <v>8271</v>
      </c>
      <c r="R3345" s="5">
        <f t="shared" si="211"/>
        <v>171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>
        <f t="shared" si="210"/>
        <v>114.13</v>
      </c>
      <c r="P3346" t="b">
        <v>1</v>
      </c>
      <c r="Q3346" t="s">
        <v>8271</v>
      </c>
      <c r="R3346" s="5">
        <f t="shared" si="211"/>
        <v>101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>
        <f t="shared" si="210"/>
        <v>50</v>
      </c>
      <c r="P3347" t="b">
        <v>1</v>
      </c>
      <c r="Q3347" t="s">
        <v>8271</v>
      </c>
      <c r="R3347" s="5">
        <f t="shared" si="211"/>
        <v>130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>
        <f t="shared" si="210"/>
        <v>91.67</v>
      </c>
      <c r="P3348" t="b">
        <v>1</v>
      </c>
      <c r="Q3348" t="s">
        <v>8271</v>
      </c>
      <c r="R3348" s="5">
        <f t="shared" si="211"/>
        <v>110</v>
      </c>
      <c r="S3348" t="s">
        <v>8316</v>
      </c>
      <c r="T3348" t="s">
        <v>8317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>
        <f t="shared" si="210"/>
        <v>108.59</v>
      </c>
      <c r="P3349" t="b">
        <v>1</v>
      </c>
      <c r="Q3349" t="s">
        <v>8271</v>
      </c>
      <c r="R3349" s="5">
        <f t="shared" si="211"/>
        <v>119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>
        <f t="shared" si="210"/>
        <v>69.819999999999993</v>
      </c>
      <c r="P3350" t="b">
        <v>1</v>
      </c>
      <c r="Q3350" t="s">
        <v>8271</v>
      </c>
      <c r="R3350" s="5">
        <f t="shared" si="211"/>
        <v>100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>
        <f t="shared" si="210"/>
        <v>109.57</v>
      </c>
      <c r="P3351" t="b">
        <v>1</v>
      </c>
      <c r="Q3351" t="s">
        <v>8271</v>
      </c>
      <c r="R3351" s="5">
        <f t="shared" si="211"/>
        <v>153</v>
      </c>
      <c r="S3351" t="s">
        <v>8316</v>
      </c>
      <c r="T3351" t="s">
        <v>8317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>
        <f t="shared" si="210"/>
        <v>71.67</v>
      </c>
      <c r="P3352" t="b">
        <v>1</v>
      </c>
      <c r="Q3352" t="s">
        <v>8271</v>
      </c>
      <c r="R3352" s="5">
        <f t="shared" si="211"/>
        <v>104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>
        <f t="shared" si="210"/>
        <v>93.61</v>
      </c>
      <c r="P3353" t="b">
        <v>1</v>
      </c>
      <c r="Q3353" t="s">
        <v>8271</v>
      </c>
      <c r="R3353" s="5">
        <f t="shared" si="211"/>
        <v>101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>
        <f t="shared" si="210"/>
        <v>76.8</v>
      </c>
      <c r="P3354" t="b">
        <v>1</v>
      </c>
      <c r="Q3354" t="s">
        <v>8271</v>
      </c>
      <c r="R3354" s="5">
        <f t="shared" si="211"/>
        <v>108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>
        <f t="shared" si="210"/>
        <v>35.799999999999997</v>
      </c>
      <c r="P3355" t="b">
        <v>1</v>
      </c>
      <c r="Q3355" t="s">
        <v>8271</v>
      </c>
      <c r="R3355" s="5">
        <f t="shared" si="211"/>
        <v>315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>
        <f t="shared" si="210"/>
        <v>55.6</v>
      </c>
      <c r="P3356" t="b">
        <v>1</v>
      </c>
      <c r="Q3356" t="s">
        <v>8271</v>
      </c>
      <c r="R3356" s="5">
        <f t="shared" si="211"/>
        <v>102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>
        <f t="shared" si="210"/>
        <v>147.33000000000001</v>
      </c>
      <c r="P3357" t="b">
        <v>1</v>
      </c>
      <c r="Q3357" t="s">
        <v>8271</v>
      </c>
      <c r="R3357" s="5">
        <f t="shared" si="211"/>
        <v>126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>
        <f t="shared" si="210"/>
        <v>56.33</v>
      </c>
      <c r="P3358" t="b">
        <v>1</v>
      </c>
      <c r="Q3358" t="s">
        <v>8271</v>
      </c>
      <c r="R3358" s="5">
        <f t="shared" si="211"/>
        <v>101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>
        <f t="shared" si="210"/>
        <v>96.19</v>
      </c>
      <c r="P3359" t="b">
        <v>1</v>
      </c>
      <c r="Q3359" t="s">
        <v>8271</v>
      </c>
      <c r="R3359" s="5">
        <f t="shared" si="211"/>
        <v>101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>
        <f t="shared" si="210"/>
        <v>63.57</v>
      </c>
      <c r="P3360" t="b">
        <v>1</v>
      </c>
      <c r="Q3360" t="s">
        <v>8271</v>
      </c>
      <c r="R3360" s="5">
        <f t="shared" si="211"/>
        <v>103</v>
      </c>
      <c r="S3360" t="s">
        <v>8316</v>
      </c>
      <c r="T3360" t="s">
        <v>8317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>
        <f t="shared" si="210"/>
        <v>184.78</v>
      </c>
      <c r="P3361" t="b">
        <v>1</v>
      </c>
      <c r="Q3361" t="s">
        <v>8271</v>
      </c>
      <c r="R3361" s="5">
        <f t="shared" si="211"/>
        <v>106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>
        <f t="shared" si="210"/>
        <v>126.72</v>
      </c>
      <c r="P3362" t="b">
        <v>1</v>
      </c>
      <c r="Q3362" t="s">
        <v>8271</v>
      </c>
      <c r="R3362" s="5">
        <f t="shared" si="211"/>
        <v>101</v>
      </c>
      <c r="S3362" t="s">
        <v>8316</v>
      </c>
      <c r="T3362" t="s">
        <v>8317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>
        <f t="shared" si="210"/>
        <v>83.43</v>
      </c>
      <c r="P3363" t="b">
        <v>1</v>
      </c>
      <c r="Q3363" t="s">
        <v>8271</v>
      </c>
      <c r="R3363" s="5">
        <f t="shared" si="211"/>
        <v>113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>
        <f t="shared" si="210"/>
        <v>54.5</v>
      </c>
      <c r="P3364" t="b">
        <v>1</v>
      </c>
      <c r="Q3364" t="s">
        <v>8271</v>
      </c>
      <c r="R3364" s="5">
        <f t="shared" si="211"/>
        <v>218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>
        <f t="shared" si="210"/>
        <v>302.31</v>
      </c>
      <c r="P3365" t="b">
        <v>1</v>
      </c>
      <c r="Q3365" t="s">
        <v>8271</v>
      </c>
      <c r="R3365" s="5">
        <f t="shared" si="211"/>
        <v>101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>
        <f t="shared" si="210"/>
        <v>44.14</v>
      </c>
      <c r="P3366" t="b">
        <v>1</v>
      </c>
      <c r="Q3366" t="s">
        <v>8271</v>
      </c>
      <c r="R3366" s="5">
        <f t="shared" si="211"/>
        <v>106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>
        <f t="shared" si="210"/>
        <v>866.67</v>
      </c>
      <c r="P3367" t="b">
        <v>1</v>
      </c>
      <c r="Q3367" t="s">
        <v>8271</v>
      </c>
      <c r="R3367" s="5">
        <f t="shared" si="211"/>
        <v>104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>
        <f t="shared" si="210"/>
        <v>61.39</v>
      </c>
      <c r="P3368" t="b">
        <v>1</v>
      </c>
      <c r="Q3368" t="s">
        <v>8271</v>
      </c>
      <c r="R3368" s="5">
        <f t="shared" si="211"/>
        <v>221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>
        <f t="shared" si="210"/>
        <v>29.67</v>
      </c>
      <c r="P3369" t="b">
        <v>1</v>
      </c>
      <c r="Q3369" t="s">
        <v>8271</v>
      </c>
      <c r="R3369" s="5">
        <f t="shared" si="211"/>
        <v>119</v>
      </c>
      <c r="S3369" t="s">
        <v>8316</v>
      </c>
      <c r="T3369" t="s">
        <v>8317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>
        <f t="shared" si="210"/>
        <v>45.48</v>
      </c>
      <c r="P3370" t="b">
        <v>1</v>
      </c>
      <c r="Q3370" t="s">
        <v>8271</v>
      </c>
      <c r="R3370" s="5">
        <f t="shared" si="211"/>
        <v>105</v>
      </c>
      <c r="S3370" t="s">
        <v>8316</v>
      </c>
      <c r="T3370" t="s">
        <v>8317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>
        <f t="shared" si="210"/>
        <v>96.2</v>
      </c>
      <c r="P3371" t="b">
        <v>1</v>
      </c>
      <c r="Q3371" t="s">
        <v>8271</v>
      </c>
      <c r="R3371" s="5">
        <f t="shared" si="211"/>
        <v>104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>
        <f t="shared" si="210"/>
        <v>67.92</v>
      </c>
      <c r="P3372" t="b">
        <v>1</v>
      </c>
      <c r="Q3372" t="s">
        <v>8271</v>
      </c>
      <c r="R3372" s="5">
        <f t="shared" si="211"/>
        <v>118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>
        <f t="shared" si="210"/>
        <v>30.78</v>
      </c>
      <c r="P3373" t="b">
        <v>1</v>
      </c>
      <c r="Q3373" t="s">
        <v>8271</v>
      </c>
      <c r="R3373" s="5">
        <f t="shared" si="211"/>
        <v>139</v>
      </c>
      <c r="S3373" t="s">
        <v>8316</v>
      </c>
      <c r="T3373" t="s">
        <v>8317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>
        <f t="shared" si="210"/>
        <v>38.33</v>
      </c>
      <c r="P3374" t="b">
        <v>1</v>
      </c>
      <c r="Q3374" t="s">
        <v>8271</v>
      </c>
      <c r="R3374" s="5">
        <f t="shared" si="211"/>
        <v>104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>
        <f t="shared" si="210"/>
        <v>66.83</v>
      </c>
      <c r="P3375" t="b">
        <v>1</v>
      </c>
      <c r="Q3375" t="s">
        <v>8271</v>
      </c>
      <c r="R3375" s="5">
        <f t="shared" si="211"/>
        <v>100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>
        <f t="shared" si="210"/>
        <v>71.73</v>
      </c>
      <c r="P3376" t="b">
        <v>1</v>
      </c>
      <c r="Q3376" t="s">
        <v>8271</v>
      </c>
      <c r="R3376" s="5">
        <f t="shared" si="211"/>
        <v>107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>
        <f t="shared" si="210"/>
        <v>176.47</v>
      </c>
      <c r="P3377" t="b">
        <v>1</v>
      </c>
      <c r="Q3377" t="s">
        <v>8271</v>
      </c>
      <c r="R3377" s="5">
        <f t="shared" si="211"/>
        <v>100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>
        <f t="shared" si="210"/>
        <v>421.11</v>
      </c>
      <c r="P3378" t="b">
        <v>1</v>
      </c>
      <c r="Q3378" t="s">
        <v>8271</v>
      </c>
      <c r="R3378" s="5">
        <f t="shared" si="211"/>
        <v>100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>
        <f t="shared" si="210"/>
        <v>104.99</v>
      </c>
      <c r="P3379" t="b">
        <v>1</v>
      </c>
      <c r="Q3379" t="s">
        <v>8271</v>
      </c>
      <c r="R3379" s="5">
        <f t="shared" si="211"/>
        <v>101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>
        <f t="shared" si="210"/>
        <v>28.19</v>
      </c>
      <c r="P3380" t="b">
        <v>1</v>
      </c>
      <c r="Q3380" t="s">
        <v>8271</v>
      </c>
      <c r="R3380" s="5">
        <f t="shared" si="211"/>
        <v>108</v>
      </c>
      <c r="S3380" t="s">
        <v>8316</v>
      </c>
      <c r="T3380" t="s">
        <v>8317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>
        <f t="shared" si="210"/>
        <v>54.55</v>
      </c>
      <c r="P3381" t="b">
        <v>1</v>
      </c>
      <c r="Q3381" t="s">
        <v>8271</v>
      </c>
      <c r="R3381" s="5">
        <f t="shared" si="211"/>
        <v>104</v>
      </c>
      <c r="S3381" t="s">
        <v>8316</v>
      </c>
      <c r="T3381" t="s">
        <v>8317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>
        <f t="shared" si="210"/>
        <v>111.89</v>
      </c>
      <c r="P3382" t="b">
        <v>1</v>
      </c>
      <c r="Q3382" t="s">
        <v>8271</v>
      </c>
      <c r="R3382" s="5">
        <f t="shared" si="211"/>
        <v>104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>
        <f t="shared" si="210"/>
        <v>85.21</v>
      </c>
      <c r="P3383" t="b">
        <v>1</v>
      </c>
      <c r="Q3383" t="s">
        <v>8271</v>
      </c>
      <c r="R3383" s="5">
        <f t="shared" si="211"/>
        <v>102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>
        <f t="shared" si="210"/>
        <v>76.650000000000006</v>
      </c>
      <c r="P3384" t="b">
        <v>1</v>
      </c>
      <c r="Q3384" t="s">
        <v>8271</v>
      </c>
      <c r="R3384" s="5">
        <f t="shared" si="211"/>
        <v>101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>
        <f t="shared" si="210"/>
        <v>65.17</v>
      </c>
      <c r="P3385" t="b">
        <v>1</v>
      </c>
      <c r="Q3385" t="s">
        <v>8271</v>
      </c>
      <c r="R3385" s="5">
        <f t="shared" si="211"/>
        <v>112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>
        <f t="shared" si="210"/>
        <v>93.76</v>
      </c>
      <c r="P3386" t="b">
        <v>1</v>
      </c>
      <c r="Q3386" t="s">
        <v>8271</v>
      </c>
      <c r="R3386" s="5">
        <f t="shared" si="211"/>
        <v>100</v>
      </c>
      <c r="S3386" t="s">
        <v>8316</v>
      </c>
      <c r="T3386" t="s">
        <v>8317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>
        <f t="shared" si="210"/>
        <v>133.33000000000001</v>
      </c>
      <c r="P3387" t="b">
        <v>1</v>
      </c>
      <c r="Q3387" t="s">
        <v>8271</v>
      </c>
      <c r="R3387" s="5">
        <f t="shared" si="211"/>
        <v>100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>
        <f t="shared" si="210"/>
        <v>51.22</v>
      </c>
      <c r="P3388" t="b">
        <v>1</v>
      </c>
      <c r="Q3388" t="s">
        <v>8271</v>
      </c>
      <c r="R3388" s="5">
        <f t="shared" si="211"/>
        <v>105</v>
      </c>
      <c r="S3388" t="s">
        <v>8316</v>
      </c>
      <c r="T3388" t="s">
        <v>8317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>
        <f t="shared" si="210"/>
        <v>100.17</v>
      </c>
      <c r="P3389" t="b">
        <v>1</v>
      </c>
      <c r="Q3389" t="s">
        <v>8271</v>
      </c>
      <c r="R3389" s="5">
        <f t="shared" si="211"/>
        <v>117</v>
      </c>
      <c r="S3389" t="s">
        <v>8316</v>
      </c>
      <c r="T3389" t="s">
        <v>8317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>
        <f t="shared" si="210"/>
        <v>34.6</v>
      </c>
      <c r="P3390" t="b">
        <v>1</v>
      </c>
      <c r="Q3390" t="s">
        <v>8271</v>
      </c>
      <c r="R3390" s="5">
        <f t="shared" si="211"/>
        <v>104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>
        <f t="shared" si="210"/>
        <v>184.68</v>
      </c>
      <c r="P3391" t="b">
        <v>1</v>
      </c>
      <c r="Q3391" t="s">
        <v>8271</v>
      </c>
      <c r="R3391" s="5">
        <f t="shared" si="211"/>
        <v>115</v>
      </c>
      <c r="S3391" t="s">
        <v>8316</v>
      </c>
      <c r="T3391" t="s">
        <v>8317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>
        <f t="shared" si="210"/>
        <v>69.819999999999993</v>
      </c>
      <c r="P3392" t="b">
        <v>1</v>
      </c>
      <c r="Q3392" t="s">
        <v>8271</v>
      </c>
      <c r="R3392" s="5">
        <f t="shared" si="211"/>
        <v>102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>
        <f t="shared" si="210"/>
        <v>61.94</v>
      </c>
      <c r="P3393" t="b">
        <v>1</v>
      </c>
      <c r="Q3393" t="s">
        <v>8271</v>
      </c>
      <c r="R3393" s="5">
        <f t="shared" si="211"/>
        <v>223</v>
      </c>
      <c r="S3393" t="s">
        <v>8316</v>
      </c>
      <c r="T3393" t="s">
        <v>8317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42496.845543981486</v>
      </c>
      <c r="K3394">
        <v>1458245855</v>
      </c>
      <c r="L3394" s="8">
        <f t="shared" si="209"/>
        <v>42446.845543981486</v>
      </c>
      <c r="M3394" t="b">
        <v>0</v>
      </c>
      <c r="N3394">
        <v>12</v>
      </c>
      <c r="O3394">
        <f t="shared" si="210"/>
        <v>41.67</v>
      </c>
      <c r="P3394" t="b">
        <v>1</v>
      </c>
      <c r="Q3394" t="s">
        <v>8271</v>
      </c>
      <c r="R3394" s="5">
        <f t="shared" si="211"/>
        <v>100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(((I3395/60)/60/24)+DATE(1970,1,1))</f>
        <v>41949.031944444447</v>
      </c>
      <c r="K3395">
        <v>1413065230</v>
      </c>
      <c r="L3395" s="8">
        <f t="shared" ref="L3395:L3458" si="213">(((K3395/60)/60/24)+DATE(1970,1,1))</f>
        <v>41923.921643518523</v>
      </c>
      <c r="M3395" t="b">
        <v>0</v>
      </c>
      <c r="N3395">
        <v>44</v>
      </c>
      <c r="O3395">
        <f t="shared" ref="O3395:O3458" si="214">IF(N3395&gt;0, ROUND(E3395/N3395, 2), 0)</f>
        <v>36.07</v>
      </c>
      <c r="P3395" t="b">
        <v>1</v>
      </c>
      <c r="Q3395" t="s">
        <v>8271</v>
      </c>
      <c r="R3395" s="5">
        <f t="shared" ref="R3395:R3458" si="215">ROUND(E3395/D3395*100, 0)</f>
        <v>106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>
        <f t="shared" si="214"/>
        <v>29</v>
      </c>
      <c r="P3396" t="b">
        <v>1</v>
      </c>
      <c r="Q3396" t="s">
        <v>8271</v>
      </c>
      <c r="R3396" s="5">
        <f t="shared" si="215"/>
        <v>142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>
        <f t="shared" si="214"/>
        <v>24.21</v>
      </c>
      <c r="P3397" t="b">
        <v>1</v>
      </c>
      <c r="Q3397" t="s">
        <v>8271</v>
      </c>
      <c r="R3397" s="5">
        <f t="shared" si="215"/>
        <v>184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>
        <f t="shared" si="214"/>
        <v>55.89</v>
      </c>
      <c r="P3398" t="b">
        <v>1</v>
      </c>
      <c r="Q3398" t="s">
        <v>8271</v>
      </c>
      <c r="R3398" s="5">
        <f t="shared" si="215"/>
        <v>104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>
        <f t="shared" si="214"/>
        <v>11.67</v>
      </c>
      <c r="P3399" t="b">
        <v>1</v>
      </c>
      <c r="Q3399" t="s">
        <v>8271</v>
      </c>
      <c r="R3399" s="5">
        <f t="shared" si="215"/>
        <v>112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>
        <f t="shared" si="214"/>
        <v>68.349999999999994</v>
      </c>
      <c r="P3400" t="b">
        <v>1</v>
      </c>
      <c r="Q3400" t="s">
        <v>8271</v>
      </c>
      <c r="R3400" s="5">
        <f t="shared" si="215"/>
        <v>111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>
        <f t="shared" si="214"/>
        <v>27.07</v>
      </c>
      <c r="P3401" t="b">
        <v>1</v>
      </c>
      <c r="Q3401" t="s">
        <v>8271</v>
      </c>
      <c r="R3401" s="5">
        <f t="shared" si="215"/>
        <v>104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>
        <f t="shared" si="214"/>
        <v>118.13</v>
      </c>
      <c r="P3402" t="b">
        <v>1</v>
      </c>
      <c r="Q3402" t="s">
        <v>8271</v>
      </c>
      <c r="R3402" s="5">
        <f t="shared" si="215"/>
        <v>100</v>
      </c>
      <c r="S3402" t="s">
        <v>8316</v>
      </c>
      <c r="T3402" t="s">
        <v>8317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>
        <f t="shared" si="214"/>
        <v>44.76</v>
      </c>
      <c r="P3403" t="b">
        <v>1</v>
      </c>
      <c r="Q3403" t="s">
        <v>8271</v>
      </c>
      <c r="R3403" s="5">
        <f t="shared" si="215"/>
        <v>102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>
        <f t="shared" si="214"/>
        <v>99.79</v>
      </c>
      <c r="P3404" t="b">
        <v>1</v>
      </c>
      <c r="Q3404" t="s">
        <v>8271</v>
      </c>
      <c r="R3404" s="5">
        <f t="shared" si="215"/>
        <v>110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>
        <f t="shared" si="214"/>
        <v>117.65</v>
      </c>
      <c r="P3405" t="b">
        <v>1</v>
      </c>
      <c r="Q3405" t="s">
        <v>8271</v>
      </c>
      <c r="R3405" s="5">
        <f t="shared" si="215"/>
        <v>100</v>
      </c>
      <c r="S3405" t="s">
        <v>8316</v>
      </c>
      <c r="T3405" t="s">
        <v>8317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>
        <f t="shared" si="214"/>
        <v>203.33</v>
      </c>
      <c r="P3406" t="b">
        <v>1</v>
      </c>
      <c r="Q3406" t="s">
        <v>8271</v>
      </c>
      <c r="R3406" s="5">
        <f t="shared" si="215"/>
        <v>122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>
        <f t="shared" si="214"/>
        <v>28.32</v>
      </c>
      <c r="P3407" t="b">
        <v>1</v>
      </c>
      <c r="Q3407" t="s">
        <v>8271</v>
      </c>
      <c r="R3407" s="5">
        <f t="shared" si="215"/>
        <v>138</v>
      </c>
      <c r="S3407" t="s">
        <v>8316</v>
      </c>
      <c r="T3407" t="s">
        <v>8317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>
        <f t="shared" si="214"/>
        <v>110.23</v>
      </c>
      <c r="P3408" t="b">
        <v>1</v>
      </c>
      <c r="Q3408" t="s">
        <v>8271</v>
      </c>
      <c r="R3408" s="5">
        <f t="shared" si="215"/>
        <v>100</v>
      </c>
      <c r="S3408" t="s">
        <v>8316</v>
      </c>
      <c r="T3408" t="s">
        <v>8317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>
        <f t="shared" si="214"/>
        <v>31.97</v>
      </c>
      <c r="P3409" t="b">
        <v>1</v>
      </c>
      <c r="Q3409" t="s">
        <v>8271</v>
      </c>
      <c r="R3409" s="5">
        <f t="shared" si="215"/>
        <v>107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>
        <f t="shared" si="214"/>
        <v>58.61</v>
      </c>
      <c r="P3410" t="b">
        <v>1</v>
      </c>
      <c r="Q3410" t="s">
        <v>8271</v>
      </c>
      <c r="R3410" s="5">
        <f t="shared" si="215"/>
        <v>211</v>
      </c>
      <c r="S3410" t="s">
        <v>8316</v>
      </c>
      <c r="T3410" t="s">
        <v>8317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>
        <f t="shared" si="214"/>
        <v>29.43</v>
      </c>
      <c r="P3411" t="b">
        <v>1</v>
      </c>
      <c r="Q3411" t="s">
        <v>8271</v>
      </c>
      <c r="R3411" s="5">
        <f t="shared" si="215"/>
        <v>124</v>
      </c>
      <c r="S3411" t="s">
        <v>8316</v>
      </c>
      <c r="T3411" t="s">
        <v>8317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>
        <f t="shared" si="214"/>
        <v>81.38</v>
      </c>
      <c r="P3412" t="b">
        <v>1</v>
      </c>
      <c r="Q3412" t="s">
        <v>8271</v>
      </c>
      <c r="R3412" s="5">
        <f t="shared" si="215"/>
        <v>109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>
        <f t="shared" si="214"/>
        <v>199.17</v>
      </c>
      <c r="P3413" t="b">
        <v>1</v>
      </c>
      <c r="Q3413" t="s">
        <v>8271</v>
      </c>
      <c r="R3413" s="5">
        <f t="shared" si="215"/>
        <v>104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>
        <f t="shared" si="214"/>
        <v>115.38</v>
      </c>
      <c r="P3414" t="b">
        <v>1</v>
      </c>
      <c r="Q3414" t="s">
        <v>8271</v>
      </c>
      <c r="R3414" s="5">
        <f t="shared" si="215"/>
        <v>100</v>
      </c>
      <c r="S3414" t="s">
        <v>8316</v>
      </c>
      <c r="T3414" t="s">
        <v>8317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>
        <f t="shared" si="214"/>
        <v>46.43</v>
      </c>
      <c r="P3415" t="b">
        <v>1</v>
      </c>
      <c r="Q3415" t="s">
        <v>8271</v>
      </c>
      <c r="R3415" s="5">
        <f t="shared" si="215"/>
        <v>130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>
        <f t="shared" si="214"/>
        <v>70.569999999999993</v>
      </c>
      <c r="P3416" t="b">
        <v>1</v>
      </c>
      <c r="Q3416" t="s">
        <v>8271</v>
      </c>
      <c r="R3416" s="5">
        <f t="shared" si="215"/>
        <v>104</v>
      </c>
      <c r="S3416" t="s">
        <v>8316</v>
      </c>
      <c r="T3416" t="s">
        <v>8317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>
        <f t="shared" si="214"/>
        <v>22.22</v>
      </c>
      <c r="P3417" t="b">
        <v>1</v>
      </c>
      <c r="Q3417" t="s">
        <v>8271</v>
      </c>
      <c r="R3417" s="5">
        <f t="shared" si="215"/>
        <v>100</v>
      </c>
      <c r="S3417" t="s">
        <v>8316</v>
      </c>
      <c r="T3417" t="s">
        <v>8317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>
        <f t="shared" si="214"/>
        <v>159.47</v>
      </c>
      <c r="P3418" t="b">
        <v>1</v>
      </c>
      <c r="Q3418" t="s">
        <v>8271</v>
      </c>
      <c r="R3418" s="5">
        <f t="shared" si="215"/>
        <v>120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>
        <f t="shared" si="214"/>
        <v>37.78</v>
      </c>
      <c r="P3419" t="b">
        <v>1</v>
      </c>
      <c r="Q3419" t="s">
        <v>8271</v>
      </c>
      <c r="R3419" s="5">
        <f t="shared" si="215"/>
        <v>100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>
        <f t="shared" si="214"/>
        <v>72.05</v>
      </c>
      <c r="P3420" t="b">
        <v>1</v>
      </c>
      <c r="Q3420" t="s">
        <v>8271</v>
      </c>
      <c r="R3420" s="5">
        <f t="shared" si="215"/>
        <v>101</v>
      </c>
      <c r="S3420" t="s">
        <v>8316</v>
      </c>
      <c r="T3420" t="s">
        <v>8317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>
        <f t="shared" si="214"/>
        <v>63.7</v>
      </c>
      <c r="P3421" t="b">
        <v>1</v>
      </c>
      <c r="Q3421" t="s">
        <v>8271</v>
      </c>
      <c r="R3421" s="5">
        <f t="shared" si="215"/>
        <v>107</v>
      </c>
      <c r="S3421" t="s">
        <v>8316</v>
      </c>
      <c r="T3421" t="s">
        <v>8317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>
        <f t="shared" si="214"/>
        <v>28.41</v>
      </c>
      <c r="P3422" t="b">
        <v>1</v>
      </c>
      <c r="Q3422" t="s">
        <v>8271</v>
      </c>
      <c r="R3422" s="5">
        <f t="shared" si="215"/>
        <v>138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>
        <f t="shared" si="214"/>
        <v>103.21</v>
      </c>
      <c r="P3423" t="b">
        <v>1</v>
      </c>
      <c r="Q3423" t="s">
        <v>8271</v>
      </c>
      <c r="R3423" s="5">
        <f t="shared" si="215"/>
        <v>101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>
        <f t="shared" si="214"/>
        <v>71.150000000000006</v>
      </c>
      <c r="P3424" t="b">
        <v>1</v>
      </c>
      <c r="Q3424" t="s">
        <v>8271</v>
      </c>
      <c r="R3424" s="5">
        <f t="shared" si="215"/>
        <v>109</v>
      </c>
      <c r="S3424" t="s">
        <v>8316</v>
      </c>
      <c r="T3424" t="s">
        <v>8317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>
        <f t="shared" si="214"/>
        <v>35</v>
      </c>
      <c r="P3425" t="b">
        <v>1</v>
      </c>
      <c r="Q3425" t="s">
        <v>8271</v>
      </c>
      <c r="R3425" s="5">
        <f t="shared" si="215"/>
        <v>140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>
        <f t="shared" si="214"/>
        <v>81.78</v>
      </c>
      <c r="P3426" t="b">
        <v>1</v>
      </c>
      <c r="Q3426" t="s">
        <v>8271</v>
      </c>
      <c r="R3426" s="5">
        <f t="shared" si="215"/>
        <v>104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>
        <f t="shared" si="214"/>
        <v>297.02999999999997</v>
      </c>
      <c r="P3427" t="b">
        <v>1</v>
      </c>
      <c r="Q3427" t="s">
        <v>8271</v>
      </c>
      <c r="R3427" s="5">
        <f t="shared" si="215"/>
        <v>103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>
        <f t="shared" si="214"/>
        <v>46.61</v>
      </c>
      <c r="P3428" t="b">
        <v>1</v>
      </c>
      <c r="Q3428" t="s">
        <v>8271</v>
      </c>
      <c r="R3428" s="5">
        <f t="shared" si="215"/>
        <v>108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>
        <f t="shared" si="214"/>
        <v>51.72</v>
      </c>
      <c r="P3429" t="b">
        <v>1</v>
      </c>
      <c r="Q3429" t="s">
        <v>8271</v>
      </c>
      <c r="R3429" s="5">
        <f t="shared" si="215"/>
        <v>100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>
        <f t="shared" si="214"/>
        <v>40.29</v>
      </c>
      <c r="P3430" t="b">
        <v>1</v>
      </c>
      <c r="Q3430" t="s">
        <v>8271</v>
      </c>
      <c r="R3430" s="5">
        <f t="shared" si="215"/>
        <v>103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>
        <f t="shared" si="214"/>
        <v>16.25</v>
      </c>
      <c r="P3431" t="b">
        <v>1</v>
      </c>
      <c r="Q3431" t="s">
        <v>8271</v>
      </c>
      <c r="R3431" s="5">
        <f t="shared" si="215"/>
        <v>130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>
        <f t="shared" si="214"/>
        <v>30.15</v>
      </c>
      <c r="P3432" t="b">
        <v>1</v>
      </c>
      <c r="Q3432" t="s">
        <v>8271</v>
      </c>
      <c r="R3432" s="5">
        <f t="shared" si="215"/>
        <v>109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>
        <f t="shared" si="214"/>
        <v>95.24</v>
      </c>
      <c r="P3433" t="b">
        <v>1</v>
      </c>
      <c r="Q3433" t="s">
        <v>8271</v>
      </c>
      <c r="R3433" s="5">
        <f t="shared" si="215"/>
        <v>100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>
        <f t="shared" si="214"/>
        <v>52.21</v>
      </c>
      <c r="P3434" t="b">
        <v>1</v>
      </c>
      <c r="Q3434" t="s">
        <v>8271</v>
      </c>
      <c r="R3434" s="5">
        <f t="shared" si="215"/>
        <v>110</v>
      </c>
      <c r="S3434" t="s">
        <v>8316</v>
      </c>
      <c r="T3434" t="s">
        <v>8317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>
        <f t="shared" si="214"/>
        <v>134.15</v>
      </c>
      <c r="P3435" t="b">
        <v>1</v>
      </c>
      <c r="Q3435" t="s">
        <v>8271</v>
      </c>
      <c r="R3435" s="5">
        <f t="shared" si="215"/>
        <v>100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>
        <f t="shared" si="214"/>
        <v>62.83</v>
      </c>
      <c r="P3436" t="b">
        <v>1</v>
      </c>
      <c r="Q3436" t="s">
        <v>8271</v>
      </c>
      <c r="R3436" s="5">
        <f t="shared" si="215"/>
        <v>106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>
        <f t="shared" si="214"/>
        <v>58.95</v>
      </c>
      <c r="P3437" t="b">
        <v>1</v>
      </c>
      <c r="Q3437" t="s">
        <v>8271</v>
      </c>
      <c r="R3437" s="5">
        <f t="shared" si="215"/>
        <v>112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>
        <f t="shared" si="214"/>
        <v>143.11000000000001</v>
      </c>
      <c r="P3438" t="b">
        <v>1</v>
      </c>
      <c r="Q3438" t="s">
        <v>8271</v>
      </c>
      <c r="R3438" s="5">
        <f t="shared" si="215"/>
        <v>106</v>
      </c>
      <c r="S3438" t="s">
        <v>8316</v>
      </c>
      <c r="T3438" t="s">
        <v>8317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>
        <f t="shared" si="214"/>
        <v>84.17</v>
      </c>
      <c r="P3439" t="b">
        <v>1</v>
      </c>
      <c r="Q3439" t="s">
        <v>8271</v>
      </c>
      <c r="R3439" s="5">
        <f t="shared" si="215"/>
        <v>101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>
        <f t="shared" si="214"/>
        <v>186.07</v>
      </c>
      <c r="P3440" t="b">
        <v>1</v>
      </c>
      <c r="Q3440" t="s">
        <v>8271</v>
      </c>
      <c r="R3440" s="5">
        <f t="shared" si="215"/>
        <v>104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>
        <f t="shared" si="214"/>
        <v>89.79</v>
      </c>
      <c r="P3441" t="b">
        <v>1</v>
      </c>
      <c r="Q3441" t="s">
        <v>8271</v>
      </c>
      <c r="R3441" s="5">
        <f t="shared" si="215"/>
        <v>135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>
        <f t="shared" si="214"/>
        <v>64.16</v>
      </c>
      <c r="P3442" t="b">
        <v>1</v>
      </c>
      <c r="Q3442" t="s">
        <v>8271</v>
      </c>
      <c r="R3442" s="5">
        <f t="shared" si="215"/>
        <v>105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>
        <f t="shared" si="214"/>
        <v>59.65</v>
      </c>
      <c r="P3443" t="b">
        <v>1</v>
      </c>
      <c r="Q3443" t="s">
        <v>8271</v>
      </c>
      <c r="R3443" s="5">
        <f t="shared" si="215"/>
        <v>103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>
        <f t="shared" si="214"/>
        <v>31.25</v>
      </c>
      <c r="P3444" t="b">
        <v>1</v>
      </c>
      <c r="Q3444" t="s">
        <v>8271</v>
      </c>
      <c r="R3444" s="5">
        <f t="shared" si="215"/>
        <v>100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>
        <f t="shared" si="214"/>
        <v>41.22</v>
      </c>
      <c r="P3445" t="b">
        <v>1</v>
      </c>
      <c r="Q3445" t="s">
        <v>8271</v>
      </c>
      <c r="R3445" s="5">
        <f t="shared" si="215"/>
        <v>186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>
        <f t="shared" si="214"/>
        <v>43.35</v>
      </c>
      <c r="P3446" t="b">
        <v>1</v>
      </c>
      <c r="Q3446" t="s">
        <v>8271</v>
      </c>
      <c r="R3446" s="5">
        <f t="shared" si="215"/>
        <v>289</v>
      </c>
      <c r="S3446" t="s">
        <v>8316</v>
      </c>
      <c r="T3446" t="s">
        <v>8317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>
        <f t="shared" si="214"/>
        <v>64.52</v>
      </c>
      <c r="P3447" t="b">
        <v>1</v>
      </c>
      <c r="Q3447" t="s">
        <v>8271</v>
      </c>
      <c r="R3447" s="5">
        <f t="shared" si="215"/>
        <v>100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>
        <f t="shared" si="214"/>
        <v>43.28</v>
      </c>
      <c r="P3448" t="b">
        <v>1</v>
      </c>
      <c r="Q3448" t="s">
        <v>8271</v>
      </c>
      <c r="R3448" s="5">
        <f t="shared" si="215"/>
        <v>108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>
        <f t="shared" si="214"/>
        <v>77</v>
      </c>
      <c r="P3449" t="b">
        <v>1</v>
      </c>
      <c r="Q3449" t="s">
        <v>8271</v>
      </c>
      <c r="R3449" s="5">
        <f t="shared" si="215"/>
        <v>108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>
        <f t="shared" si="214"/>
        <v>51.22</v>
      </c>
      <c r="P3450" t="b">
        <v>1</v>
      </c>
      <c r="Q3450" t="s">
        <v>8271</v>
      </c>
      <c r="R3450" s="5">
        <f t="shared" si="215"/>
        <v>110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>
        <f t="shared" si="214"/>
        <v>68.25</v>
      </c>
      <c r="P3451" t="b">
        <v>1</v>
      </c>
      <c r="Q3451" t="s">
        <v>8271</v>
      </c>
      <c r="R3451" s="5">
        <f t="shared" si="215"/>
        <v>171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>
        <f t="shared" si="214"/>
        <v>19.489999999999998</v>
      </c>
      <c r="P3452" t="b">
        <v>1</v>
      </c>
      <c r="Q3452" t="s">
        <v>8271</v>
      </c>
      <c r="R3452" s="5">
        <f t="shared" si="215"/>
        <v>152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>
        <f t="shared" si="214"/>
        <v>41.13</v>
      </c>
      <c r="P3453" t="b">
        <v>1</v>
      </c>
      <c r="Q3453" t="s">
        <v>8271</v>
      </c>
      <c r="R3453" s="5">
        <f t="shared" si="215"/>
        <v>101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>
        <f t="shared" si="214"/>
        <v>41.41</v>
      </c>
      <c r="P3454" t="b">
        <v>1</v>
      </c>
      <c r="Q3454" t="s">
        <v>8271</v>
      </c>
      <c r="R3454" s="5">
        <f t="shared" si="215"/>
        <v>153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>
        <f t="shared" si="214"/>
        <v>27.5</v>
      </c>
      <c r="P3455" t="b">
        <v>1</v>
      </c>
      <c r="Q3455" t="s">
        <v>8271</v>
      </c>
      <c r="R3455" s="5">
        <f t="shared" si="215"/>
        <v>128</v>
      </c>
      <c r="S3455" t="s">
        <v>8316</v>
      </c>
      <c r="T3455" t="s">
        <v>8317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>
        <f t="shared" si="214"/>
        <v>33.57</v>
      </c>
      <c r="P3456" t="b">
        <v>1</v>
      </c>
      <c r="Q3456" t="s">
        <v>8271</v>
      </c>
      <c r="R3456" s="5">
        <f t="shared" si="215"/>
        <v>101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>
        <f t="shared" si="214"/>
        <v>145.87</v>
      </c>
      <c r="P3457" t="b">
        <v>1</v>
      </c>
      <c r="Q3457" t="s">
        <v>8271</v>
      </c>
      <c r="R3457" s="5">
        <f t="shared" si="215"/>
        <v>101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41852.290972222225</v>
      </c>
      <c r="K3458">
        <v>1404190567</v>
      </c>
      <c r="L3458" s="8">
        <f t="shared" si="213"/>
        <v>41821.205636574072</v>
      </c>
      <c r="M3458" t="b">
        <v>0</v>
      </c>
      <c r="N3458">
        <v>16</v>
      </c>
      <c r="O3458">
        <f t="shared" si="214"/>
        <v>358.69</v>
      </c>
      <c r="P3458" t="b">
        <v>1</v>
      </c>
      <c r="Q3458" t="s">
        <v>8271</v>
      </c>
      <c r="R3458" s="5">
        <f t="shared" si="215"/>
        <v>191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(((I3459/60)/60/24)+DATE(1970,1,1))</f>
        <v>42047.249305555553</v>
      </c>
      <c r="K3459">
        <v>1421081857</v>
      </c>
      <c r="L3459" s="8">
        <f t="shared" ref="L3459:L3522" si="217">(((K3459/60)/60/24)+DATE(1970,1,1))</f>
        <v>42016.706678240742</v>
      </c>
      <c r="M3459" t="b">
        <v>0</v>
      </c>
      <c r="N3459">
        <v>55</v>
      </c>
      <c r="O3459">
        <f t="shared" ref="O3459:O3522" si="218">IF(N3459&gt;0, ROUND(E3459/N3459, 2), 0)</f>
        <v>50.98</v>
      </c>
      <c r="P3459" t="b">
        <v>1</v>
      </c>
      <c r="Q3459" t="s">
        <v>8271</v>
      </c>
      <c r="R3459" s="5">
        <f t="shared" ref="R3459:R3522" si="219">ROUND(E3459/D3459*100, 0)</f>
        <v>140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>
        <f t="shared" si="218"/>
        <v>45.04</v>
      </c>
      <c r="P3460" t="b">
        <v>1</v>
      </c>
      <c r="Q3460" t="s">
        <v>8271</v>
      </c>
      <c r="R3460" s="5">
        <f t="shared" si="219"/>
        <v>124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>
        <f t="shared" si="218"/>
        <v>17.53</v>
      </c>
      <c r="P3461" t="b">
        <v>1</v>
      </c>
      <c r="Q3461" t="s">
        <v>8271</v>
      </c>
      <c r="R3461" s="5">
        <f t="shared" si="219"/>
        <v>126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>
        <f t="shared" si="218"/>
        <v>50</v>
      </c>
      <c r="P3462" t="b">
        <v>1</v>
      </c>
      <c r="Q3462" t="s">
        <v>8271</v>
      </c>
      <c r="R3462" s="5">
        <f t="shared" si="219"/>
        <v>190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>
        <f t="shared" si="218"/>
        <v>57.92</v>
      </c>
      <c r="P3463" t="b">
        <v>1</v>
      </c>
      <c r="Q3463" t="s">
        <v>8271</v>
      </c>
      <c r="R3463" s="5">
        <f t="shared" si="219"/>
        <v>139</v>
      </c>
      <c r="S3463" t="s">
        <v>8316</v>
      </c>
      <c r="T3463" t="s">
        <v>8317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>
        <f t="shared" si="218"/>
        <v>29.71</v>
      </c>
      <c r="P3464" t="b">
        <v>1</v>
      </c>
      <c r="Q3464" t="s">
        <v>8271</v>
      </c>
      <c r="R3464" s="5">
        <f t="shared" si="219"/>
        <v>202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>
        <f t="shared" si="218"/>
        <v>90.68</v>
      </c>
      <c r="P3465" t="b">
        <v>1</v>
      </c>
      <c r="Q3465" t="s">
        <v>8271</v>
      </c>
      <c r="R3465" s="5">
        <f t="shared" si="219"/>
        <v>103</v>
      </c>
      <c r="S3465" t="s">
        <v>8316</v>
      </c>
      <c r="T3465" t="s">
        <v>8317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>
        <f t="shared" si="218"/>
        <v>55.01</v>
      </c>
      <c r="P3466" t="b">
        <v>1</v>
      </c>
      <c r="Q3466" t="s">
        <v>8271</v>
      </c>
      <c r="R3466" s="5">
        <f t="shared" si="219"/>
        <v>102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>
        <f t="shared" si="218"/>
        <v>57.22</v>
      </c>
      <c r="P3467" t="b">
        <v>1</v>
      </c>
      <c r="Q3467" t="s">
        <v>8271</v>
      </c>
      <c r="R3467" s="5">
        <f t="shared" si="219"/>
        <v>103</v>
      </c>
      <c r="S3467" t="s">
        <v>8316</v>
      </c>
      <c r="T3467" t="s">
        <v>8317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>
        <f t="shared" si="218"/>
        <v>72.95</v>
      </c>
      <c r="P3468" t="b">
        <v>1</v>
      </c>
      <c r="Q3468" t="s">
        <v>8271</v>
      </c>
      <c r="R3468" s="5">
        <f t="shared" si="219"/>
        <v>127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>
        <f t="shared" si="218"/>
        <v>64.47</v>
      </c>
      <c r="P3469" t="b">
        <v>1</v>
      </c>
      <c r="Q3469" t="s">
        <v>8271</v>
      </c>
      <c r="R3469" s="5">
        <f t="shared" si="219"/>
        <v>101</v>
      </c>
      <c r="S3469" t="s">
        <v>8316</v>
      </c>
      <c r="T3469" t="s">
        <v>8317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>
        <f t="shared" si="218"/>
        <v>716.35</v>
      </c>
      <c r="P3470" t="b">
        <v>1</v>
      </c>
      <c r="Q3470" t="s">
        <v>8271</v>
      </c>
      <c r="R3470" s="5">
        <f t="shared" si="219"/>
        <v>122</v>
      </c>
      <c r="S3470" t="s">
        <v>8316</v>
      </c>
      <c r="T3470" t="s">
        <v>8317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>
        <f t="shared" si="218"/>
        <v>50.4</v>
      </c>
      <c r="P3471" t="b">
        <v>1</v>
      </c>
      <c r="Q3471" t="s">
        <v>8271</v>
      </c>
      <c r="R3471" s="5">
        <f t="shared" si="219"/>
        <v>113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>
        <f t="shared" si="218"/>
        <v>41.67</v>
      </c>
      <c r="P3472" t="b">
        <v>1</v>
      </c>
      <c r="Q3472" t="s">
        <v>8271</v>
      </c>
      <c r="R3472" s="5">
        <f t="shared" si="219"/>
        <v>150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>
        <f t="shared" si="218"/>
        <v>35.770000000000003</v>
      </c>
      <c r="P3473" t="b">
        <v>1</v>
      </c>
      <c r="Q3473" t="s">
        <v>8271</v>
      </c>
      <c r="R3473" s="5">
        <f t="shared" si="219"/>
        <v>215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>
        <f t="shared" si="218"/>
        <v>88.74</v>
      </c>
      <c r="P3474" t="b">
        <v>1</v>
      </c>
      <c r="Q3474" t="s">
        <v>8271</v>
      </c>
      <c r="R3474" s="5">
        <f t="shared" si="219"/>
        <v>102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>
        <f t="shared" si="218"/>
        <v>148.47999999999999</v>
      </c>
      <c r="P3475" t="b">
        <v>1</v>
      </c>
      <c r="Q3475" t="s">
        <v>8271</v>
      </c>
      <c r="R3475" s="5">
        <f t="shared" si="219"/>
        <v>100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>
        <f t="shared" si="218"/>
        <v>51.79</v>
      </c>
      <c r="P3476" t="b">
        <v>1</v>
      </c>
      <c r="Q3476" t="s">
        <v>8271</v>
      </c>
      <c r="R3476" s="5">
        <f t="shared" si="219"/>
        <v>101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>
        <f t="shared" si="218"/>
        <v>20</v>
      </c>
      <c r="P3477" t="b">
        <v>1</v>
      </c>
      <c r="Q3477" t="s">
        <v>8271</v>
      </c>
      <c r="R3477" s="5">
        <f t="shared" si="219"/>
        <v>113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>
        <f t="shared" si="218"/>
        <v>52</v>
      </c>
      <c r="P3478" t="b">
        <v>1</v>
      </c>
      <c r="Q3478" t="s">
        <v>8271</v>
      </c>
      <c r="R3478" s="5">
        <f t="shared" si="219"/>
        <v>104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>
        <f t="shared" si="218"/>
        <v>53.23</v>
      </c>
      <c r="P3479" t="b">
        <v>1</v>
      </c>
      <c r="Q3479" t="s">
        <v>8271</v>
      </c>
      <c r="R3479" s="5">
        <f t="shared" si="219"/>
        <v>115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>
        <f t="shared" si="218"/>
        <v>39.6</v>
      </c>
      <c r="P3480" t="b">
        <v>1</v>
      </c>
      <c r="Q3480" t="s">
        <v>8271</v>
      </c>
      <c r="R3480" s="5">
        <f t="shared" si="219"/>
        <v>113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>
        <f t="shared" si="218"/>
        <v>34.25</v>
      </c>
      <c r="P3481" t="b">
        <v>1</v>
      </c>
      <c r="Q3481" t="s">
        <v>8271</v>
      </c>
      <c r="R3481" s="5">
        <f t="shared" si="219"/>
        <v>128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>
        <f t="shared" si="218"/>
        <v>164.62</v>
      </c>
      <c r="P3482" t="b">
        <v>1</v>
      </c>
      <c r="Q3482" t="s">
        <v>8271</v>
      </c>
      <c r="R3482" s="5">
        <f t="shared" si="219"/>
        <v>143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>
        <f t="shared" si="218"/>
        <v>125.05</v>
      </c>
      <c r="P3483" t="b">
        <v>1</v>
      </c>
      <c r="Q3483" t="s">
        <v>8271</v>
      </c>
      <c r="R3483" s="5">
        <f t="shared" si="219"/>
        <v>119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>
        <f t="shared" si="218"/>
        <v>51.88</v>
      </c>
      <c r="P3484" t="b">
        <v>1</v>
      </c>
      <c r="Q3484" t="s">
        <v>8271</v>
      </c>
      <c r="R3484" s="5">
        <f t="shared" si="219"/>
        <v>138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>
        <f t="shared" si="218"/>
        <v>40.29</v>
      </c>
      <c r="P3485" t="b">
        <v>1</v>
      </c>
      <c r="Q3485" t="s">
        <v>8271</v>
      </c>
      <c r="R3485" s="5">
        <f t="shared" si="219"/>
        <v>160</v>
      </c>
      <c r="S3485" t="s">
        <v>8316</v>
      </c>
      <c r="T3485" t="s">
        <v>8317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>
        <f t="shared" si="218"/>
        <v>64.91</v>
      </c>
      <c r="P3486" t="b">
        <v>1</v>
      </c>
      <c r="Q3486" t="s">
        <v>8271</v>
      </c>
      <c r="R3486" s="5">
        <f t="shared" si="219"/>
        <v>114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>
        <f t="shared" si="218"/>
        <v>55.33</v>
      </c>
      <c r="P3487" t="b">
        <v>1</v>
      </c>
      <c r="Q3487" t="s">
        <v>8271</v>
      </c>
      <c r="R3487" s="5">
        <f t="shared" si="219"/>
        <v>101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>
        <f t="shared" si="218"/>
        <v>83.14</v>
      </c>
      <c r="P3488" t="b">
        <v>1</v>
      </c>
      <c r="Q3488" t="s">
        <v>8271</v>
      </c>
      <c r="R3488" s="5">
        <f t="shared" si="219"/>
        <v>155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>
        <f t="shared" si="218"/>
        <v>38.71</v>
      </c>
      <c r="P3489" t="b">
        <v>1</v>
      </c>
      <c r="Q3489" t="s">
        <v>8271</v>
      </c>
      <c r="R3489" s="5">
        <f t="shared" si="219"/>
        <v>128</v>
      </c>
      <c r="S3489" t="s">
        <v>8316</v>
      </c>
      <c r="T3489" t="s">
        <v>8317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>
        <f t="shared" si="218"/>
        <v>125.38</v>
      </c>
      <c r="P3490" t="b">
        <v>1</v>
      </c>
      <c r="Q3490" t="s">
        <v>8271</v>
      </c>
      <c r="R3490" s="5">
        <f t="shared" si="219"/>
        <v>121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>
        <f t="shared" si="218"/>
        <v>78.260000000000005</v>
      </c>
      <c r="P3491" t="b">
        <v>1</v>
      </c>
      <c r="Q3491" t="s">
        <v>8271</v>
      </c>
      <c r="R3491" s="5">
        <f t="shared" si="219"/>
        <v>113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>
        <f t="shared" si="218"/>
        <v>47.22</v>
      </c>
      <c r="P3492" t="b">
        <v>1</v>
      </c>
      <c r="Q3492" t="s">
        <v>8271</v>
      </c>
      <c r="R3492" s="5">
        <f t="shared" si="219"/>
        <v>128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>
        <f t="shared" si="218"/>
        <v>79.099999999999994</v>
      </c>
      <c r="P3493" t="b">
        <v>1</v>
      </c>
      <c r="Q3493" t="s">
        <v>8271</v>
      </c>
      <c r="R3493" s="5">
        <f t="shared" si="219"/>
        <v>158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>
        <f t="shared" si="218"/>
        <v>114.29</v>
      </c>
      <c r="P3494" t="b">
        <v>1</v>
      </c>
      <c r="Q3494" t="s">
        <v>8271</v>
      </c>
      <c r="R3494" s="5">
        <f t="shared" si="219"/>
        <v>105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>
        <f t="shared" si="218"/>
        <v>51.72</v>
      </c>
      <c r="P3495" t="b">
        <v>1</v>
      </c>
      <c r="Q3495" t="s">
        <v>8271</v>
      </c>
      <c r="R3495" s="5">
        <f t="shared" si="219"/>
        <v>100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>
        <f t="shared" si="218"/>
        <v>30.77</v>
      </c>
      <c r="P3496" t="b">
        <v>1</v>
      </c>
      <c r="Q3496" t="s">
        <v>8271</v>
      </c>
      <c r="R3496" s="5">
        <f t="shared" si="219"/>
        <v>100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>
        <f t="shared" si="218"/>
        <v>74.209999999999994</v>
      </c>
      <c r="P3497" t="b">
        <v>1</v>
      </c>
      <c r="Q3497" t="s">
        <v>8271</v>
      </c>
      <c r="R3497" s="5">
        <f t="shared" si="219"/>
        <v>107</v>
      </c>
      <c r="S3497" t="s">
        <v>8316</v>
      </c>
      <c r="T3497" t="s">
        <v>8317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>
        <f t="shared" si="218"/>
        <v>47.85</v>
      </c>
      <c r="P3498" t="b">
        <v>1</v>
      </c>
      <c r="Q3498" t="s">
        <v>8271</v>
      </c>
      <c r="R3498" s="5">
        <f t="shared" si="219"/>
        <v>124</v>
      </c>
      <c r="S3498" t="s">
        <v>8316</v>
      </c>
      <c r="T3498" t="s">
        <v>8317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>
        <f t="shared" si="218"/>
        <v>34.409999999999997</v>
      </c>
      <c r="P3499" t="b">
        <v>1</v>
      </c>
      <c r="Q3499" t="s">
        <v>8271</v>
      </c>
      <c r="R3499" s="5">
        <f t="shared" si="219"/>
        <v>109</v>
      </c>
      <c r="S3499" t="s">
        <v>8316</v>
      </c>
      <c r="T3499" t="s">
        <v>8317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>
        <f t="shared" si="218"/>
        <v>40.24</v>
      </c>
      <c r="P3500" t="b">
        <v>1</v>
      </c>
      <c r="Q3500" t="s">
        <v>8271</v>
      </c>
      <c r="R3500" s="5">
        <f t="shared" si="219"/>
        <v>102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>
        <f t="shared" si="218"/>
        <v>60.29</v>
      </c>
      <c r="P3501" t="b">
        <v>1</v>
      </c>
      <c r="Q3501" t="s">
        <v>8271</v>
      </c>
      <c r="R3501" s="5">
        <f t="shared" si="219"/>
        <v>106</v>
      </c>
      <c r="S3501" t="s">
        <v>8316</v>
      </c>
      <c r="T3501" t="s">
        <v>8317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>
        <f t="shared" si="218"/>
        <v>25.31</v>
      </c>
      <c r="P3502" t="b">
        <v>1</v>
      </c>
      <c r="Q3502" t="s">
        <v>8271</v>
      </c>
      <c r="R3502" s="5">
        <f t="shared" si="219"/>
        <v>106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>
        <f t="shared" si="218"/>
        <v>35.950000000000003</v>
      </c>
      <c r="P3503" t="b">
        <v>1</v>
      </c>
      <c r="Q3503" t="s">
        <v>8271</v>
      </c>
      <c r="R3503" s="5">
        <f t="shared" si="219"/>
        <v>101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>
        <f t="shared" si="218"/>
        <v>136</v>
      </c>
      <c r="P3504" t="b">
        <v>1</v>
      </c>
      <c r="Q3504" t="s">
        <v>8271</v>
      </c>
      <c r="R3504" s="5">
        <f t="shared" si="219"/>
        <v>105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>
        <f t="shared" si="218"/>
        <v>70.760000000000005</v>
      </c>
      <c r="P3505" t="b">
        <v>1</v>
      </c>
      <c r="Q3505" t="s">
        <v>8271</v>
      </c>
      <c r="R3505" s="5">
        <f t="shared" si="219"/>
        <v>108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>
        <f t="shared" si="218"/>
        <v>125</v>
      </c>
      <c r="P3506" t="b">
        <v>1</v>
      </c>
      <c r="Q3506" t="s">
        <v>8271</v>
      </c>
      <c r="R3506" s="5">
        <f t="shared" si="219"/>
        <v>100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>
        <f t="shared" si="218"/>
        <v>66.510000000000005</v>
      </c>
      <c r="P3507" t="b">
        <v>1</v>
      </c>
      <c r="Q3507" t="s">
        <v>8271</v>
      </c>
      <c r="R3507" s="5">
        <f t="shared" si="219"/>
        <v>104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>
        <f t="shared" si="218"/>
        <v>105</v>
      </c>
      <c r="P3508" t="b">
        <v>1</v>
      </c>
      <c r="Q3508" t="s">
        <v>8271</v>
      </c>
      <c r="R3508" s="5">
        <f t="shared" si="219"/>
        <v>102</v>
      </c>
      <c r="S3508" t="s">
        <v>8316</v>
      </c>
      <c r="T3508" t="s">
        <v>8317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>
        <f t="shared" si="218"/>
        <v>145</v>
      </c>
      <c r="P3509" t="b">
        <v>1</v>
      </c>
      <c r="Q3509" t="s">
        <v>8271</v>
      </c>
      <c r="R3509" s="5">
        <f t="shared" si="219"/>
        <v>104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>
        <f t="shared" si="218"/>
        <v>12</v>
      </c>
      <c r="P3510" t="b">
        <v>1</v>
      </c>
      <c r="Q3510" t="s">
        <v>8271</v>
      </c>
      <c r="R3510" s="5">
        <f t="shared" si="219"/>
        <v>180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>
        <f t="shared" si="218"/>
        <v>96.67</v>
      </c>
      <c r="P3511" t="b">
        <v>1</v>
      </c>
      <c r="Q3511" t="s">
        <v>8271</v>
      </c>
      <c r="R3511" s="5">
        <f t="shared" si="219"/>
        <v>106</v>
      </c>
      <c r="S3511" t="s">
        <v>8316</v>
      </c>
      <c r="T3511" t="s">
        <v>8317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>
        <f t="shared" si="218"/>
        <v>60.33</v>
      </c>
      <c r="P3512" t="b">
        <v>1</v>
      </c>
      <c r="Q3512" t="s">
        <v>8271</v>
      </c>
      <c r="R3512" s="5">
        <f t="shared" si="219"/>
        <v>101</v>
      </c>
      <c r="S3512" t="s">
        <v>8316</v>
      </c>
      <c r="T3512" t="s">
        <v>8317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>
        <f t="shared" si="218"/>
        <v>79.89</v>
      </c>
      <c r="P3513" t="b">
        <v>1</v>
      </c>
      <c r="Q3513" t="s">
        <v>8271</v>
      </c>
      <c r="R3513" s="5">
        <f t="shared" si="219"/>
        <v>101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>
        <f t="shared" si="218"/>
        <v>58.82</v>
      </c>
      <c r="P3514" t="b">
        <v>1</v>
      </c>
      <c r="Q3514" t="s">
        <v>8271</v>
      </c>
      <c r="R3514" s="5">
        <f t="shared" si="219"/>
        <v>100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>
        <f t="shared" si="218"/>
        <v>75.34</v>
      </c>
      <c r="P3515" t="b">
        <v>1</v>
      </c>
      <c r="Q3515" t="s">
        <v>8271</v>
      </c>
      <c r="R3515" s="5">
        <f t="shared" si="219"/>
        <v>118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>
        <f t="shared" si="218"/>
        <v>55</v>
      </c>
      <c r="P3516" t="b">
        <v>1</v>
      </c>
      <c r="Q3516" t="s">
        <v>8271</v>
      </c>
      <c r="R3516" s="5">
        <f t="shared" si="219"/>
        <v>110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>
        <f t="shared" si="218"/>
        <v>66.959999999999994</v>
      </c>
      <c r="P3517" t="b">
        <v>1</v>
      </c>
      <c r="Q3517" t="s">
        <v>8271</v>
      </c>
      <c r="R3517" s="5">
        <f t="shared" si="219"/>
        <v>103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>
        <f t="shared" si="218"/>
        <v>227.27</v>
      </c>
      <c r="P3518" t="b">
        <v>1</v>
      </c>
      <c r="Q3518" t="s">
        <v>8271</v>
      </c>
      <c r="R3518" s="5">
        <f t="shared" si="219"/>
        <v>100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>
        <f t="shared" si="218"/>
        <v>307.69</v>
      </c>
      <c r="P3519" t="b">
        <v>1</v>
      </c>
      <c r="Q3519" t="s">
        <v>8271</v>
      </c>
      <c r="R3519" s="5">
        <f t="shared" si="219"/>
        <v>100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>
        <f t="shared" si="218"/>
        <v>50.02</v>
      </c>
      <c r="P3520" t="b">
        <v>1</v>
      </c>
      <c r="Q3520" t="s">
        <v>8271</v>
      </c>
      <c r="R3520" s="5">
        <f t="shared" si="219"/>
        <v>110</v>
      </c>
      <c r="S3520" t="s">
        <v>8316</v>
      </c>
      <c r="T3520" t="s">
        <v>8317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>
        <f t="shared" si="218"/>
        <v>72.39</v>
      </c>
      <c r="P3521" t="b">
        <v>1</v>
      </c>
      <c r="Q3521" t="s">
        <v>8271</v>
      </c>
      <c r="R3521" s="5">
        <f t="shared" si="219"/>
        <v>101</v>
      </c>
      <c r="S3521" t="s">
        <v>8316</v>
      </c>
      <c r="T3521" t="s">
        <v>8317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42253.57430555555</v>
      </c>
      <c r="K3522">
        <v>1439322412</v>
      </c>
      <c r="L3522" s="8">
        <f t="shared" si="217"/>
        <v>42227.824212962965</v>
      </c>
      <c r="M3522" t="b">
        <v>0</v>
      </c>
      <c r="N3522">
        <v>21</v>
      </c>
      <c r="O3522">
        <f t="shared" si="218"/>
        <v>95.95</v>
      </c>
      <c r="P3522" t="b">
        <v>1</v>
      </c>
      <c r="Q3522" t="s">
        <v>8271</v>
      </c>
      <c r="R3522" s="5">
        <f t="shared" si="219"/>
        <v>101</v>
      </c>
      <c r="S3522" t="s">
        <v>8316</v>
      </c>
      <c r="T3522" t="s">
        <v>8317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(((I3523/60)/60/24)+DATE(1970,1,1))</f>
        <v>41911.361342592594</v>
      </c>
      <c r="K3523">
        <v>1409388020</v>
      </c>
      <c r="L3523" s="8">
        <f t="shared" ref="L3523:L3586" si="221">(((K3523/60)/60/24)+DATE(1970,1,1))</f>
        <v>41881.361342592594</v>
      </c>
      <c r="M3523" t="b">
        <v>0</v>
      </c>
      <c r="N3523">
        <v>13</v>
      </c>
      <c r="O3523">
        <f t="shared" ref="O3523:O3586" si="222">IF(N3523&gt;0, ROUND(E3523/N3523, 2), 0)</f>
        <v>45.62</v>
      </c>
      <c r="P3523" t="b">
        <v>1</v>
      </c>
      <c r="Q3523" t="s">
        <v>8271</v>
      </c>
      <c r="R3523" s="5">
        <f t="shared" ref="R3523:R3586" si="223">ROUND(E3523/D3523*100, 0)</f>
        <v>169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>
        <f t="shared" si="222"/>
        <v>41.03</v>
      </c>
      <c r="P3524" t="b">
        <v>1</v>
      </c>
      <c r="Q3524" t="s">
        <v>8271</v>
      </c>
      <c r="R3524" s="5">
        <f t="shared" si="223"/>
        <v>100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>
        <f t="shared" si="222"/>
        <v>56.83</v>
      </c>
      <c r="P3525" t="b">
        <v>1</v>
      </c>
      <c r="Q3525" t="s">
        <v>8271</v>
      </c>
      <c r="R3525" s="5">
        <f t="shared" si="223"/>
        <v>114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>
        <f t="shared" si="222"/>
        <v>137.24</v>
      </c>
      <c r="P3526" t="b">
        <v>1</v>
      </c>
      <c r="Q3526" t="s">
        <v>8271</v>
      </c>
      <c r="R3526" s="5">
        <f t="shared" si="223"/>
        <v>102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>
        <f t="shared" si="222"/>
        <v>75.709999999999994</v>
      </c>
      <c r="P3527" t="b">
        <v>1</v>
      </c>
      <c r="Q3527" t="s">
        <v>8271</v>
      </c>
      <c r="R3527" s="5">
        <f t="shared" si="223"/>
        <v>106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>
        <f t="shared" si="222"/>
        <v>99</v>
      </c>
      <c r="P3528" t="b">
        <v>1</v>
      </c>
      <c r="Q3528" t="s">
        <v>8271</v>
      </c>
      <c r="R3528" s="5">
        <f t="shared" si="223"/>
        <v>102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>
        <f t="shared" si="222"/>
        <v>81.569999999999993</v>
      </c>
      <c r="P3529" t="b">
        <v>1</v>
      </c>
      <c r="Q3529" t="s">
        <v>8271</v>
      </c>
      <c r="R3529" s="5">
        <f t="shared" si="223"/>
        <v>117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>
        <f t="shared" si="222"/>
        <v>45.11</v>
      </c>
      <c r="P3530" t="b">
        <v>1</v>
      </c>
      <c r="Q3530" t="s">
        <v>8271</v>
      </c>
      <c r="R3530" s="5">
        <f t="shared" si="223"/>
        <v>101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>
        <f t="shared" si="222"/>
        <v>36.67</v>
      </c>
      <c r="P3531" t="b">
        <v>1</v>
      </c>
      <c r="Q3531" t="s">
        <v>8271</v>
      </c>
      <c r="R3531" s="5">
        <f t="shared" si="223"/>
        <v>132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>
        <f t="shared" si="222"/>
        <v>125</v>
      </c>
      <c r="P3532" t="b">
        <v>1</v>
      </c>
      <c r="Q3532" t="s">
        <v>8271</v>
      </c>
      <c r="R3532" s="5">
        <f t="shared" si="223"/>
        <v>100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>
        <f t="shared" si="222"/>
        <v>49.23</v>
      </c>
      <c r="P3533" t="b">
        <v>1</v>
      </c>
      <c r="Q3533" t="s">
        <v>8271</v>
      </c>
      <c r="R3533" s="5">
        <f t="shared" si="223"/>
        <v>128</v>
      </c>
      <c r="S3533" t="s">
        <v>8316</v>
      </c>
      <c r="T3533" t="s">
        <v>8317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>
        <f t="shared" si="222"/>
        <v>42.3</v>
      </c>
      <c r="P3534" t="b">
        <v>1</v>
      </c>
      <c r="Q3534" t="s">
        <v>8271</v>
      </c>
      <c r="R3534" s="5">
        <f t="shared" si="223"/>
        <v>119</v>
      </c>
      <c r="S3534" t="s">
        <v>8316</v>
      </c>
      <c r="T3534" t="s">
        <v>8317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>
        <f t="shared" si="222"/>
        <v>78.88</v>
      </c>
      <c r="P3535" t="b">
        <v>1</v>
      </c>
      <c r="Q3535" t="s">
        <v>8271</v>
      </c>
      <c r="R3535" s="5">
        <f t="shared" si="223"/>
        <v>126</v>
      </c>
      <c r="S3535" t="s">
        <v>8316</v>
      </c>
      <c r="T3535" t="s">
        <v>8317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>
        <f t="shared" si="222"/>
        <v>38.28</v>
      </c>
      <c r="P3536" t="b">
        <v>1</v>
      </c>
      <c r="Q3536" t="s">
        <v>8271</v>
      </c>
      <c r="R3536" s="5">
        <f t="shared" si="223"/>
        <v>156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>
        <f t="shared" si="222"/>
        <v>44.85</v>
      </c>
      <c r="P3537" t="b">
        <v>1</v>
      </c>
      <c r="Q3537" t="s">
        <v>8271</v>
      </c>
      <c r="R3537" s="5">
        <f t="shared" si="223"/>
        <v>103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>
        <f t="shared" si="222"/>
        <v>13.53</v>
      </c>
      <c r="P3538" t="b">
        <v>1</v>
      </c>
      <c r="Q3538" t="s">
        <v>8271</v>
      </c>
      <c r="R3538" s="5">
        <f t="shared" si="223"/>
        <v>153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>
        <f t="shared" si="222"/>
        <v>43.5</v>
      </c>
      <c r="P3539" t="b">
        <v>1</v>
      </c>
      <c r="Q3539" t="s">
        <v>8271</v>
      </c>
      <c r="R3539" s="5">
        <f t="shared" si="223"/>
        <v>180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>
        <f t="shared" si="222"/>
        <v>30.95</v>
      </c>
      <c r="P3540" t="b">
        <v>1</v>
      </c>
      <c r="Q3540" t="s">
        <v>8271</v>
      </c>
      <c r="R3540" s="5">
        <f t="shared" si="223"/>
        <v>128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>
        <f t="shared" si="222"/>
        <v>55.23</v>
      </c>
      <c r="P3541" t="b">
        <v>1</v>
      </c>
      <c r="Q3541" t="s">
        <v>8271</v>
      </c>
      <c r="R3541" s="5">
        <f t="shared" si="223"/>
        <v>120</v>
      </c>
      <c r="S3541" t="s">
        <v>8316</v>
      </c>
      <c r="T3541" t="s">
        <v>8317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>
        <f t="shared" si="222"/>
        <v>46.13</v>
      </c>
      <c r="P3542" t="b">
        <v>1</v>
      </c>
      <c r="Q3542" t="s">
        <v>8271</v>
      </c>
      <c r="R3542" s="5">
        <f t="shared" si="223"/>
        <v>123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>
        <f t="shared" si="222"/>
        <v>39.380000000000003</v>
      </c>
      <c r="P3543" t="b">
        <v>1</v>
      </c>
      <c r="Q3543" t="s">
        <v>8271</v>
      </c>
      <c r="R3543" s="5">
        <f t="shared" si="223"/>
        <v>105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>
        <f t="shared" si="222"/>
        <v>66.150000000000006</v>
      </c>
      <c r="P3544" t="b">
        <v>1</v>
      </c>
      <c r="Q3544" t="s">
        <v>8271</v>
      </c>
      <c r="R3544" s="5">
        <f t="shared" si="223"/>
        <v>102</v>
      </c>
      <c r="S3544" t="s">
        <v>8316</v>
      </c>
      <c r="T3544" t="s">
        <v>8317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>
        <f t="shared" si="222"/>
        <v>54.14</v>
      </c>
      <c r="P3545" t="b">
        <v>1</v>
      </c>
      <c r="Q3545" t="s">
        <v>8271</v>
      </c>
      <c r="R3545" s="5">
        <f t="shared" si="223"/>
        <v>105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>
        <f t="shared" si="222"/>
        <v>104.17</v>
      </c>
      <c r="P3546" t="b">
        <v>1</v>
      </c>
      <c r="Q3546" t="s">
        <v>8271</v>
      </c>
      <c r="R3546" s="5">
        <f t="shared" si="223"/>
        <v>100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>
        <f t="shared" si="222"/>
        <v>31.38</v>
      </c>
      <c r="P3547" t="b">
        <v>1</v>
      </c>
      <c r="Q3547" t="s">
        <v>8271</v>
      </c>
      <c r="R3547" s="5">
        <f t="shared" si="223"/>
        <v>100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>
        <f t="shared" si="222"/>
        <v>59.21</v>
      </c>
      <c r="P3548" t="b">
        <v>1</v>
      </c>
      <c r="Q3548" t="s">
        <v>8271</v>
      </c>
      <c r="R3548" s="5">
        <f t="shared" si="223"/>
        <v>102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>
        <f t="shared" si="222"/>
        <v>119.18</v>
      </c>
      <c r="P3549" t="b">
        <v>1</v>
      </c>
      <c r="Q3549" t="s">
        <v>8271</v>
      </c>
      <c r="R3549" s="5">
        <f t="shared" si="223"/>
        <v>114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>
        <f t="shared" si="222"/>
        <v>164.62</v>
      </c>
      <c r="P3550" t="b">
        <v>1</v>
      </c>
      <c r="Q3550" t="s">
        <v>8271</v>
      </c>
      <c r="R3550" s="5">
        <f t="shared" si="223"/>
        <v>102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>
        <f t="shared" si="222"/>
        <v>24.29</v>
      </c>
      <c r="P3551" t="b">
        <v>1</v>
      </c>
      <c r="Q3551" t="s">
        <v>8271</v>
      </c>
      <c r="R3551" s="5">
        <f t="shared" si="223"/>
        <v>102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>
        <f t="shared" si="222"/>
        <v>40.94</v>
      </c>
      <c r="P3552" t="b">
        <v>1</v>
      </c>
      <c r="Q3552" t="s">
        <v>8271</v>
      </c>
      <c r="R3552" s="5">
        <f t="shared" si="223"/>
        <v>105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>
        <f t="shared" si="222"/>
        <v>61.1</v>
      </c>
      <c r="P3553" t="b">
        <v>1</v>
      </c>
      <c r="Q3553" t="s">
        <v>8271</v>
      </c>
      <c r="R3553" s="5">
        <f t="shared" si="223"/>
        <v>102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>
        <f t="shared" si="222"/>
        <v>38.65</v>
      </c>
      <c r="P3554" t="b">
        <v>1</v>
      </c>
      <c r="Q3554" t="s">
        <v>8271</v>
      </c>
      <c r="R3554" s="5">
        <f t="shared" si="223"/>
        <v>100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>
        <f t="shared" si="222"/>
        <v>56.2</v>
      </c>
      <c r="P3555" t="b">
        <v>1</v>
      </c>
      <c r="Q3555" t="s">
        <v>8271</v>
      </c>
      <c r="R3555" s="5">
        <f t="shared" si="223"/>
        <v>106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>
        <f t="shared" si="222"/>
        <v>107</v>
      </c>
      <c r="P3556" t="b">
        <v>1</v>
      </c>
      <c r="Q3556" t="s">
        <v>8271</v>
      </c>
      <c r="R3556" s="5">
        <f t="shared" si="223"/>
        <v>113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>
        <f t="shared" si="222"/>
        <v>171.43</v>
      </c>
      <c r="P3557" t="b">
        <v>1</v>
      </c>
      <c r="Q3557" t="s">
        <v>8271</v>
      </c>
      <c r="R3557" s="5">
        <f t="shared" si="223"/>
        <v>100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>
        <f t="shared" si="222"/>
        <v>110.5</v>
      </c>
      <c r="P3558" t="b">
        <v>1</v>
      </c>
      <c r="Q3558" t="s">
        <v>8271</v>
      </c>
      <c r="R3558" s="5">
        <f t="shared" si="223"/>
        <v>100</v>
      </c>
      <c r="S3558" t="s">
        <v>8316</v>
      </c>
      <c r="T3558" t="s">
        <v>8317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>
        <f t="shared" si="222"/>
        <v>179.28</v>
      </c>
      <c r="P3559" t="b">
        <v>1</v>
      </c>
      <c r="Q3559" t="s">
        <v>8271</v>
      </c>
      <c r="R3559" s="5">
        <f t="shared" si="223"/>
        <v>100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>
        <f t="shared" si="222"/>
        <v>22.91</v>
      </c>
      <c r="P3560" t="b">
        <v>1</v>
      </c>
      <c r="Q3560" t="s">
        <v>8271</v>
      </c>
      <c r="R3560" s="5">
        <f t="shared" si="223"/>
        <v>144</v>
      </c>
      <c r="S3560" t="s">
        <v>8316</v>
      </c>
      <c r="T3560" t="s">
        <v>8317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>
        <f t="shared" si="222"/>
        <v>43.13</v>
      </c>
      <c r="P3561" t="b">
        <v>1</v>
      </c>
      <c r="Q3561" t="s">
        <v>8271</v>
      </c>
      <c r="R3561" s="5">
        <f t="shared" si="223"/>
        <v>104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>
        <f t="shared" si="222"/>
        <v>46.89</v>
      </c>
      <c r="P3562" t="b">
        <v>1</v>
      </c>
      <c r="Q3562" t="s">
        <v>8271</v>
      </c>
      <c r="R3562" s="5">
        <f t="shared" si="223"/>
        <v>108</v>
      </c>
      <c r="S3562" t="s">
        <v>8316</v>
      </c>
      <c r="T3562" t="s">
        <v>8317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>
        <f t="shared" si="222"/>
        <v>47.41</v>
      </c>
      <c r="P3563" t="b">
        <v>1</v>
      </c>
      <c r="Q3563" t="s">
        <v>8271</v>
      </c>
      <c r="R3563" s="5">
        <f t="shared" si="223"/>
        <v>102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>
        <f t="shared" si="222"/>
        <v>15.13</v>
      </c>
      <c r="P3564" t="b">
        <v>1</v>
      </c>
      <c r="Q3564" t="s">
        <v>8271</v>
      </c>
      <c r="R3564" s="5">
        <f t="shared" si="223"/>
        <v>149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>
        <f t="shared" si="222"/>
        <v>21.1</v>
      </c>
      <c r="P3565" t="b">
        <v>1</v>
      </c>
      <c r="Q3565" t="s">
        <v>8271</v>
      </c>
      <c r="R3565" s="5">
        <f t="shared" si="223"/>
        <v>105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>
        <f t="shared" si="222"/>
        <v>59.12</v>
      </c>
      <c r="P3566" t="b">
        <v>1</v>
      </c>
      <c r="Q3566" t="s">
        <v>8271</v>
      </c>
      <c r="R3566" s="5">
        <f t="shared" si="223"/>
        <v>101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>
        <f t="shared" si="222"/>
        <v>97.92</v>
      </c>
      <c r="P3567" t="b">
        <v>1</v>
      </c>
      <c r="Q3567" t="s">
        <v>8271</v>
      </c>
      <c r="R3567" s="5">
        <f t="shared" si="223"/>
        <v>131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>
        <f t="shared" si="222"/>
        <v>55.13</v>
      </c>
      <c r="P3568" t="b">
        <v>1</v>
      </c>
      <c r="Q3568" t="s">
        <v>8271</v>
      </c>
      <c r="R3568" s="5">
        <f t="shared" si="223"/>
        <v>105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>
        <f t="shared" si="222"/>
        <v>26.54</v>
      </c>
      <c r="P3569" t="b">
        <v>1</v>
      </c>
      <c r="Q3569" t="s">
        <v>8271</v>
      </c>
      <c r="R3569" s="5">
        <f t="shared" si="223"/>
        <v>109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>
        <f t="shared" si="222"/>
        <v>58.42</v>
      </c>
      <c r="P3570" t="b">
        <v>1</v>
      </c>
      <c r="Q3570" t="s">
        <v>8271</v>
      </c>
      <c r="R3570" s="5">
        <f t="shared" si="223"/>
        <v>111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>
        <f t="shared" si="222"/>
        <v>122.54</v>
      </c>
      <c r="P3571" t="b">
        <v>1</v>
      </c>
      <c r="Q3571" t="s">
        <v>8271</v>
      </c>
      <c r="R3571" s="5">
        <f t="shared" si="223"/>
        <v>100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>
        <f t="shared" si="222"/>
        <v>87.96</v>
      </c>
      <c r="P3572" t="b">
        <v>1</v>
      </c>
      <c r="Q3572" t="s">
        <v>8271</v>
      </c>
      <c r="R3572" s="5">
        <f t="shared" si="223"/>
        <v>114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>
        <f t="shared" si="222"/>
        <v>73.239999999999995</v>
      </c>
      <c r="P3573" t="b">
        <v>1</v>
      </c>
      <c r="Q3573" t="s">
        <v>8271</v>
      </c>
      <c r="R3573" s="5">
        <f t="shared" si="223"/>
        <v>122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>
        <f t="shared" si="222"/>
        <v>55.56</v>
      </c>
      <c r="P3574" t="b">
        <v>1</v>
      </c>
      <c r="Q3574" t="s">
        <v>8271</v>
      </c>
      <c r="R3574" s="5">
        <f t="shared" si="223"/>
        <v>100</v>
      </c>
      <c r="S3574" t="s">
        <v>8316</v>
      </c>
      <c r="T3574" t="s">
        <v>8317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>
        <f t="shared" si="222"/>
        <v>39.54</v>
      </c>
      <c r="P3575" t="b">
        <v>1</v>
      </c>
      <c r="Q3575" t="s">
        <v>8271</v>
      </c>
      <c r="R3575" s="5">
        <f t="shared" si="223"/>
        <v>103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>
        <f t="shared" si="222"/>
        <v>136.78</v>
      </c>
      <c r="P3576" t="b">
        <v>1</v>
      </c>
      <c r="Q3576" t="s">
        <v>8271</v>
      </c>
      <c r="R3576" s="5">
        <f t="shared" si="223"/>
        <v>106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>
        <f t="shared" si="222"/>
        <v>99.34</v>
      </c>
      <c r="P3577" t="b">
        <v>1</v>
      </c>
      <c r="Q3577" t="s">
        <v>8271</v>
      </c>
      <c r="R3577" s="5">
        <f t="shared" si="223"/>
        <v>101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>
        <f t="shared" si="222"/>
        <v>20</v>
      </c>
      <c r="P3578" t="b">
        <v>1</v>
      </c>
      <c r="Q3578" t="s">
        <v>8271</v>
      </c>
      <c r="R3578" s="5">
        <f t="shared" si="223"/>
        <v>100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>
        <f t="shared" si="222"/>
        <v>28.89</v>
      </c>
      <c r="P3579" t="b">
        <v>1</v>
      </c>
      <c r="Q3579" t="s">
        <v>8271</v>
      </c>
      <c r="R3579" s="5">
        <f t="shared" si="223"/>
        <v>130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>
        <f t="shared" si="222"/>
        <v>40.549999999999997</v>
      </c>
      <c r="P3580" t="b">
        <v>1</v>
      </c>
      <c r="Q3580" t="s">
        <v>8271</v>
      </c>
      <c r="R3580" s="5">
        <f t="shared" si="223"/>
        <v>100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>
        <f t="shared" si="222"/>
        <v>35.71</v>
      </c>
      <c r="P3581" t="b">
        <v>1</v>
      </c>
      <c r="Q3581" t="s">
        <v>8271</v>
      </c>
      <c r="R3581" s="5">
        <f t="shared" si="223"/>
        <v>100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>
        <f t="shared" si="222"/>
        <v>37.96</v>
      </c>
      <c r="P3582" t="b">
        <v>1</v>
      </c>
      <c r="Q3582" t="s">
        <v>8271</v>
      </c>
      <c r="R3582" s="5">
        <f t="shared" si="223"/>
        <v>114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>
        <f t="shared" si="222"/>
        <v>33.33</v>
      </c>
      <c r="P3583" t="b">
        <v>1</v>
      </c>
      <c r="Q3583" t="s">
        <v>8271</v>
      </c>
      <c r="R3583" s="5">
        <f t="shared" si="223"/>
        <v>100</v>
      </c>
      <c r="S3583" t="s">
        <v>8316</v>
      </c>
      <c r="T3583" t="s">
        <v>8317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>
        <f t="shared" si="222"/>
        <v>58.57</v>
      </c>
      <c r="P3584" t="b">
        <v>1</v>
      </c>
      <c r="Q3584" t="s">
        <v>8271</v>
      </c>
      <c r="R3584" s="5">
        <f t="shared" si="223"/>
        <v>287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>
        <f t="shared" si="222"/>
        <v>135.63</v>
      </c>
      <c r="P3585" t="b">
        <v>1</v>
      </c>
      <c r="Q3585" t="s">
        <v>8271</v>
      </c>
      <c r="R3585" s="5">
        <f t="shared" si="223"/>
        <v>109</v>
      </c>
      <c r="S3585" t="s">
        <v>8316</v>
      </c>
      <c r="T3585" t="s">
        <v>8317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42198.316481481481</v>
      </c>
      <c r="K3586">
        <v>1434180944</v>
      </c>
      <c r="L3586" s="8">
        <f t="shared" si="221"/>
        <v>42168.316481481481</v>
      </c>
      <c r="M3586" t="b">
        <v>0</v>
      </c>
      <c r="N3586">
        <v>112</v>
      </c>
      <c r="O3586">
        <f t="shared" si="222"/>
        <v>30.94</v>
      </c>
      <c r="P3586" t="b">
        <v>1</v>
      </c>
      <c r="Q3586" t="s">
        <v>8271</v>
      </c>
      <c r="R3586" s="5">
        <f t="shared" si="223"/>
        <v>116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(((I3587/60)/60/24)+DATE(1970,1,1))</f>
        <v>41994.716319444444</v>
      </c>
      <c r="K3587">
        <v>1416589890</v>
      </c>
      <c r="L3587" s="8">
        <f t="shared" ref="L3587:L3650" si="225">(((K3587/60)/60/24)+DATE(1970,1,1))</f>
        <v>41964.716319444444</v>
      </c>
      <c r="M3587" t="b">
        <v>0</v>
      </c>
      <c r="N3587">
        <v>23</v>
      </c>
      <c r="O3587">
        <f t="shared" ref="O3587:O3650" si="226">IF(N3587&gt;0, ROUND(E3587/N3587, 2), 0)</f>
        <v>176.09</v>
      </c>
      <c r="P3587" t="b">
        <v>1</v>
      </c>
      <c r="Q3587" t="s">
        <v>8271</v>
      </c>
      <c r="R3587" s="5">
        <f t="shared" ref="R3587:R3650" si="227">ROUND(E3587/D3587*100, 0)</f>
        <v>119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>
        <f t="shared" si="226"/>
        <v>151.97999999999999</v>
      </c>
      <c r="P3588" t="b">
        <v>1</v>
      </c>
      <c r="Q3588" t="s">
        <v>8271</v>
      </c>
      <c r="R3588" s="5">
        <f t="shared" si="227"/>
        <v>109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>
        <f t="shared" si="226"/>
        <v>22.61</v>
      </c>
      <c r="P3589" t="b">
        <v>1</v>
      </c>
      <c r="Q3589" t="s">
        <v>8271</v>
      </c>
      <c r="R3589" s="5">
        <f t="shared" si="227"/>
        <v>127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>
        <f t="shared" si="226"/>
        <v>18.27</v>
      </c>
      <c r="P3590" t="b">
        <v>1</v>
      </c>
      <c r="Q3590" t="s">
        <v>8271</v>
      </c>
      <c r="R3590" s="5">
        <f t="shared" si="227"/>
        <v>101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>
        <f t="shared" si="226"/>
        <v>82.26</v>
      </c>
      <c r="P3591" t="b">
        <v>1</v>
      </c>
      <c r="Q3591" t="s">
        <v>8271</v>
      </c>
      <c r="R3591" s="5">
        <f t="shared" si="227"/>
        <v>128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>
        <f t="shared" si="226"/>
        <v>68.53</v>
      </c>
      <c r="P3592" t="b">
        <v>1</v>
      </c>
      <c r="Q3592" t="s">
        <v>8271</v>
      </c>
      <c r="R3592" s="5">
        <f t="shared" si="227"/>
        <v>100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>
        <f t="shared" si="226"/>
        <v>68.06</v>
      </c>
      <c r="P3593" t="b">
        <v>1</v>
      </c>
      <c r="Q3593" t="s">
        <v>8271</v>
      </c>
      <c r="R3593" s="5">
        <f t="shared" si="227"/>
        <v>175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>
        <f t="shared" si="226"/>
        <v>72.709999999999994</v>
      </c>
      <c r="P3594" t="b">
        <v>1</v>
      </c>
      <c r="Q3594" t="s">
        <v>8271</v>
      </c>
      <c r="R3594" s="5">
        <f t="shared" si="227"/>
        <v>127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>
        <f t="shared" si="226"/>
        <v>77.19</v>
      </c>
      <c r="P3595" t="b">
        <v>1</v>
      </c>
      <c r="Q3595" t="s">
        <v>8271</v>
      </c>
      <c r="R3595" s="5">
        <f t="shared" si="227"/>
        <v>111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>
        <f t="shared" si="226"/>
        <v>55.97</v>
      </c>
      <c r="P3596" t="b">
        <v>1</v>
      </c>
      <c r="Q3596" t="s">
        <v>8271</v>
      </c>
      <c r="R3596" s="5">
        <f t="shared" si="227"/>
        <v>126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>
        <f t="shared" si="226"/>
        <v>49.69</v>
      </c>
      <c r="P3597" t="b">
        <v>1</v>
      </c>
      <c r="Q3597" t="s">
        <v>8271</v>
      </c>
      <c r="R3597" s="5">
        <f t="shared" si="227"/>
        <v>119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>
        <f t="shared" si="226"/>
        <v>79</v>
      </c>
      <c r="P3598" t="b">
        <v>1</v>
      </c>
      <c r="Q3598" t="s">
        <v>8271</v>
      </c>
      <c r="R3598" s="5">
        <f t="shared" si="227"/>
        <v>108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>
        <f t="shared" si="226"/>
        <v>77.73</v>
      </c>
      <c r="P3599" t="b">
        <v>1</v>
      </c>
      <c r="Q3599" t="s">
        <v>8271</v>
      </c>
      <c r="R3599" s="5">
        <f t="shared" si="227"/>
        <v>103</v>
      </c>
      <c r="S3599" t="s">
        <v>8316</v>
      </c>
      <c r="T3599" t="s">
        <v>8317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>
        <f t="shared" si="226"/>
        <v>40.78</v>
      </c>
      <c r="P3600" t="b">
        <v>1</v>
      </c>
      <c r="Q3600" t="s">
        <v>8271</v>
      </c>
      <c r="R3600" s="5">
        <f t="shared" si="227"/>
        <v>110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>
        <f t="shared" si="226"/>
        <v>59.41</v>
      </c>
      <c r="P3601" t="b">
        <v>1</v>
      </c>
      <c r="Q3601" t="s">
        <v>8271</v>
      </c>
      <c r="R3601" s="5">
        <f t="shared" si="227"/>
        <v>202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>
        <f t="shared" si="226"/>
        <v>3.25</v>
      </c>
      <c r="P3602" t="b">
        <v>1</v>
      </c>
      <c r="Q3602" t="s">
        <v>8271</v>
      </c>
      <c r="R3602" s="5">
        <f t="shared" si="227"/>
        <v>130</v>
      </c>
      <c r="S3602" t="s">
        <v>8316</v>
      </c>
      <c r="T3602" t="s">
        <v>8317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>
        <f t="shared" si="226"/>
        <v>39.380000000000003</v>
      </c>
      <c r="P3603" t="b">
        <v>1</v>
      </c>
      <c r="Q3603" t="s">
        <v>8271</v>
      </c>
      <c r="R3603" s="5">
        <f t="shared" si="227"/>
        <v>104</v>
      </c>
      <c r="S3603" t="s">
        <v>8316</v>
      </c>
      <c r="T3603" t="s">
        <v>8317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>
        <f t="shared" si="226"/>
        <v>81.67</v>
      </c>
      <c r="P3604" t="b">
        <v>1</v>
      </c>
      <c r="Q3604" t="s">
        <v>8271</v>
      </c>
      <c r="R3604" s="5">
        <f t="shared" si="227"/>
        <v>100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>
        <f t="shared" si="226"/>
        <v>44.91</v>
      </c>
      <c r="P3605" t="b">
        <v>1</v>
      </c>
      <c r="Q3605" t="s">
        <v>8271</v>
      </c>
      <c r="R3605" s="5">
        <f t="shared" si="227"/>
        <v>171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>
        <f t="shared" si="226"/>
        <v>49.06</v>
      </c>
      <c r="P3606" t="b">
        <v>1</v>
      </c>
      <c r="Q3606" t="s">
        <v>8271</v>
      </c>
      <c r="R3606" s="5">
        <f t="shared" si="227"/>
        <v>113</v>
      </c>
      <c r="S3606" t="s">
        <v>8316</v>
      </c>
      <c r="T3606" t="s">
        <v>8317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>
        <f t="shared" si="226"/>
        <v>30.67</v>
      </c>
      <c r="P3607" t="b">
        <v>1</v>
      </c>
      <c r="Q3607" t="s">
        <v>8271</v>
      </c>
      <c r="R3607" s="5">
        <f t="shared" si="227"/>
        <v>184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>
        <f t="shared" si="226"/>
        <v>61.06</v>
      </c>
      <c r="P3608" t="b">
        <v>1</v>
      </c>
      <c r="Q3608" t="s">
        <v>8271</v>
      </c>
      <c r="R3608" s="5">
        <f t="shared" si="227"/>
        <v>130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>
        <f t="shared" si="226"/>
        <v>29</v>
      </c>
      <c r="P3609" t="b">
        <v>1</v>
      </c>
      <c r="Q3609" t="s">
        <v>8271</v>
      </c>
      <c r="R3609" s="5">
        <f t="shared" si="227"/>
        <v>105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>
        <f t="shared" si="226"/>
        <v>29.63</v>
      </c>
      <c r="P3610" t="b">
        <v>1</v>
      </c>
      <c r="Q3610" t="s">
        <v>8271</v>
      </c>
      <c r="R3610" s="5">
        <f t="shared" si="227"/>
        <v>100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>
        <f t="shared" si="226"/>
        <v>143.1</v>
      </c>
      <c r="P3611" t="b">
        <v>1</v>
      </c>
      <c r="Q3611" t="s">
        <v>8271</v>
      </c>
      <c r="R3611" s="5">
        <f t="shared" si="227"/>
        <v>153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>
        <f t="shared" si="226"/>
        <v>52.35</v>
      </c>
      <c r="P3612" t="b">
        <v>1</v>
      </c>
      <c r="Q3612" t="s">
        <v>8271</v>
      </c>
      <c r="R3612" s="5">
        <f t="shared" si="227"/>
        <v>162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>
        <f t="shared" si="226"/>
        <v>66.67</v>
      </c>
      <c r="P3613" t="b">
        <v>1</v>
      </c>
      <c r="Q3613" t="s">
        <v>8271</v>
      </c>
      <c r="R3613" s="5">
        <f t="shared" si="227"/>
        <v>136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>
        <f t="shared" si="226"/>
        <v>126.67</v>
      </c>
      <c r="P3614" t="b">
        <v>1</v>
      </c>
      <c r="Q3614" t="s">
        <v>8271</v>
      </c>
      <c r="R3614" s="5">
        <f t="shared" si="227"/>
        <v>144</v>
      </c>
      <c r="S3614" t="s">
        <v>8316</v>
      </c>
      <c r="T3614" t="s">
        <v>8317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>
        <f t="shared" si="226"/>
        <v>62.5</v>
      </c>
      <c r="P3615" t="b">
        <v>1</v>
      </c>
      <c r="Q3615" t="s">
        <v>8271</v>
      </c>
      <c r="R3615" s="5">
        <f t="shared" si="227"/>
        <v>100</v>
      </c>
      <c r="S3615" t="s">
        <v>8316</v>
      </c>
      <c r="T3615" t="s">
        <v>8317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>
        <f t="shared" si="226"/>
        <v>35.49</v>
      </c>
      <c r="P3616" t="b">
        <v>1</v>
      </c>
      <c r="Q3616" t="s">
        <v>8271</v>
      </c>
      <c r="R3616" s="5">
        <f t="shared" si="227"/>
        <v>101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>
        <f t="shared" si="226"/>
        <v>37.08</v>
      </c>
      <c r="P3617" t="b">
        <v>1</v>
      </c>
      <c r="Q3617" t="s">
        <v>8271</v>
      </c>
      <c r="R3617" s="5">
        <f t="shared" si="227"/>
        <v>107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>
        <f t="shared" si="226"/>
        <v>69.33</v>
      </c>
      <c r="P3618" t="b">
        <v>1</v>
      </c>
      <c r="Q3618" t="s">
        <v>8271</v>
      </c>
      <c r="R3618" s="5">
        <f t="shared" si="227"/>
        <v>125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>
        <f t="shared" si="226"/>
        <v>17.25</v>
      </c>
      <c r="P3619" t="b">
        <v>1</v>
      </c>
      <c r="Q3619" t="s">
        <v>8271</v>
      </c>
      <c r="R3619" s="5">
        <f t="shared" si="227"/>
        <v>119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>
        <f t="shared" si="226"/>
        <v>36.07</v>
      </c>
      <c r="P3620" t="b">
        <v>1</v>
      </c>
      <c r="Q3620" t="s">
        <v>8271</v>
      </c>
      <c r="R3620" s="5">
        <f t="shared" si="227"/>
        <v>101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>
        <f t="shared" si="226"/>
        <v>66.47</v>
      </c>
      <c r="P3621" t="b">
        <v>1</v>
      </c>
      <c r="Q3621" t="s">
        <v>8271</v>
      </c>
      <c r="R3621" s="5">
        <f t="shared" si="227"/>
        <v>113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>
        <f t="shared" si="226"/>
        <v>56.07</v>
      </c>
      <c r="P3622" t="b">
        <v>1</v>
      </c>
      <c r="Q3622" t="s">
        <v>8271</v>
      </c>
      <c r="R3622" s="5">
        <f t="shared" si="227"/>
        <v>105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>
        <f t="shared" si="226"/>
        <v>47.03</v>
      </c>
      <c r="P3623" t="b">
        <v>1</v>
      </c>
      <c r="Q3623" t="s">
        <v>8271</v>
      </c>
      <c r="R3623" s="5">
        <f t="shared" si="227"/>
        <v>110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>
        <f t="shared" si="226"/>
        <v>47.67</v>
      </c>
      <c r="P3624" t="b">
        <v>1</v>
      </c>
      <c r="Q3624" t="s">
        <v>8271</v>
      </c>
      <c r="R3624" s="5">
        <f t="shared" si="227"/>
        <v>100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>
        <f t="shared" si="226"/>
        <v>88.24</v>
      </c>
      <c r="P3625" t="b">
        <v>1</v>
      </c>
      <c r="Q3625" t="s">
        <v>8271</v>
      </c>
      <c r="R3625" s="5">
        <f t="shared" si="227"/>
        <v>120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>
        <f t="shared" si="226"/>
        <v>80.72</v>
      </c>
      <c r="P3626" t="b">
        <v>1</v>
      </c>
      <c r="Q3626" t="s">
        <v>8271</v>
      </c>
      <c r="R3626" s="5">
        <f t="shared" si="227"/>
        <v>105</v>
      </c>
      <c r="S3626" t="s">
        <v>8316</v>
      </c>
      <c r="T3626" t="s">
        <v>8317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>
        <f t="shared" si="226"/>
        <v>39.49</v>
      </c>
      <c r="P3627" t="b">
        <v>1</v>
      </c>
      <c r="Q3627" t="s">
        <v>8271</v>
      </c>
      <c r="R3627" s="5">
        <f t="shared" si="227"/>
        <v>103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>
        <f t="shared" si="226"/>
        <v>84.85</v>
      </c>
      <c r="P3628" t="b">
        <v>1</v>
      </c>
      <c r="Q3628" t="s">
        <v>8271</v>
      </c>
      <c r="R3628" s="5">
        <f t="shared" si="227"/>
        <v>102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>
        <f t="shared" si="226"/>
        <v>68.97</v>
      </c>
      <c r="P3629" t="b">
        <v>1</v>
      </c>
      <c r="Q3629" t="s">
        <v>8271</v>
      </c>
      <c r="R3629" s="5">
        <f t="shared" si="227"/>
        <v>100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>
        <f t="shared" si="226"/>
        <v>0</v>
      </c>
      <c r="P3630" t="b">
        <v>0</v>
      </c>
      <c r="Q3630" t="s">
        <v>8305</v>
      </c>
      <c r="R3630" s="5">
        <f t="shared" si="227"/>
        <v>0</v>
      </c>
      <c r="S3630" t="s">
        <v>8316</v>
      </c>
      <c r="T3630" t="s">
        <v>8358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>
        <f t="shared" si="226"/>
        <v>1</v>
      </c>
      <c r="P3631" t="b">
        <v>0</v>
      </c>
      <c r="Q3631" t="s">
        <v>8305</v>
      </c>
      <c r="R3631" s="5">
        <f t="shared" si="227"/>
        <v>0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>
        <f t="shared" si="226"/>
        <v>1</v>
      </c>
      <c r="P3632" t="b">
        <v>0</v>
      </c>
      <c r="Q3632" t="s">
        <v>8305</v>
      </c>
      <c r="R3632" s="5">
        <f t="shared" si="227"/>
        <v>0</v>
      </c>
      <c r="S3632" t="s">
        <v>8316</v>
      </c>
      <c r="T3632" t="s">
        <v>8358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>
        <f t="shared" si="226"/>
        <v>147.88</v>
      </c>
      <c r="P3633" t="b">
        <v>0</v>
      </c>
      <c r="Q3633" t="s">
        <v>8305</v>
      </c>
      <c r="R3633" s="5">
        <f t="shared" si="227"/>
        <v>51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>
        <f t="shared" si="226"/>
        <v>100</v>
      </c>
      <c r="P3634" t="b">
        <v>0</v>
      </c>
      <c r="Q3634" t="s">
        <v>8305</v>
      </c>
      <c r="R3634" s="5">
        <f t="shared" si="227"/>
        <v>20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>
        <f t="shared" si="226"/>
        <v>56.84</v>
      </c>
      <c r="P3635" t="b">
        <v>0</v>
      </c>
      <c r="Q3635" t="s">
        <v>8305</v>
      </c>
      <c r="R3635" s="5">
        <f t="shared" si="227"/>
        <v>35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>
        <f t="shared" si="226"/>
        <v>176.94</v>
      </c>
      <c r="P3636" t="b">
        <v>0</v>
      </c>
      <c r="Q3636" t="s">
        <v>8305</v>
      </c>
      <c r="R3636" s="5">
        <f t="shared" si="227"/>
        <v>4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>
        <f t="shared" si="226"/>
        <v>127.6</v>
      </c>
      <c r="P3637" t="b">
        <v>0</v>
      </c>
      <c r="Q3637" t="s">
        <v>8305</v>
      </c>
      <c r="R3637" s="5">
        <f t="shared" si="227"/>
        <v>36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>
        <f t="shared" si="226"/>
        <v>0</v>
      </c>
      <c r="P3638" t="b">
        <v>0</v>
      </c>
      <c r="Q3638" t="s">
        <v>8305</v>
      </c>
      <c r="R3638" s="5">
        <f t="shared" si="227"/>
        <v>0</v>
      </c>
      <c r="S3638" t="s">
        <v>8316</v>
      </c>
      <c r="T3638" t="s">
        <v>8358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>
        <f t="shared" si="226"/>
        <v>66.14</v>
      </c>
      <c r="P3639" t="b">
        <v>0</v>
      </c>
      <c r="Q3639" t="s">
        <v>8305</v>
      </c>
      <c r="R3639" s="5">
        <f t="shared" si="227"/>
        <v>31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>
        <f t="shared" si="226"/>
        <v>108</v>
      </c>
      <c r="P3640" t="b">
        <v>0</v>
      </c>
      <c r="Q3640" t="s">
        <v>8305</v>
      </c>
      <c r="R3640" s="5">
        <f t="shared" si="227"/>
        <v>7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>
        <f t="shared" si="226"/>
        <v>1</v>
      </c>
      <c r="P3641" t="b">
        <v>0</v>
      </c>
      <c r="Q3641" t="s">
        <v>8305</v>
      </c>
      <c r="R3641" s="5">
        <f t="shared" si="227"/>
        <v>0</v>
      </c>
      <c r="S3641" t="s">
        <v>8316</v>
      </c>
      <c r="T3641" t="s">
        <v>8358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>
        <f t="shared" si="226"/>
        <v>18.329999999999998</v>
      </c>
      <c r="P3642" t="b">
        <v>0</v>
      </c>
      <c r="Q3642" t="s">
        <v>8305</v>
      </c>
      <c r="R3642" s="5">
        <f t="shared" si="227"/>
        <v>6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>
        <f t="shared" si="226"/>
        <v>0</v>
      </c>
      <c r="P3643" t="b">
        <v>0</v>
      </c>
      <c r="Q3643" t="s">
        <v>8305</v>
      </c>
      <c r="R3643" s="5">
        <f t="shared" si="227"/>
        <v>0</v>
      </c>
      <c r="S3643" t="s">
        <v>8316</v>
      </c>
      <c r="T3643" t="s">
        <v>8358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>
        <f t="shared" si="226"/>
        <v>7.5</v>
      </c>
      <c r="P3644" t="b">
        <v>0</v>
      </c>
      <c r="Q3644" t="s">
        <v>8305</v>
      </c>
      <c r="R3644" s="5">
        <f t="shared" si="227"/>
        <v>2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>
        <f t="shared" si="226"/>
        <v>0</v>
      </c>
      <c r="P3645" t="b">
        <v>0</v>
      </c>
      <c r="Q3645" t="s">
        <v>8305</v>
      </c>
      <c r="R3645" s="5">
        <f t="shared" si="227"/>
        <v>0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>
        <f t="shared" si="226"/>
        <v>68.42</v>
      </c>
      <c r="P3646" t="b">
        <v>0</v>
      </c>
      <c r="Q3646" t="s">
        <v>8305</v>
      </c>
      <c r="R3646" s="5">
        <f t="shared" si="227"/>
        <v>16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>
        <f t="shared" si="226"/>
        <v>1</v>
      </c>
      <c r="P3647" t="b">
        <v>0</v>
      </c>
      <c r="Q3647" t="s">
        <v>8305</v>
      </c>
      <c r="R3647" s="5">
        <f t="shared" si="227"/>
        <v>0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>
        <f t="shared" si="226"/>
        <v>60.13</v>
      </c>
      <c r="P3648" t="b">
        <v>0</v>
      </c>
      <c r="Q3648" t="s">
        <v>8305</v>
      </c>
      <c r="R3648" s="5">
        <f t="shared" si="227"/>
        <v>5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>
        <f t="shared" si="226"/>
        <v>15</v>
      </c>
      <c r="P3649" t="b">
        <v>0</v>
      </c>
      <c r="Q3649" t="s">
        <v>8305</v>
      </c>
      <c r="R3649" s="5">
        <f t="shared" si="227"/>
        <v>6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41917.292187500003</v>
      </c>
      <c r="K3650">
        <v>1409900445</v>
      </c>
      <c r="L3650" s="8">
        <f t="shared" si="225"/>
        <v>41887.292187500003</v>
      </c>
      <c r="M3650" t="b">
        <v>0</v>
      </c>
      <c r="N3650">
        <v>73</v>
      </c>
      <c r="O3650">
        <f t="shared" si="226"/>
        <v>550.04</v>
      </c>
      <c r="P3650" t="b">
        <v>1</v>
      </c>
      <c r="Q3650" t="s">
        <v>8271</v>
      </c>
      <c r="R3650" s="5">
        <f t="shared" si="227"/>
        <v>100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(((I3651/60)/60/24)+DATE(1970,1,1))</f>
        <v>41806.712893518517</v>
      </c>
      <c r="K3651">
        <v>1400691994</v>
      </c>
      <c r="L3651" s="8">
        <f t="shared" ref="L3651:L3714" si="229">(((K3651/60)/60/24)+DATE(1970,1,1))</f>
        <v>41780.712893518517</v>
      </c>
      <c r="M3651" t="b">
        <v>0</v>
      </c>
      <c r="N3651">
        <v>8</v>
      </c>
      <c r="O3651">
        <f t="shared" ref="O3651:O3714" si="230">IF(N3651&gt;0, ROUND(E3651/N3651, 2), 0)</f>
        <v>97.5</v>
      </c>
      <c r="P3651" t="b">
        <v>1</v>
      </c>
      <c r="Q3651" t="s">
        <v>8271</v>
      </c>
      <c r="R3651" s="5">
        <f t="shared" ref="R3651:R3714" si="231">ROUND(E3651/D3651*100, 0)</f>
        <v>104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>
        <f t="shared" si="230"/>
        <v>29.41</v>
      </c>
      <c r="P3652" t="b">
        <v>1</v>
      </c>
      <c r="Q3652" t="s">
        <v>8271</v>
      </c>
      <c r="R3652" s="5">
        <f t="shared" si="231"/>
        <v>100</v>
      </c>
      <c r="S3652" t="s">
        <v>8316</v>
      </c>
      <c r="T3652" t="s">
        <v>8317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>
        <f t="shared" si="230"/>
        <v>57.78</v>
      </c>
      <c r="P3653" t="b">
        <v>1</v>
      </c>
      <c r="Q3653" t="s">
        <v>8271</v>
      </c>
      <c r="R3653" s="5">
        <f t="shared" si="231"/>
        <v>104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>
        <f t="shared" si="230"/>
        <v>44.24</v>
      </c>
      <c r="P3654" t="b">
        <v>1</v>
      </c>
      <c r="Q3654" t="s">
        <v>8271</v>
      </c>
      <c r="R3654" s="5">
        <f t="shared" si="231"/>
        <v>251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>
        <f t="shared" si="230"/>
        <v>60.91</v>
      </c>
      <c r="P3655" t="b">
        <v>1</v>
      </c>
      <c r="Q3655" t="s">
        <v>8271</v>
      </c>
      <c r="R3655" s="5">
        <f t="shared" si="231"/>
        <v>101</v>
      </c>
      <c r="S3655" t="s">
        <v>8316</v>
      </c>
      <c r="T3655" t="s">
        <v>8317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>
        <f t="shared" si="230"/>
        <v>68.84</v>
      </c>
      <c r="P3656" t="b">
        <v>1</v>
      </c>
      <c r="Q3656" t="s">
        <v>8271</v>
      </c>
      <c r="R3656" s="5">
        <f t="shared" si="231"/>
        <v>174</v>
      </c>
      <c r="S3656" t="s">
        <v>8316</v>
      </c>
      <c r="T3656" t="s">
        <v>8317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>
        <f t="shared" si="230"/>
        <v>73.58</v>
      </c>
      <c r="P3657" t="b">
        <v>1</v>
      </c>
      <c r="Q3657" t="s">
        <v>8271</v>
      </c>
      <c r="R3657" s="5">
        <f t="shared" si="231"/>
        <v>116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>
        <f t="shared" si="230"/>
        <v>115.02</v>
      </c>
      <c r="P3658" t="b">
        <v>1</v>
      </c>
      <c r="Q3658" t="s">
        <v>8271</v>
      </c>
      <c r="R3658" s="5">
        <f t="shared" si="231"/>
        <v>106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>
        <f t="shared" si="230"/>
        <v>110.75</v>
      </c>
      <c r="P3659" t="b">
        <v>1</v>
      </c>
      <c r="Q3659" t="s">
        <v>8271</v>
      </c>
      <c r="R3659" s="5">
        <f t="shared" si="231"/>
        <v>111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>
        <f t="shared" si="230"/>
        <v>75.5</v>
      </c>
      <c r="P3660" t="b">
        <v>1</v>
      </c>
      <c r="Q3660" t="s">
        <v>8271</v>
      </c>
      <c r="R3660" s="5">
        <f t="shared" si="231"/>
        <v>101</v>
      </c>
      <c r="S3660" t="s">
        <v>8316</v>
      </c>
      <c r="T3660" t="s">
        <v>8317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>
        <f t="shared" si="230"/>
        <v>235.46</v>
      </c>
      <c r="P3661" t="b">
        <v>1</v>
      </c>
      <c r="Q3661" t="s">
        <v>8271</v>
      </c>
      <c r="R3661" s="5">
        <f t="shared" si="231"/>
        <v>102</v>
      </c>
      <c r="S3661" t="s">
        <v>8316</v>
      </c>
      <c r="T3661" t="s">
        <v>8317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>
        <f t="shared" si="230"/>
        <v>11.36</v>
      </c>
      <c r="P3662" t="b">
        <v>1</v>
      </c>
      <c r="Q3662" t="s">
        <v>8271</v>
      </c>
      <c r="R3662" s="5">
        <f t="shared" si="231"/>
        <v>100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>
        <f t="shared" si="230"/>
        <v>92.5</v>
      </c>
      <c r="P3663" t="b">
        <v>1</v>
      </c>
      <c r="Q3663" t="s">
        <v>8271</v>
      </c>
      <c r="R3663" s="5">
        <f t="shared" si="231"/>
        <v>111</v>
      </c>
      <c r="S3663" t="s">
        <v>8316</v>
      </c>
      <c r="T3663" t="s">
        <v>8317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>
        <f t="shared" si="230"/>
        <v>202.85</v>
      </c>
      <c r="P3664" t="b">
        <v>1</v>
      </c>
      <c r="Q3664" t="s">
        <v>8271</v>
      </c>
      <c r="R3664" s="5">
        <f t="shared" si="231"/>
        <v>101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>
        <f t="shared" si="230"/>
        <v>26</v>
      </c>
      <c r="P3665" t="b">
        <v>1</v>
      </c>
      <c r="Q3665" t="s">
        <v>8271</v>
      </c>
      <c r="R3665" s="5">
        <f t="shared" si="231"/>
        <v>104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>
        <f t="shared" si="230"/>
        <v>46.05</v>
      </c>
      <c r="P3666" t="b">
        <v>1</v>
      </c>
      <c r="Q3666" t="s">
        <v>8271</v>
      </c>
      <c r="R3666" s="5">
        <f t="shared" si="231"/>
        <v>109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>
        <f t="shared" si="230"/>
        <v>51</v>
      </c>
      <c r="P3667" t="b">
        <v>1</v>
      </c>
      <c r="Q3667" t="s">
        <v>8271</v>
      </c>
      <c r="R3667" s="5">
        <f t="shared" si="231"/>
        <v>115</v>
      </c>
      <c r="S3667" t="s">
        <v>8316</v>
      </c>
      <c r="T3667" t="s">
        <v>8317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>
        <f t="shared" si="230"/>
        <v>31.58</v>
      </c>
      <c r="P3668" t="b">
        <v>1</v>
      </c>
      <c r="Q3668" t="s">
        <v>8271</v>
      </c>
      <c r="R3668" s="5">
        <f t="shared" si="231"/>
        <v>100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>
        <f t="shared" si="230"/>
        <v>53.36</v>
      </c>
      <c r="P3669" t="b">
        <v>1</v>
      </c>
      <c r="Q3669" t="s">
        <v>8271</v>
      </c>
      <c r="R3669" s="5">
        <f t="shared" si="231"/>
        <v>103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>
        <f t="shared" si="230"/>
        <v>36.96</v>
      </c>
      <c r="P3670" t="b">
        <v>1</v>
      </c>
      <c r="Q3670" t="s">
        <v>8271</v>
      </c>
      <c r="R3670" s="5">
        <f t="shared" si="231"/>
        <v>104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>
        <f t="shared" si="230"/>
        <v>81.290000000000006</v>
      </c>
      <c r="P3671" t="b">
        <v>1</v>
      </c>
      <c r="Q3671" t="s">
        <v>8271</v>
      </c>
      <c r="R3671" s="5">
        <f t="shared" si="231"/>
        <v>138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>
        <f t="shared" si="230"/>
        <v>20.079999999999998</v>
      </c>
      <c r="P3672" t="b">
        <v>1</v>
      </c>
      <c r="Q3672" t="s">
        <v>8271</v>
      </c>
      <c r="R3672" s="5">
        <f t="shared" si="231"/>
        <v>110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>
        <f t="shared" si="230"/>
        <v>88.25</v>
      </c>
      <c r="P3673" t="b">
        <v>1</v>
      </c>
      <c r="Q3673" t="s">
        <v>8271</v>
      </c>
      <c r="R3673" s="5">
        <f t="shared" si="231"/>
        <v>101</v>
      </c>
      <c r="S3673" t="s">
        <v>8316</v>
      </c>
      <c r="T3673" t="s">
        <v>8317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>
        <f t="shared" si="230"/>
        <v>53.44</v>
      </c>
      <c r="P3674" t="b">
        <v>1</v>
      </c>
      <c r="Q3674" t="s">
        <v>8271</v>
      </c>
      <c r="R3674" s="5">
        <f t="shared" si="231"/>
        <v>102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>
        <f t="shared" si="230"/>
        <v>39.869999999999997</v>
      </c>
      <c r="P3675" t="b">
        <v>1</v>
      </c>
      <c r="Q3675" t="s">
        <v>8271</v>
      </c>
      <c r="R3675" s="5">
        <f t="shared" si="231"/>
        <v>114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>
        <f t="shared" si="230"/>
        <v>145.16</v>
      </c>
      <c r="P3676" t="b">
        <v>1</v>
      </c>
      <c r="Q3676" t="s">
        <v>8271</v>
      </c>
      <c r="R3676" s="5">
        <f t="shared" si="231"/>
        <v>100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>
        <f t="shared" si="230"/>
        <v>23.33</v>
      </c>
      <c r="P3677" t="b">
        <v>1</v>
      </c>
      <c r="Q3677" t="s">
        <v>8271</v>
      </c>
      <c r="R3677" s="5">
        <f t="shared" si="231"/>
        <v>140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>
        <f t="shared" si="230"/>
        <v>64.38</v>
      </c>
      <c r="P3678" t="b">
        <v>1</v>
      </c>
      <c r="Q3678" t="s">
        <v>8271</v>
      </c>
      <c r="R3678" s="5">
        <f t="shared" si="231"/>
        <v>129</v>
      </c>
      <c r="S3678" t="s">
        <v>8316</v>
      </c>
      <c r="T3678" t="s">
        <v>8317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>
        <f t="shared" si="230"/>
        <v>62.05</v>
      </c>
      <c r="P3679" t="b">
        <v>1</v>
      </c>
      <c r="Q3679" t="s">
        <v>8271</v>
      </c>
      <c r="R3679" s="5">
        <f t="shared" si="231"/>
        <v>103</v>
      </c>
      <c r="S3679" t="s">
        <v>8316</v>
      </c>
      <c r="T3679" t="s">
        <v>8317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>
        <f t="shared" si="230"/>
        <v>66.13</v>
      </c>
      <c r="P3680" t="b">
        <v>1</v>
      </c>
      <c r="Q3680" t="s">
        <v>8271</v>
      </c>
      <c r="R3680" s="5">
        <f t="shared" si="231"/>
        <v>103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>
        <f t="shared" si="230"/>
        <v>73.400000000000006</v>
      </c>
      <c r="P3681" t="b">
        <v>1</v>
      </c>
      <c r="Q3681" t="s">
        <v>8271</v>
      </c>
      <c r="R3681" s="5">
        <f t="shared" si="231"/>
        <v>110</v>
      </c>
      <c r="S3681" t="s">
        <v>8316</v>
      </c>
      <c r="T3681" t="s">
        <v>8317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>
        <f t="shared" si="230"/>
        <v>99.5</v>
      </c>
      <c r="P3682" t="b">
        <v>1</v>
      </c>
      <c r="Q3682" t="s">
        <v>8271</v>
      </c>
      <c r="R3682" s="5">
        <f t="shared" si="231"/>
        <v>113</v>
      </c>
      <c r="S3682" t="s">
        <v>8316</v>
      </c>
      <c r="T3682" t="s">
        <v>8317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>
        <f t="shared" si="230"/>
        <v>62.17</v>
      </c>
      <c r="P3683" t="b">
        <v>1</v>
      </c>
      <c r="Q3683" t="s">
        <v>8271</v>
      </c>
      <c r="R3683" s="5">
        <f t="shared" si="231"/>
        <v>112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>
        <f t="shared" si="230"/>
        <v>62.33</v>
      </c>
      <c r="P3684" t="b">
        <v>1</v>
      </c>
      <c r="Q3684" t="s">
        <v>8271</v>
      </c>
      <c r="R3684" s="5">
        <f t="shared" si="231"/>
        <v>139</v>
      </c>
      <c r="S3684" t="s">
        <v>8316</v>
      </c>
      <c r="T3684" t="s">
        <v>8317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>
        <f t="shared" si="230"/>
        <v>58.79</v>
      </c>
      <c r="P3685" t="b">
        <v>1</v>
      </c>
      <c r="Q3685" t="s">
        <v>8271</v>
      </c>
      <c r="R3685" s="5">
        <f t="shared" si="231"/>
        <v>111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>
        <f t="shared" si="230"/>
        <v>45.35</v>
      </c>
      <c r="P3686" t="b">
        <v>1</v>
      </c>
      <c r="Q3686" t="s">
        <v>8271</v>
      </c>
      <c r="R3686" s="5">
        <f t="shared" si="231"/>
        <v>139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>
        <f t="shared" si="230"/>
        <v>41.94</v>
      </c>
      <c r="P3687" t="b">
        <v>1</v>
      </c>
      <c r="Q3687" t="s">
        <v>8271</v>
      </c>
      <c r="R3687" s="5">
        <f t="shared" si="231"/>
        <v>106</v>
      </c>
      <c r="S3687" t="s">
        <v>8316</v>
      </c>
      <c r="T3687" t="s">
        <v>8317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>
        <f t="shared" si="230"/>
        <v>59.17</v>
      </c>
      <c r="P3688" t="b">
        <v>1</v>
      </c>
      <c r="Q3688" t="s">
        <v>8271</v>
      </c>
      <c r="R3688" s="5">
        <f t="shared" si="231"/>
        <v>101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>
        <f t="shared" si="230"/>
        <v>200.49</v>
      </c>
      <c r="P3689" t="b">
        <v>1</v>
      </c>
      <c r="Q3689" t="s">
        <v>8271</v>
      </c>
      <c r="R3689" s="5">
        <f t="shared" si="231"/>
        <v>100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>
        <f t="shared" si="230"/>
        <v>83.97</v>
      </c>
      <c r="P3690" t="b">
        <v>1</v>
      </c>
      <c r="Q3690" t="s">
        <v>8271</v>
      </c>
      <c r="R3690" s="5">
        <f t="shared" si="231"/>
        <v>109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>
        <f t="shared" si="230"/>
        <v>57.26</v>
      </c>
      <c r="P3691" t="b">
        <v>1</v>
      </c>
      <c r="Q3691" t="s">
        <v>8271</v>
      </c>
      <c r="R3691" s="5">
        <f t="shared" si="231"/>
        <v>118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>
        <f t="shared" si="230"/>
        <v>58.06</v>
      </c>
      <c r="P3692" t="b">
        <v>1</v>
      </c>
      <c r="Q3692" t="s">
        <v>8271</v>
      </c>
      <c r="R3692" s="5">
        <f t="shared" si="231"/>
        <v>120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>
        <f t="shared" si="230"/>
        <v>186.8</v>
      </c>
      <c r="P3693" t="b">
        <v>1</v>
      </c>
      <c r="Q3693" t="s">
        <v>8271</v>
      </c>
      <c r="R3693" s="5">
        <f t="shared" si="231"/>
        <v>128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>
        <f t="shared" si="230"/>
        <v>74.12</v>
      </c>
      <c r="P3694" t="b">
        <v>1</v>
      </c>
      <c r="Q3694" t="s">
        <v>8271</v>
      </c>
      <c r="R3694" s="5">
        <f t="shared" si="231"/>
        <v>126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>
        <f t="shared" si="230"/>
        <v>30.71</v>
      </c>
      <c r="P3695" t="b">
        <v>1</v>
      </c>
      <c r="Q3695" t="s">
        <v>8271</v>
      </c>
      <c r="R3695" s="5">
        <f t="shared" si="231"/>
        <v>129</v>
      </c>
      <c r="S3695" t="s">
        <v>8316</v>
      </c>
      <c r="T3695" t="s">
        <v>8317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>
        <f t="shared" si="230"/>
        <v>62.67</v>
      </c>
      <c r="P3696" t="b">
        <v>1</v>
      </c>
      <c r="Q3696" t="s">
        <v>8271</v>
      </c>
      <c r="R3696" s="5">
        <f t="shared" si="231"/>
        <v>107</v>
      </c>
      <c r="S3696" t="s">
        <v>8316</v>
      </c>
      <c r="T3696" t="s">
        <v>8317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>
        <f t="shared" si="230"/>
        <v>121.36</v>
      </c>
      <c r="P3697" t="b">
        <v>1</v>
      </c>
      <c r="Q3697" t="s">
        <v>8271</v>
      </c>
      <c r="R3697" s="5">
        <f t="shared" si="231"/>
        <v>100</v>
      </c>
      <c r="S3697" t="s">
        <v>8316</v>
      </c>
      <c r="T3697" t="s">
        <v>8317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>
        <f t="shared" si="230"/>
        <v>39.74</v>
      </c>
      <c r="P3698" t="b">
        <v>1</v>
      </c>
      <c r="Q3698" t="s">
        <v>8271</v>
      </c>
      <c r="R3698" s="5">
        <f t="shared" si="231"/>
        <v>155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>
        <f t="shared" si="230"/>
        <v>72</v>
      </c>
      <c r="P3699" t="b">
        <v>1</v>
      </c>
      <c r="Q3699" t="s">
        <v>8271</v>
      </c>
      <c r="R3699" s="5">
        <f t="shared" si="231"/>
        <v>108</v>
      </c>
      <c r="S3699" t="s">
        <v>8316</v>
      </c>
      <c r="T3699" t="s">
        <v>8317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>
        <f t="shared" si="230"/>
        <v>40.630000000000003</v>
      </c>
      <c r="P3700" t="b">
        <v>1</v>
      </c>
      <c r="Q3700" t="s">
        <v>8271</v>
      </c>
      <c r="R3700" s="5">
        <f t="shared" si="231"/>
        <v>111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>
        <f t="shared" si="230"/>
        <v>63</v>
      </c>
      <c r="P3701" t="b">
        <v>1</v>
      </c>
      <c r="Q3701" t="s">
        <v>8271</v>
      </c>
      <c r="R3701" s="5">
        <f t="shared" si="231"/>
        <v>101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>
        <f t="shared" si="230"/>
        <v>33.67</v>
      </c>
      <c r="P3702" t="b">
        <v>1</v>
      </c>
      <c r="Q3702" t="s">
        <v>8271</v>
      </c>
      <c r="R3702" s="5">
        <f t="shared" si="231"/>
        <v>121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>
        <f t="shared" si="230"/>
        <v>38.590000000000003</v>
      </c>
      <c r="P3703" t="b">
        <v>1</v>
      </c>
      <c r="Q3703" t="s">
        <v>8271</v>
      </c>
      <c r="R3703" s="5">
        <f t="shared" si="231"/>
        <v>100</v>
      </c>
      <c r="S3703" t="s">
        <v>8316</v>
      </c>
      <c r="T3703" t="s">
        <v>8317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>
        <f t="shared" si="230"/>
        <v>155.94999999999999</v>
      </c>
      <c r="P3704" t="b">
        <v>1</v>
      </c>
      <c r="Q3704" t="s">
        <v>8271</v>
      </c>
      <c r="R3704" s="5">
        <f t="shared" si="231"/>
        <v>109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>
        <f t="shared" si="230"/>
        <v>43.2</v>
      </c>
      <c r="P3705" t="b">
        <v>1</v>
      </c>
      <c r="Q3705" t="s">
        <v>8271</v>
      </c>
      <c r="R3705" s="5">
        <f t="shared" si="231"/>
        <v>123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>
        <f t="shared" si="230"/>
        <v>15.15</v>
      </c>
      <c r="P3706" t="b">
        <v>1</v>
      </c>
      <c r="Q3706" t="s">
        <v>8271</v>
      </c>
      <c r="R3706" s="5">
        <f t="shared" si="231"/>
        <v>136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>
        <f t="shared" si="230"/>
        <v>83.57</v>
      </c>
      <c r="P3707" t="b">
        <v>1</v>
      </c>
      <c r="Q3707" t="s">
        <v>8271</v>
      </c>
      <c r="R3707" s="5">
        <f t="shared" si="231"/>
        <v>103</v>
      </c>
      <c r="S3707" t="s">
        <v>8316</v>
      </c>
      <c r="T3707" t="s">
        <v>8317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>
        <f t="shared" si="230"/>
        <v>140</v>
      </c>
      <c r="P3708" t="b">
        <v>1</v>
      </c>
      <c r="Q3708" t="s">
        <v>8271</v>
      </c>
      <c r="R3708" s="5">
        <f t="shared" si="231"/>
        <v>121</v>
      </c>
      <c r="S3708" t="s">
        <v>8316</v>
      </c>
      <c r="T3708" t="s">
        <v>8317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>
        <f t="shared" si="230"/>
        <v>80.87</v>
      </c>
      <c r="P3709" t="b">
        <v>1</v>
      </c>
      <c r="Q3709" t="s">
        <v>8271</v>
      </c>
      <c r="R3709" s="5">
        <f t="shared" si="231"/>
        <v>186</v>
      </c>
      <c r="S3709" t="s">
        <v>8316</v>
      </c>
      <c r="T3709" t="s">
        <v>8317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>
        <f t="shared" si="230"/>
        <v>53.85</v>
      </c>
      <c r="P3710" t="b">
        <v>1</v>
      </c>
      <c r="Q3710" t="s">
        <v>8271</v>
      </c>
      <c r="R3710" s="5">
        <f t="shared" si="231"/>
        <v>300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>
        <f t="shared" si="230"/>
        <v>30.93</v>
      </c>
      <c r="P3711" t="b">
        <v>1</v>
      </c>
      <c r="Q3711" t="s">
        <v>8271</v>
      </c>
      <c r="R3711" s="5">
        <f t="shared" si="231"/>
        <v>108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>
        <f t="shared" si="230"/>
        <v>67.959999999999994</v>
      </c>
      <c r="P3712" t="b">
        <v>1</v>
      </c>
      <c r="Q3712" t="s">
        <v>8271</v>
      </c>
      <c r="R3712" s="5">
        <f t="shared" si="231"/>
        <v>141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>
        <f t="shared" si="230"/>
        <v>27.14</v>
      </c>
      <c r="P3713" t="b">
        <v>1</v>
      </c>
      <c r="Q3713" t="s">
        <v>8271</v>
      </c>
      <c r="R3713" s="5">
        <f t="shared" si="231"/>
        <v>114</v>
      </c>
      <c r="S3713" t="s">
        <v>8316</v>
      </c>
      <c r="T3713" t="s">
        <v>8317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42155.290972222225</v>
      </c>
      <c r="K3714">
        <v>1431230867</v>
      </c>
      <c r="L3714" s="8">
        <f t="shared" si="229"/>
        <v>42134.172071759262</v>
      </c>
      <c r="M3714" t="b">
        <v>0</v>
      </c>
      <c r="N3714">
        <v>104</v>
      </c>
      <c r="O3714">
        <f t="shared" si="230"/>
        <v>110.87</v>
      </c>
      <c r="P3714" t="b">
        <v>1</v>
      </c>
      <c r="Q3714" t="s">
        <v>8271</v>
      </c>
      <c r="R3714" s="5">
        <f t="shared" si="231"/>
        <v>154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(((I3715/60)/60/24)+DATE(1970,1,1))</f>
        <v>42525.738032407404</v>
      </c>
      <c r="K3715">
        <v>1463334166</v>
      </c>
      <c r="L3715" s="8">
        <f t="shared" ref="L3715:L3778" si="233">(((K3715/60)/60/24)+DATE(1970,1,1))</f>
        <v>42505.738032407404</v>
      </c>
      <c r="M3715" t="b">
        <v>0</v>
      </c>
      <c r="N3715">
        <v>19</v>
      </c>
      <c r="O3715">
        <f t="shared" ref="O3715:O3778" si="234">IF(N3715&gt;0, ROUND(E3715/N3715, 2), 0)</f>
        <v>106.84</v>
      </c>
      <c r="P3715" t="b">
        <v>1</v>
      </c>
      <c r="Q3715" t="s">
        <v>8271</v>
      </c>
      <c r="R3715" s="5">
        <f t="shared" ref="R3715:R3778" si="235">ROUND(E3715/D3715*100, 0)</f>
        <v>102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>
        <f t="shared" si="234"/>
        <v>105.52</v>
      </c>
      <c r="P3716" t="b">
        <v>1</v>
      </c>
      <c r="Q3716" t="s">
        <v>8271</v>
      </c>
      <c r="R3716" s="5">
        <f t="shared" si="235"/>
        <v>102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>
        <f t="shared" si="234"/>
        <v>132.96</v>
      </c>
      <c r="P3717" t="b">
        <v>1</v>
      </c>
      <c r="Q3717" t="s">
        <v>8271</v>
      </c>
      <c r="R3717" s="5">
        <f t="shared" si="235"/>
        <v>103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>
        <f t="shared" si="234"/>
        <v>51.92</v>
      </c>
      <c r="P3718" t="b">
        <v>1</v>
      </c>
      <c r="Q3718" t="s">
        <v>8271</v>
      </c>
      <c r="R3718" s="5">
        <f t="shared" si="235"/>
        <v>156</v>
      </c>
      <c r="S3718" t="s">
        <v>8316</v>
      </c>
      <c r="T3718" t="s">
        <v>8317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>
        <f t="shared" si="234"/>
        <v>310</v>
      </c>
      <c r="P3719" t="b">
        <v>1</v>
      </c>
      <c r="Q3719" t="s">
        <v>8271</v>
      </c>
      <c r="R3719" s="5">
        <f t="shared" si="235"/>
        <v>101</v>
      </c>
      <c r="S3719" t="s">
        <v>8316</v>
      </c>
      <c r="T3719" t="s">
        <v>8317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>
        <f t="shared" si="234"/>
        <v>26.02</v>
      </c>
      <c r="P3720" t="b">
        <v>1</v>
      </c>
      <c r="Q3720" t="s">
        <v>8271</v>
      </c>
      <c r="R3720" s="5">
        <f t="shared" si="235"/>
        <v>239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>
        <f t="shared" si="234"/>
        <v>105</v>
      </c>
      <c r="P3721" t="b">
        <v>1</v>
      </c>
      <c r="Q3721" t="s">
        <v>8271</v>
      </c>
      <c r="R3721" s="5">
        <f t="shared" si="235"/>
        <v>210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>
        <f t="shared" si="234"/>
        <v>86.23</v>
      </c>
      <c r="P3722" t="b">
        <v>1</v>
      </c>
      <c r="Q3722" t="s">
        <v>8271</v>
      </c>
      <c r="R3722" s="5">
        <f t="shared" si="235"/>
        <v>105</v>
      </c>
      <c r="S3722" t="s">
        <v>8316</v>
      </c>
      <c r="T3722" t="s">
        <v>8317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>
        <f t="shared" si="234"/>
        <v>114.55</v>
      </c>
      <c r="P3723" t="b">
        <v>1</v>
      </c>
      <c r="Q3723" t="s">
        <v>8271</v>
      </c>
      <c r="R3723" s="5">
        <f t="shared" si="235"/>
        <v>101</v>
      </c>
      <c r="S3723" t="s">
        <v>8316</v>
      </c>
      <c r="T3723" t="s">
        <v>8317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>
        <f t="shared" si="234"/>
        <v>47.66</v>
      </c>
      <c r="P3724" t="b">
        <v>1</v>
      </c>
      <c r="Q3724" t="s">
        <v>8271</v>
      </c>
      <c r="R3724" s="5">
        <f t="shared" si="235"/>
        <v>111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>
        <f t="shared" si="234"/>
        <v>72.89</v>
      </c>
      <c r="P3725" t="b">
        <v>1</v>
      </c>
      <c r="Q3725" t="s">
        <v>8271</v>
      </c>
      <c r="R3725" s="5">
        <f t="shared" si="235"/>
        <v>102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>
        <f t="shared" si="234"/>
        <v>49.55</v>
      </c>
      <c r="P3726" t="b">
        <v>1</v>
      </c>
      <c r="Q3726" t="s">
        <v>8271</v>
      </c>
      <c r="R3726" s="5">
        <f t="shared" si="235"/>
        <v>103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>
        <f t="shared" si="234"/>
        <v>25.4</v>
      </c>
      <c r="P3727" t="b">
        <v>1</v>
      </c>
      <c r="Q3727" t="s">
        <v>8271</v>
      </c>
      <c r="R3727" s="5">
        <f t="shared" si="235"/>
        <v>127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>
        <f t="shared" si="234"/>
        <v>62.59</v>
      </c>
      <c r="P3728" t="b">
        <v>1</v>
      </c>
      <c r="Q3728" t="s">
        <v>8271</v>
      </c>
      <c r="R3728" s="5">
        <f t="shared" si="235"/>
        <v>339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>
        <f t="shared" si="234"/>
        <v>61.06</v>
      </c>
      <c r="P3729" t="b">
        <v>1</v>
      </c>
      <c r="Q3729" t="s">
        <v>8271</v>
      </c>
      <c r="R3729" s="5">
        <f t="shared" si="235"/>
        <v>101</v>
      </c>
      <c r="S3729" t="s">
        <v>8316</v>
      </c>
      <c r="T3729" t="s">
        <v>8317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>
        <f t="shared" si="234"/>
        <v>60.06</v>
      </c>
      <c r="P3730" t="b">
        <v>0</v>
      </c>
      <c r="Q3730" t="s">
        <v>8271</v>
      </c>
      <c r="R3730" s="5">
        <f t="shared" si="235"/>
        <v>9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>
        <f t="shared" si="234"/>
        <v>72.400000000000006</v>
      </c>
      <c r="P3731" t="b">
        <v>0</v>
      </c>
      <c r="Q3731" t="s">
        <v>8271</v>
      </c>
      <c r="R3731" s="5">
        <f t="shared" si="235"/>
        <v>7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>
        <f t="shared" si="234"/>
        <v>100</v>
      </c>
      <c r="P3732" t="b">
        <v>0</v>
      </c>
      <c r="Q3732" t="s">
        <v>8271</v>
      </c>
      <c r="R3732" s="5">
        <f t="shared" si="235"/>
        <v>10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>
        <f t="shared" si="234"/>
        <v>51.67</v>
      </c>
      <c r="P3733" t="b">
        <v>0</v>
      </c>
      <c r="Q3733" t="s">
        <v>8271</v>
      </c>
      <c r="R3733" s="5">
        <f t="shared" si="235"/>
        <v>11</v>
      </c>
      <c r="S3733" t="s">
        <v>8316</v>
      </c>
      <c r="T3733" t="s">
        <v>8317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>
        <f t="shared" si="234"/>
        <v>32.75</v>
      </c>
      <c r="P3734" t="b">
        <v>0</v>
      </c>
      <c r="Q3734" t="s">
        <v>8271</v>
      </c>
      <c r="R3734" s="5">
        <f t="shared" si="235"/>
        <v>15</v>
      </c>
      <c r="S3734" t="s">
        <v>8316</v>
      </c>
      <c r="T3734" t="s">
        <v>8317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>
        <f t="shared" si="234"/>
        <v>0</v>
      </c>
      <c r="P3735" t="b">
        <v>0</v>
      </c>
      <c r="Q3735" t="s">
        <v>8271</v>
      </c>
      <c r="R3735" s="5">
        <f t="shared" si="235"/>
        <v>0</v>
      </c>
      <c r="S3735" t="s">
        <v>8316</v>
      </c>
      <c r="T3735" t="s">
        <v>8317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>
        <f t="shared" si="234"/>
        <v>61</v>
      </c>
      <c r="P3736" t="b">
        <v>0</v>
      </c>
      <c r="Q3736" t="s">
        <v>8271</v>
      </c>
      <c r="R3736" s="5">
        <f t="shared" si="235"/>
        <v>28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>
        <f t="shared" si="234"/>
        <v>10</v>
      </c>
      <c r="P3737" t="b">
        <v>0</v>
      </c>
      <c r="Q3737" t="s">
        <v>8271</v>
      </c>
      <c r="R3737" s="5">
        <f t="shared" si="235"/>
        <v>13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>
        <f t="shared" si="234"/>
        <v>10</v>
      </c>
      <c r="P3738" t="b">
        <v>0</v>
      </c>
      <c r="Q3738" t="s">
        <v>8271</v>
      </c>
      <c r="R3738" s="5">
        <f t="shared" si="235"/>
        <v>1</v>
      </c>
      <c r="S3738" t="s">
        <v>8316</v>
      </c>
      <c r="T3738" t="s">
        <v>8317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>
        <f t="shared" si="234"/>
        <v>37.5</v>
      </c>
      <c r="P3739" t="b">
        <v>0</v>
      </c>
      <c r="Q3739" t="s">
        <v>8271</v>
      </c>
      <c r="R3739" s="5">
        <f t="shared" si="235"/>
        <v>21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>
        <f t="shared" si="234"/>
        <v>45</v>
      </c>
      <c r="P3740" t="b">
        <v>0</v>
      </c>
      <c r="Q3740" t="s">
        <v>8271</v>
      </c>
      <c r="R3740" s="5">
        <f t="shared" si="235"/>
        <v>18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>
        <f t="shared" si="234"/>
        <v>100.63</v>
      </c>
      <c r="P3741" t="b">
        <v>0</v>
      </c>
      <c r="Q3741" t="s">
        <v>8271</v>
      </c>
      <c r="R3741" s="5">
        <f t="shared" si="235"/>
        <v>20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>
        <f t="shared" si="234"/>
        <v>25.57</v>
      </c>
      <c r="P3742" t="b">
        <v>0</v>
      </c>
      <c r="Q3742" t="s">
        <v>8271</v>
      </c>
      <c r="R3742" s="5">
        <f t="shared" si="235"/>
        <v>18</v>
      </c>
      <c r="S3742" t="s">
        <v>8316</v>
      </c>
      <c r="T3742" t="s">
        <v>8317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>
        <f t="shared" si="234"/>
        <v>0</v>
      </c>
      <c r="P3743" t="b">
        <v>0</v>
      </c>
      <c r="Q3743" t="s">
        <v>8271</v>
      </c>
      <c r="R3743" s="5">
        <f t="shared" si="235"/>
        <v>0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>
        <f t="shared" si="234"/>
        <v>25</v>
      </c>
      <c r="P3744" t="b">
        <v>0</v>
      </c>
      <c r="Q3744" t="s">
        <v>8271</v>
      </c>
      <c r="R3744" s="5">
        <f t="shared" si="235"/>
        <v>2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>
        <f t="shared" si="234"/>
        <v>0</v>
      </c>
      <c r="P3745" t="b">
        <v>0</v>
      </c>
      <c r="Q3745" t="s">
        <v>8271</v>
      </c>
      <c r="R3745" s="5">
        <f t="shared" si="235"/>
        <v>0</v>
      </c>
      <c r="S3745" t="s">
        <v>8316</v>
      </c>
      <c r="T3745" t="s">
        <v>8317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>
        <f t="shared" si="234"/>
        <v>0</v>
      </c>
      <c r="P3746" t="b">
        <v>0</v>
      </c>
      <c r="Q3746" t="s">
        <v>8271</v>
      </c>
      <c r="R3746" s="5">
        <f t="shared" si="235"/>
        <v>0</v>
      </c>
      <c r="S3746" t="s">
        <v>8316</v>
      </c>
      <c r="T3746" t="s">
        <v>8317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>
        <f t="shared" si="234"/>
        <v>10</v>
      </c>
      <c r="P3747" t="b">
        <v>0</v>
      </c>
      <c r="Q3747" t="s">
        <v>8271</v>
      </c>
      <c r="R3747" s="5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>
        <f t="shared" si="234"/>
        <v>202</v>
      </c>
      <c r="P3748" t="b">
        <v>0</v>
      </c>
      <c r="Q3748" t="s">
        <v>8271</v>
      </c>
      <c r="R3748" s="5">
        <f t="shared" si="235"/>
        <v>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>
        <f t="shared" si="234"/>
        <v>25</v>
      </c>
      <c r="P3749" t="b">
        <v>0</v>
      </c>
      <c r="Q3749" t="s">
        <v>8271</v>
      </c>
      <c r="R3749" s="5">
        <f t="shared" si="235"/>
        <v>1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>
        <f t="shared" si="234"/>
        <v>99.54</v>
      </c>
      <c r="P3750" t="b">
        <v>1</v>
      </c>
      <c r="Q3750" t="s">
        <v>8305</v>
      </c>
      <c r="R3750" s="5">
        <f t="shared" si="235"/>
        <v>104</v>
      </c>
      <c r="S3750" t="s">
        <v>8316</v>
      </c>
      <c r="T3750" t="s">
        <v>8358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>
        <f t="shared" si="234"/>
        <v>75</v>
      </c>
      <c r="P3751" t="b">
        <v>1</v>
      </c>
      <c r="Q3751" t="s">
        <v>8305</v>
      </c>
      <c r="R3751" s="5">
        <f t="shared" si="235"/>
        <v>105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>
        <f t="shared" si="234"/>
        <v>215.25</v>
      </c>
      <c r="P3752" t="b">
        <v>1</v>
      </c>
      <c r="Q3752" t="s">
        <v>8305</v>
      </c>
      <c r="R3752" s="5">
        <f t="shared" si="235"/>
        <v>100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>
        <f t="shared" si="234"/>
        <v>120.55</v>
      </c>
      <c r="P3753" t="b">
        <v>1</v>
      </c>
      <c r="Q3753" t="s">
        <v>8305</v>
      </c>
      <c r="R3753" s="5">
        <f t="shared" si="235"/>
        <v>133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>
        <f t="shared" si="234"/>
        <v>37.67</v>
      </c>
      <c r="P3754" t="b">
        <v>1</v>
      </c>
      <c r="Q3754" t="s">
        <v>8305</v>
      </c>
      <c r="R3754" s="5">
        <f t="shared" si="235"/>
        <v>113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>
        <f t="shared" si="234"/>
        <v>172.23</v>
      </c>
      <c r="P3755" t="b">
        <v>1</v>
      </c>
      <c r="Q3755" t="s">
        <v>8305</v>
      </c>
      <c r="R3755" s="5">
        <f t="shared" si="235"/>
        <v>103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>
        <f t="shared" si="234"/>
        <v>111.11</v>
      </c>
      <c r="P3756" t="b">
        <v>1</v>
      </c>
      <c r="Q3756" t="s">
        <v>8305</v>
      </c>
      <c r="R3756" s="5">
        <f t="shared" si="235"/>
        <v>120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>
        <f t="shared" si="234"/>
        <v>25.46</v>
      </c>
      <c r="P3757" t="b">
        <v>1</v>
      </c>
      <c r="Q3757" t="s">
        <v>8305</v>
      </c>
      <c r="R3757" s="5">
        <f t="shared" si="235"/>
        <v>130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>
        <f t="shared" si="234"/>
        <v>267.64999999999998</v>
      </c>
      <c r="P3758" t="b">
        <v>1</v>
      </c>
      <c r="Q3758" t="s">
        <v>8305</v>
      </c>
      <c r="R3758" s="5">
        <f t="shared" si="235"/>
        <v>101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>
        <f t="shared" si="234"/>
        <v>75.959999999999994</v>
      </c>
      <c r="P3759" t="b">
        <v>1</v>
      </c>
      <c r="Q3759" t="s">
        <v>8305</v>
      </c>
      <c r="R3759" s="5">
        <f t="shared" si="235"/>
        <v>109</v>
      </c>
      <c r="S3759" t="s">
        <v>8316</v>
      </c>
      <c r="T3759" t="s">
        <v>8358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>
        <f t="shared" si="234"/>
        <v>59.04</v>
      </c>
      <c r="P3760" t="b">
        <v>1</v>
      </c>
      <c r="Q3760" t="s">
        <v>8305</v>
      </c>
      <c r="R3760" s="5">
        <f t="shared" si="235"/>
        <v>102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>
        <f t="shared" si="234"/>
        <v>50.11</v>
      </c>
      <c r="P3761" t="b">
        <v>1</v>
      </c>
      <c r="Q3761" t="s">
        <v>8305</v>
      </c>
      <c r="R3761" s="5">
        <f t="shared" si="235"/>
        <v>110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>
        <f t="shared" si="234"/>
        <v>55.5</v>
      </c>
      <c r="P3762" t="b">
        <v>1</v>
      </c>
      <c r="Q3762" t="s">
        <v>8305</v>
      </c>
      <c r="R3762" s="5">
        <f t="shared" si="235"/>
        <v>101</v>
      </c>
      <c r="S3762" t="s">
        <v>8316</v>
      </c>
      <c r="T3762" t="s">
        <v>8358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>
        <f t="shared" si="234"/>
        <v>166.67</v>
      </c>
      <c r="P3763" t="b">
        <v>1</v>
      </c>
      <c r="Q3763" t="s">
        <v>8305</v>
      </c>
      <c r="R3763" s="5">
        <f t="shared" si="235"/>
        <v>100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>
        <f t="shared" si="234"/>
        <v>47.43</v>
      </c>
      <c r="P3764" t="b">
        <v>1</v>
      </c>
      <c r="Q3764" t="s">
        <v>8305</v>
      </c>
      <c r="R3764" s="5">
        <f t="shared" si="235"/>
        <v>106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>
        <f t="shared" si="234"/>
        <v>64.94</v>
      </c>
      <c r="P3765" t="b">
        <v>1</v>
      </c>
      <c r="Q3765" t="s">
        <v>8305</v>
      </c>
      <c r="R3765" s="5">
        <f t="shared" si="235"/>
        <v>100</v>
      </c>
      <c r="S3765" t="s">
        <v>8316</v>
      </c>
      <c r="T3765" t="s">
        <v>8358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>
        <f t="shared" si="234"/>
        <v>55.56</v>
      </c>
      <c r="P3766" t="b">
        <v>1</v>
      </c>
      <c r="Q3766" t="s">
        <v>8305</v>
      </c>
      <c r="R3766" s="5">
        <f t="shared" si="235"/>
        <v>100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>
        <f t="shared" si="234"/>
        <v>74.22</v>
      </c>
      <c r="P3767" t="b">
        <v>1</v>
      </c>
      <c r="Q3767" t="s">
        <v>8305</v>
      </c>
      <c r="R3767" s="5">
        <f t="shared" si="235"/>
        <v>113</v>
      </c>
      <c r="S3767" t="s">
        <v>8316</v>
      </c>
      <c r="T3767" t="s">
        <v>8358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>
        <f t="shared" si="234"/>
        <v>106.93</v>
      </c>
      <c r="P3768" t="b">
        <v>1</v>
      </c>
      <c r="Q3768" t="s">
        <v>8305</v>
      </c>
      <c r="R3768" s="5">
        <f t="shared" si="235"/>
        <v>103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>
        <f t="shared" si="234"/>
        <v>41.7</v>
      </c>
      <c r="P3769" t="b">
        <v>1</v>
      </c>
      <c r="Q3769" t="s">
        <v>8305</v>
      </c>
      <c r="R3769" s="5">
        <f t="shared" si="235"/>
        <v>117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>
        <f t="shared" si="234"/>
        <v>74.239999999999995</v>
      </c>
      <c r="P3770" t="b">
        <v>1</v>
      </c>
      <c r="Q3770" t="s">
        <v>8305</v>
      </c>
      <c r="R3770" s="5">
        <f t="shared" si="235"/>
        <v>108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>
        <f t="shared" si="234"/>
        <v>73.33</v>
      </c>
      <c r="P3771" t="b">
        <v>1</v>
      </c>
      <c r="Q3771" t="s">
        <v>8305</v>
      </c>
      <c r="R3771" s="5">
        <f t="shared" si="235"/>
        <v>100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>
        <f t="shared" si="234"/>
        <v>100</v>
      </c>
      <c r="P3772" t="b">
        <v>1</v>
      </c>
      <c r="Q3772" t="s">
        <v>8305</v>
      </c>
      <c r="R3772" s="5">
        <f t="shared" si="235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>
        <f t="shared" si="234"/>
        <v>38.42</v>
      </c>
      <c r="P3773" t="b">
        <v>1</v>
      </c>
      <c r="Q3773" t="s">
        <v>8305</v>
      </c>
      <c r="R3773" s="5">
        <f t="shared" si="235"/>
        <v>146</v>
      </c>
      <c r="S3773" t="s">
        <v>8316</v>
      </c>
      <c r="T3773" t="s">
        <v>8358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>
        <f t="shared" si="234"/>
        <v>166.97</v>
      </c>
      <c r="P3774" t="b">
        <v>1</v>
      </c>
      <c r="Q3774" t="s">
        <v>8305</v>
      </c>
      <c r="R3774" s="5">
        <f t="shared" si="235"/>
        <v>110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>
        <f t="shared" si="234"/>
        <v>94.91</v>
      </c>
      <c r="P3775" t="b">
        <v>1</v>
      </c>
      <c r="Q3775" t="s">
        <v>8305</v>
      </c>
      <c r="R3775" s="5">
        <f t="shared" si="235"/>
        <v>108</v>
      </c>
      <c r="S3775" t="s">
        <v>8316</v>
      </c>
      <c r="T3775" t="s">
        <v>8358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>
        <f t="shared" si="234"/>
        <v>100</v>
      </c>
      <c r="P3776" t="b">
        <v>1</v>
      </c>
      <c r="Q3776" t="s">
        <v>8305</v>
      </c>
      <c r="R3776" s="5">
        <f t="shared" si="235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>
        <f t="shared" si="234"/>
        <v>143.21</v>
      </c>
      <c r="P3777" t="b">
        <v>1</v>
      </c>
      <c r="Q3777" t="s">
        <v>8305</v>
      </c>
      <c r="R3777" s="5">
        <f t="shared" si="235"/>
        <v>100</v>
      </c>
      <c r="S3777" t="s">
        <v>8316</v>
      </c>
      <c r="T3777" t="s">
        <v>8358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41852.041666666664</v>
      </c>
      <c r="K3778">
        <v>1403599778</v>
      </c>
      <c r="L3778" s="8">
        <f t="shared" si="233"/>
        <v>41814.367800925924</v>
      </c>
      <c r="M3778" t="b">
        <v>0</v>
      </c>
      <c r="N3778">
        <v>94</v>
      </c>
      <c r="O3778">
        <f t="shared" si="234"/>
        <v>90.82</v>
      </c>
      <c r="P3778" t="b">
        <v>1</v>
      </c>
      <c r="Q3778" t="s">
        <v>8305</v>
      </c>
      <c r="R3778" s="5">
        <f t="shared" si="235"/>
        <v>107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(((I3779/60)/60/24)+DATE(1970,1,1))</f>
        <v>41909.166666666664</v>
      </c>
      <c r="K3779">
        <v>1409884821</v>
      </c>
      <c r="L3779" s="8">
        <f t="shared" ref="L3779:L3842" si="237">(((K3779/60)/60/24)+DATE(1970,1,1))</f>
        <v>41887.111354166671</v>
      </c>
      <c r="M3779" t="b">
        <v>0</v>
      </c>
      <c r="N3779">
        <v>59</v>
      </c>
      <c r="O3779">
        <f t="shared" ref="O3779:O3842" si="238">IF(N3779&gt;0, ROUND(E3779/N3779, 2), 0)</f>
        <v>48.54</v>
      </c>
      <c r="P3779" t="b">
        <v>1</v>
      </c>
      <c r="Q3779" t="s">
        <v>8305</v>
      </c>
      <c r="R3779" s="5">
        <f t="shared" ref="R3779:R3842" si="239">ROUND(E3779/D3779*100, 0)</f>
        <v>143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>
        <f t="shared" si="238"/>
        <v>70.03</v>
      </c>
      <c r="P3780" t="b">
        <v>1</v>
      </c>
      <c r="Q3780" t="s">
        <v>8305</v>
      </c>
      <c r="R3780" s="5">
        <f t="shared" si="239"/>
        <v>105</v>
      </c>
      <c r="S3780" t="s">
        <v>8316</v>
      </c>
      <c r="T3780" t="s">
        <v>8358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>
        <f t="shared" si="238"/>
        <v>135.63</v>
      </c>
      <c r="P3781" t="b">
        <v>1</v>
      </c>
      <c r="Q3781" t="s">
        <v>8305</v>
      </c>
      <c r="R3781" s="5">
        <f t="shared" si="239"/>
        <v>104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>
        <f t="shared" si="238"/>
        <v>100</v>
      </c>
      <c r="P3782" t="b">
        <v>1</v>
      </c>
      <c r="Q3782" t="s">
        <v>8305</v>
      </c>
      <c r="R3782" s="5">
        <f t="shared" si="239"/>
        <v>120</v>
      </c>
      <c r="S3782" t="s">
        <v>8316</v>
      </c>
      <c r="T3782" t="s">
        <v>8358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>
        <f t="shared" si="238"/>
        <v>94.9</v>
      </c>
      <c r="P3783" t="b">
        <v>1</v>
      </c>
      <c r="Q3783" t="s">
        <v>8305</v>
      </c>
      <c r="R3783" s="5">
        <f t="shared" si="239"/>
        <v>110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>
        <f t="shared" si="238"/>
        <v>75.37</v>
      </c>
      <c r="P3784" t="b">
        <v>1</v>
      </c>
      <c r="Q3784" t="s">
        <v>8305</v>
      </c>
      <c r="R3784" s="5">
        <f t="shared" si="239"/>
        <v>102</v>
      </c>
      <c r="S3784" t="s">
        <v>8316</v>
      </c>
      <c r="T3784" t="s">
        <v>8358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>
        <f t="shared" si="238"/>
        <v>64.459999999999994</v>
      </c>
      <c r="P3785" t="b">
        <v>1</v>
      </c>
      <c r="Q3785" t="s">
        <v>8305</v>
      </c>
      <c r="R3785" s="5">
        <f t="shared" si="239"/>
        <v>129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>
        <f t="shared" si="238"/>
        <v>115</v>
      </c>
      <c r="P3786" t="b">
        <v>1</v>
      </c>
      <c r="Q3786" t="s">
        <v>8305</v>
      </c>
      <c r="R3786" s="5">
        <f t="shared" si="239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>
        <f t="shared" si="238"/>
        <v>100.5</v>
      </c>
      <c r="P3787" t="b">
        <v>1</v>
      </c>
      <c r="Q3787" t="s">
        <v>8305</v>
      </c>
      <c r="R3787" s="5">
        <f t="shared" si="239"/>
        <v>151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>
        <f t="shared" si="238"/>
        <v>93.77</v>
      </c>
      <c r="P3788" t="b">
        <v>1</v>
      </c>
      <c r="Q3788" t="s">
        <v>8305</v>
      </c>
      <c r="R3788" s="5">
        <f t="shared" si="239"/>
        <v>111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>
        <f t="shared" si="238"/>
        <v>35.1</v>
      </c>
      <c r="P3789" t="b">
        <v>1</v>
      </c>
      <c r="Q3789" t="s">
        <v>8305</v>
      </c>
      <c r="R3789" s="5">
        <f t="shared" si="239"/>
        <v>100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>
        <f t="shared" si="238"/>
        <v>500</v>
      </c>
      <c r="P3790" t="b">
        <v>0</v>
      </c>
      <c r="Q3790" t="s">
        <v>8305</v>
      </c>
      <c r="R3790" s="5">
        <f t="shared" si="239"/>
        <v>1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>
        <f t="shared" si="238"/>
        <v>29</v>
      </c>
      <c r="P3791" t="b">
        <v>0</v>
      </c>
      <c r="Q3791" t="s">
        <v>8305</v>
      </c>
      <c r="R3791" s="5">
        <f t="shared" si="239"/>
        <v>3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>
        <f t="shared" si="238"/>
        <v>0</v>
      </c>
      <c r="P3792" t="b">
        <v>0</v>
      </c>
      <c r="Q3792" t="s">
        <v>8305</v>
      </c>
      <c r="R3792" s="5">
        <f t="shared" si="239"/>
        <v>0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>
        <f t="shared" si="238"/>
        <v>0</v>
      </c>
      <c r="P3793" t="b">
        <v>0</v>
      </c>
      <c r="Q3793" t="s">
        <v>8305</v>
      </c>
      <c r="R3793" s="5">
        <f t="shared" si="239"/>
        <v>0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>
        <f t="shared" si="238"/>
        <v>17.5</v>
      </c>
      <c r="P3794" t="b">
        <v>0</v>
      </c>
      <c r="Q3794" t="s">
        <v>8305</v>
      </c>
      <c r="R3794" s="5">
        <f t="shared" si="239"/>
        <v>0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>
        <f t="shared" si="238"/>
        <v>174</v>
      </c>
      <c r="P3795" t="b">
        <v>0</v>
      </c>
      <c r="Q3795" t="s">
        <v>8305</v>
      </c>
      <c r="R3795" s="5">
        <f t="shared" si="239"/>
        <v>60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>
        <f t="shared" si="238"/>
        <v>50</v>
      </c>
      <c r="P3796" t="b">
        <v>0</v>
      </c>
      <c r="Q3796" t="s">
        <v>8305</v>
      </c>
      <c r="R3796" s="5">
        <f t="shared" si="239"/>
        <v>1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>
        <f t="shared" si="238"/>
        <v>5</v>
      </c>
      <c r="P3797" t="b">
        <v>0</v>
      </c>
      <c r="Q3797" t="s">
        <v>8305</v>
      </c>
      <c r="R3797" s="5">
        <f t="shared" si="239"/>
        <v>2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>
        <f t="shared" si="238"/>
        <v>1</v>
      </c>
      <c r="P3798" t="b">
        <v>0</v>
      </c>
      <c r="Q3798" t="s">
        <v>8305</v>
      </c>
      <c r="R3798" s="5">
        <f t="shared" si="239"/>
        <v>0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>
        <f t="shared" si="238"/>
        <v>145.41</v>
      </c>
      <c r="P3799" t="b">
        <v>0</v>
      </c>
      <c r="Q3799" t="s">
        <v>8305</v>
      </c>
      <c r="R3799" s="5">
        <f t="shared" si="239"/>
        <v>90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>
        <f t="shared" si="238"/>
        <v>205</v>
      </c>
      <c r="P3800" t="b">
        <v>0</v>
      </c>
      <c r="Q3800" t="s">
        <v>8305</v>
      </c>
      <c r="R3800" s="5">
        <f t="shared" si="239"/>
        <v>1</v>
      </c>
      <c r="S3800" t="s">
        <v>8316</v>
      </c>
      <c r="T3800" t="s">
        <v>8358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>
        <f t="shared" si="238"/>
        <v>100.5</v>
      </c>
      <c r="P3801" t="b">
        <v>0</v>
      </c>
      <c r="Q3801" t="s">
        <v>8305</v>
      </c>
      <c r="R3801" s="5">
        <f t="shared" si="239"/>
        <v>4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>
        <f t="shared" si="238"/>
        <v>55.06</v>
      </c>
      <c r="P3802" t="b">
        <v>0</v>
      </c>
      <c r="Q3802" t="s">
        <v>8305</v>
      </c>
      <c r="R3802" s="5">
        <f t="shared" si="239"/>
        <v>4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>
        <f t="shared" si="238"/>
        <v>47.33</v>
      </c>
      <c r="P3803" t="b">
        <v>0</v>
      </c>
      <c r="Q3803" t="s">
        <v>8305</v>
      </c>
      <c r="R3803" s="5">
        <f t="shared" si="239"/>
        <v>9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>
        <f t="shared" si="238"/>
        <v>0</v>
      </c>
      <c r="P3804" t="b">
        <v>0</v>
      </c>
      <c r="Q3804" t="s">
        <v>8305</v>
      </c>
      <c r="R3804" s="5">
        <f t="shared" si="239"/>
        <v>0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>
        <f t="shared" si="238"/>
        <v>58.95</v>
      </c>
      <c r="P3805" t="b">
        <v>0</v>
      </c>
      <c r="Q3805" t="s">
        <v>8305</v>
      </c>
      <c r="R3805" s="5">
        <f t="shared" si="239"/>
        <v>20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>
        <f t="shared" si="238"/>
        <v>0</v>
      </c>
      <c r="P3806" t="b">
        <v>0</v>
      </c>
      <c r="Q3806" t="s">
        <v>8305</v>
      </c>
      <c r="R3806" s="5">
        <f t="shared" si="239"/>
        <v>0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>
        <f t="shared" si="238"/>
        <v>1.5</v>
      </c>
      <c r="P3807" t="b">
        <v>0</v>
      </c>
      <c r="Q3807" t="s">
        <v>8305</v>
      </c>
      <c r="R3807" s="5">
        <f t="shared" si="239"/>
        <v>0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>
        <f t="shared" si="238"/>
        <v>5</v>
      </c>
      <c r="P3808" t="b">
        <v>0</v>
      </c>
      <c r="Q3808" t="s">
        <v>8305</v>
      </c>
      <c r="R3808" s="5">
        <f t="shared" si="239"/>
        <v>0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>
        <f t="shared" si="238"/>
        <v>50.56</v>
      </c>
      <c r="P3809" t="b">
        <v>0</v>
      </c>
      <c r="Q3809" t="s">
        <v>8305</v>
      </c>
      <c r="R3809" s="5">
        <f t="shared" si="239"/>
        <v>30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>
        <f t="shared" si="238"/>
        <v>41.67</v>
      </c>
      <c r="P3810" t="b">
        <v>1</v>
      </c>
      <c r="Q3810" t="s">
        <v>8271</v>
      </c>
      <c r="R3810" s="5">
        <f t="shared" si="239"/>
        <v>100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>
        <f t="shared" si="238"/>
        <v>53.29</v>
      </c>
      <c r="P3811" t="b">
        <v>1</v>
      </c>
      <c r="Q3811" t="s">
        <v>8271</v>
      </c>
      <c r="R3811" s="5">
        <f t="shared" si="239"/>
        <v>101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>
        <f t="shared" si="238"/>
        <v>70.23</v>
      </c>
      <c r="P3812" t="b">
        <v>1</v>
      </c>
      <c r="Q3812" t="s">
        <v>8271</v>
      </c>
      <c r="R3812" s="5">
        <f t="shared" si="239"/>
        <v>122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>
        <f t="shared" si="238"/>
        <v>43.42</v>
      </c>
      <c r="P3813" t="b">
        <v>1</v>
      </c>
      <c r="Q3813" t="s">
        <v>8271</v>
      </c>
      <c r="R3813" s="5">
        <f t="shared" si="239"/>
        <v>330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>
        <f t="shared" si="238"/>
        <v>199.18</v>
      </c>
      <c r="P3814" t="b">
        <v>1</v>
      </c>
      <c r="Q3814" t="s">
        <v>8271</v>
      </c>
      <c r="R3814" s="5">
        <f t="shared" si="239"/>
        <v>110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>
        <f t="shared" si="238"/>
        <v>78.52</v>
      </c>
      <c r="P3815" t="b">
        <v>1</v>
      </c>
      <c r="Q3815" t="s">
        <v>8271</v>
      </c>
      <c r="R3815" s="5">
        <f t="shared" si="239"/>
        <v>101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>
        <f t="shared" si="238"/>
        <v>61.82</v>
      </c>
      <c r="P3816" t="b">
        <v>1</v>
      </c>
      <c r="Q3816" t="s">
        <v>8271</v>
      </c>
      <c r="R3816" s="5">
        <f t="shared" si="239"/>
        <v>140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>
        <f t="shared" si="238"/>
        <v>50</v>
      </c>
      <c r="P3817" t="b">
        <v>1</v>
      </c>
      <c r="Q3817" t="s">
        <v>8271</v>
      </c>
      <c r="R3817" s="5">
        <f t="shared" si="239"/>
        <v>100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>
        <f t="shared" si="238"/>
        <v>48.34</v>
      </c>
      <c r="P3818" t="b">
        <v>1</v>
      </c>
      <c r="Q3818" t="s">
        <v>8271</v>
      </c>
      <c r="R3818" s="5">
        <f t="shared" si="239"/>
        <v>119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>
        <f t="shared" si="238"/>
        <v>107.25</v>
      </c>
      <c r="P3819" t="b">
        <v>1</v>
      </c>
      <c r="Q3819" t="s">
        <v>8271</v>
      </c>
      <c r="R3819" s="5">
        <f t="shared" si="239"/>
        <v>107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>
        <f t="shared" si="238"/>
        <v>57</v>
      </c>
      <c r="P3820" t="b">
        <v>1</v>
      </c>
      <c r="Q3820" t="s">
        <v>8271</v>
      </c>
      <c r="R3820" s="5">
        <f t="shared" si="239"/>
        <v>228</v>
      </c>
      <c r="S3820" t="s">
        <v>8316</v>
      </c>
      <c r="T3820" t="s">
        <v>8317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>
        <f t="shared" si="238"/>
        <v>40.92</v>
      </c>
      <c r="P3821" t="b">
        <v>1</v>
      </c>
      <c r="Q3821" t="s">
        <v>8271</v>
      </c>
      <c r="R3821" s="5">
        <f t="shared" si="239"/>
        <v>106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>
        <f t="shared" si="238"/>
        <v>21.5</v>
      </c>
      <c r="P3822" t="b">
        <v>1</v>
      </c>
      <c r="Q3822" t="s">
        <v>8271</v>
      </c>
      <c r="R3822" s="5">
        <f t="shared" si="239"/>
        <v>143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>
        <f t="shared" si="238"/>
        <v>79.540000000000006</v>
      </c>
      <c r="P3823" t="b">
        <v>1</v>
      </c>
      <c r="Q3823" t="s">
        <v>8271</v>
      </c>
      <c r="R3823" s="5">
        <f t="shared" si="239"/>
        <v>105</v>
      </c>
      <c r="S3823" t="s">
        <v>8316</v>
      </c>
      <c r="T3823" t="s">
        <v>8317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>
        <f t="shared" si="238"/>
        <v>72.38</v>
      </c>
      <c r="P3824" t="b">
        <v>1</v>
      </c>
      <c r="Q3824" t="s">
        <v>8271</v>
      </c>
      <c r="R3824" s="5">
        <f t="shared" si="239"/>
        <v>110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>
        <f t="shared" si="238"/>
        <v>64.63</v>
      </c>
      <c r="P3825" t="b">
        <v>1</v>
      </c>
      <c r="Q3825" t="s">
        <v>8271</v>
      </c>
      <c r="R3825" s="5">
        <f t="shared" si="239"/>
        <v>106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>
        <f t="shared" si="238"/>
        <v>38.57</v>
      </c>
      <c r="P3826" t="b">
        <v>1</v>
      </c>
      <c r="Q3826" t="s">
        <v>8271</v>
      </c>
      <c r="R3826" s="5">
        <f t="shared" si="239"/>
        <v>108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>
        <f t="shared" si="238"/>
        <v>107.57</v>
      </c>
      <c r="P3827" t="b">
        <v>1</v>
      </c>
      <c r="Q3827" t="s">
        <v>8271</v>
      </c>
      <c r="R3827" s="5">
        <f t="shared" si="239"/>
        <v>105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>
        <f t="shared" si="238"/>
        <v>27.5</v>
      </c>
      <c r="P3828" t="b">
        <v>1</v>
      </c>
      <c r="Q3828" t="s">
        <v>8271</v>
      </c>
      <c r="R3828" s="5">
        <f t="shared" si="239"/>
        <v>119</v>
      </c>
      <c r="S3828" t="s">
        <v>8316</v>
      </c>
      <c r="T3828" t="s">
        <v>8317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>
        <f t="shared" si="238"/>
        <v>70.459999999999994</v>
      </c>
      <c r="P3829" t="b">
        <v>1</v>
      </c>
      <c r="Q3829" t="s">
        <v>8271</v>
      </c>
      <c r="R3829" s="5">
        <f t="shared" si="239"/>
        <v>153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>
        <f t="shared" si="238"/>
        <v>178.57</v>
      </c>
      <c r="P3830" t="b">
        <v>1</v>
      </c>
      <c r="Q3830" t="s">
        <v>8271</v>
      </c>
      <c r="R3830" s="5">
        <f t="shared" si="239"/>
        <v>100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>
        <f t="shared" si="238"/>
        <v>62.63</v>
      </c>
      <c r="P3831" t="b">
        <v>1</v>
      </c>
      <c r="Q3831" t="s">
        <v>8271</v>
      </c>
      <c r="R3831" s="5">
        <f t="shared" si="239"/>
        <v>100</v>
      </c>
      <c r="S3831" t="s">
        <v>8316</v>
      </c>
      <c r="T3831" t="s">
        <v>8317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>
        <f t="shared" si="238"/>
        <v>75</v>
      </c>
      <c r="P3832" t="b">
        <v>1</v>
      </c>
      <c r="Q3832" t="s">
        <v>8271</v>
      </c>
      <c r="R3832" s="5">
        <f t="shared" si="239"/>
        <v>225</v>
      </c>
      <c r="S3832" t="s">
        <v>8316</v>
      </c>
      <c r="T3832" t="s">
        <v>8317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>
        <f t="shared" si="238"/>
        <v>58.9</v>
      </c>
      <c r="P3833" t="b">
        <v>1</v>
      </c>
      <c r="Q3833" t="s">
        <v>8271</v>
      </c>
      <c r="R3833" s="5">
        <f t="shared" si="239"/>
        <v>106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>
        <f t="shared" si="238"/>
        <v>139.56</v>
      </c>
      <c r="P3834" t="b">
        <v>1</v>
      </c>
      <c r="Q3834" t="s">
        <v>8271</v>
      </c>
      <c r="R3834" s="5">
        <f t="shared" si="239"/>
        <v>105</v>
      </c>
      <c r="S3834" t="s">
        <v>8316</v>
      </c>
      <c r="T3834" t="s">
        <v>8317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>
        <f t="shared" si="238"/>
        <v>70</v>
      </c>
      <c r="P3835" t="b">
        <v>1</v>
      </c>
      <c r="Q3835" t="s">
        <v>8271</v>
      </c>
      <c r="R3835" s="5">
        <f t="shared" si="239"/>
        <v>117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>
        <f t="shared" si="238"/>
        <v>57.39</v>
      </c>
      <c r="P3836" t="b">
        <v>1</v>
      </c>
      <c r="Q3836" t="s">
        <v>8271</v>
      </c>
      <c r="R3836" s="5">
        <f t="shared" si="239"/>
        <v>109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>
        <f t="shared" si="238"/>
        <v>40</v>
      </c>
      <c r="P3837" t="b">
        <v>1</v>
      </c>
      <c r="Q3837" t="s">
        <v>8271</v>
      </c>
      <c r="R3837" s="5">
        <f t="shared" si="239"/>
        <v>160</v>
      </c>
      <c r="S3837" t="s">
        <v>8316</v>
      </c>
      <c r="T3837" t="s">
        <v>8317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>
        <f t="shared" si="238"/>
        <v>64.290000000000006</v>
      </c>
      <c r="P3838" t="b">
        <v>1</v>
      </c>
      <c r="Q3838" t="s">
        <v>8271</v>
      </c>
      <c r="R3838" s="5">
        <f t="shared" si="239"/>
        <v>113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>
        <f t="shared" si="238"/>
        <v>120.12</v>
      </c>
      <c r="P3839" t="b">
        <v>1</v>
      </c>
      <c r="Q3839" t="s">
        <v>8271</v>
      </c>
      <c r="R3839" s="5">
        <f t="shared" si="239"/>
        <v>102</v>
      </c>
      <c r="S3839" t="s">
        <v>8316</v>
      </c>
      <c r="T3839" t="s">
        <v>8317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>
        <f t="shared" si="238"/>
        <v>1008.24</v>
      </c>
      <c r="P3840" t="b">
        <v>1</v>
      </c>
      <c r="Q3840" t="s">
        <v>8271</v>
      </c>
      <c r="R3840" s="5">
        <f t="shared" si="239"/>
        <v>101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>
        <f t="shared" si="238"/>
        <v>63.28</v>
      </c>
      <c r="P3841" t="b">
        <v>1</v>
      </c>
      <c r="Q3841" t="s">
        <v>8271</v>
      </c>
      <c r="R3841" s="5">
        <f t="shared" si="239"/>
        <v>101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42457.660057870366</v>
      </c>
      <c r="K3842">
        <v>1457023829</v>
      </c>
      <c r="L3842" s="8">
        <f t="shared" si="237"/>
        <v>42432.701724537037</v>
      </c>
      <c r="M3842" t="b">
        <v>0</v>
      </c>
      <c r="N3842">
        <v>3</v>
      </c>
      <c r="O3842">
        <f t="shared" si="238"/>
        <v>21.67</v>
      </c>
      <c r="P3842" t="b">
        <v>1</v>
      </c>
      <c r="Q3842" t="s">
        <v>8271</v>
      </c>
      <c r="R3842" s="5">
        <f t="shared" si="239"/>
        <v>6500</v>
      </c>
      <c r="S3842" t="s">
        <v>8316</v>
      </c>
      <c r="T3842" t="s">
        <v>8317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(((I3843/60)/60/24)+DATE(1970,1,1))</f>
        <v>41840.785729166666</v>
      </c>
      <c r="K3843">
        <v>1400698287</v>
      </c>
      <c r="L3843" s="8">
        <f t="shared" ref="L3843:L3906" si="241">(((K3843/60)/60/24)+DATE(1970,1,1))</f>
        <v>41780.785729166666</v>
      </c>
      <c r="M3843" t="b">
        <v>1</v>
      </c>
      <c r="N3843">
        <v>34</v>
      </c>
      <c r="O3843">
        <f t="shared" ref="O3843:O3906" si="242">IF(N3843&gt;0, ROUND(E3843/N3843, 2), 0)</f>
        <v>25.65</v>
      </c>
      <c r="P3843" t="b">
        <v>0</v>
      </c>
      <c r="Q3843" t="s">
        <v>8271</v>
      </c>
      <c r="R3843" s="5">
        <f t="shared" ref="R3843:R3906" si="243">ROUND(E3843/D3843*100, 0)</f>
        <v>9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>
        <f t="shared" si="242"/>
        <v>47.7</v>
      </c>
      <c r="P3844" t="b">
        <v>0</v>
      </c>
      <c r="Q3844" t="s">
        <v>8271</v>
      </c>
      <c r="R3844" s="5">
        <f t="shared" si="243"/>
        <v>22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>
        <f t="shared" si="242"/>
        <v>56.05</v>
      </c>
      <c r="P3845" t="b">
        <v>0</v>
      </c>
      <c r="Q3845" t="s">
        <v>8271</v>
      </c>
      <c r="R3845" s="5">
        <f t="shared" si="243"/>
        <v>21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>
        <f t="shared" si="242"/>
        <v>81.319999999999993</v>
      </c>
      <c r="P3846" t="b">
        <v>0</v>
      </c>
      <c r="Q3846" t="s">
        <v>8271</v>
      </c>
      <c r="R3846" s="5">
        <f t="shared" si="243"/>
        <v>41</v>
      </c>
      <c r="S3846" t="s">
        <v>8316</v>
      </c>
      <c r="T3846" t="s">
        <v>8317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>
        <f t="shared" si="242"/>
        <v>70.17</v>
      </c>
      <c r="P3847" t="b">
        <v>0</v>
      </c>
      <c r="Q3847" t="s">
        <v>8271</v>
      </c>
      <c r="R3847" s="5">
        <f t="shared" si="243"/>
        <v>2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>
        <f t="shared" si="242"/>
        <v>23.63</v>
      </c>
      <c r="P3848" t="b">
        <v>0</v>
      </c>
      <c r="Q3848" t="s">
        <v>8271</v>
      </c>
      <c r="R3848" s="5">
        <f t="shared" si="243"/>
        <v>3</v>
      </c>
      <c r="S3848" t="s">
        <v>8316</v>
      </c>
      <c r="T3848" t="s">
        <v>8317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>
        <f t="shared" si="242"/>
        <v>188.56</v>
      </c>
      <c r="P3849" t="b">
        <v>0</v>
      </c>
      <c r="Q3849" t="s">
        <v>8271</v>
      </c>
      <c r="R3849" s="5">
        <f t="shared" si="243"/>
        <v>16</v>
      </c>
      <c r="S3849" t="s">
        <v>8316</v>
      </c>
      <c r="T3849" t="s">
        <v>8317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>
        <f t="shared" si="242"/>
        <v>49.51</v>
      </c>
      <c r="P3850" t="b">
        <v>0</v>
      </c>
      <c r="Q3850" t="s">
        <v>8271</v>
      </c>
      <c r="R3850" s="5">
        <f t="shared" si="243"/>
        <v>16</v>
      </c>
      <c r="S3850" t="s">
        <v>8316</v>
      </c>
      <c r="T3850" t="s">
        <v>8317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>
        <f t="shared" si="242"/>
        <v>75.459999999999994</v>
      </c>
      <c r="P3851" t="b">
        <v>0</v>
      </c>
      <c r="Q3851" t="s">
        <v>8271</v>
      </c>
      <c r="R3851" s="5">
        <f t="shared" si="243"/>
        <v>7</v>
      </c>
      <c r="S3851" t="s">
        <v>8316</v>
      </c>
      <c r="T3851" t="s">
        <v>8317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>
        <f t="shared" si="242"/>
        <v>9.5</v>
      </c>
      <c r="P3852" t="b">
        <v>0</v>
      </c>
      <c r="Q3852" t="s">
        <v>8271</v>
      </c>
      <c r="R3852" s="5">
        <f t="shared" si="243"/>
        <v>4</v>
      </c>
      <c r="S3852" t="s">
        <v>8316</v>
      </c>
      <c r="T3852" t="s">
        <v>8317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>
        <f t="shared" si="242"/>
        <v>35.5</v>
      </c>
      <c r="P3853" t="b">
        <v>0</v>
      </c>
      <c r="Q3853" t="s">
        <v>8271</v>
      </c>
      <c r="R3853" s="5">
        <f t="shared" si="243"/>
        <v>34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>
        <f t="shared" si="242"/>
        <v>10</v>
      </c>
      <c r="P3854" t="b">
        <v>0</v>
      </c>
      <c r="Q3854" t="s">
        <v>8271</v>
      </c>
      <c r="R3854" s="5">
        <f t="shared" si="243"/>
        <v>0</v>
      </c>
      <c r="S3854" t="s">
        <v>8316</v>
      </c>
      <c r="T3854" t="s">
        <v>8317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>
        <f t="shared" si="242"/>
        <v>13</v>
      </c>
      <c r="P3855" t="b">
        <v>0</v>
      </c>
      <c r="Q3855" t="s">
        <v>8271</v>
      </c>
      <c r="R3855" s="5">
        <f t="shared" si="243"/>
        <v>0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>
        <f t="shared" si="242"/>
        <v>89.4</v>
      </c>
      <c r="P3856" t="b">
        <v>0</v>
      </c>
      <c r="Q3856" t="s">
        <v>8271</v>
      </c>
      <c r="R3856" s="5">
        <f t="shared" si="243"/>
        <v>16</v>
      </c>
      <c r="S3856" t="s">
        <v>8316</v>
      </c>
      <c r="T3856" t="s">
        <v>8317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>
        <f t="shared" si="242"/>
        <v>25</v>
      </c>
      <c r="P3857" t="b">
        <v>0</v>
      </c>
      <c r="Q3857" t="s">
        <v>8271</v>
      </c>
      <c r="R3857" s="5">
        <f t="shared" si="243"/>
        <v>3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>
        <f t="shared" si="242"/>
        <v>1</v>
      </c>
      <c r="P3858" t="b">
        <v>0</v>
      </c>
      <c r="Q3858" t="s">
        <v>8271</v>
      </c>
      <c r="R3858" s="5">
        <f t="shared" si="243"/>
        <v>0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>
        <f t="shared" si="242"/>
        <v>65</v>
      </c>
      <c r="P3859" t="b">
        <v>0</v>
      </c>
      <c r="Q3859" t="s">
        <v>8271</v>
      </c>
      <c r="R3859" s="5">
        <f t="shared" si="243"/>
        <v>5</v>
      </c>
      <c r="S3859" t="s">
        <v>8316</v>
      </c>
      <c r="T3859" t="s">
        <v>8317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>
        <f t="shared" si="242"/>
        <v>10</v>
      </c>
      <c r="P3860" t="b">
        <v>0</v>
      </c>
      <c r="Q3860" t="s">
        <v>8271</v>
      </c>
      <c r="R3860" s="5">
        <f t="shared" si="243"/>
        <v>2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>
        <f t="shared" si="242"/>
        <v>1</v>
      </c>
      <c r="P3861" t="b">
        <v>0</v>
      </c>
      <c r="Q3861" t="s">
        <v>8271</v>
      </c>
      <c r="R3861" s="5">
        <f t="shared" si="243"/>
        <v>0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>
        <f t="shared" si="242"/>
        <v>81.540000000000006</v>
      </c>
      <c r="P3862" t="b">
        <v>0</v>
      </c>
      <c r="Q3862" t="s">
        <v>8271</v>
      </c>
      <c r="R3862" s="5">
        <f t="shared" si="243"/>
        <v>18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>
        <f t="shared" si="242"/>
        <v>100</v>
      </c>
      <c r="P3863" t="b">
        <v>0</v>
      </c>
      <c r="Q3863" t="s">
        <v>8271</v>
      </c>
      <c r="R3863" s="5">
        <f t="shared" si="243"/>
        <v>5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>
        <f t="shared" si="242"/>
        <v>1</v>
      </c>
      <c r="P3864" t="b">
        <v>0</v>
      </c>
      <c r="Q3864" t="s">
        <v>8271</v>
      </c>
      <c r="R3864" s="5">
        <f t="shared" si="243"/>
        <v>0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>
        <f t="shared" si="242"/>
        <v>0</v>
      </c>
      <c r="P3865" t="b">
        <v>0</v>
      </c>
      <c r="Q3865" t="s">
        <v>8271</v>
      </c>
      <c r="R3865" s="5">
        <f t="shared" si="243"/>
        <v>0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>
        <f t="shared" si="242"/>
        <v>20</v>
      </c>
      <c r="P3866" t="b">
        <v>0</v>
      </c>
      <c r="Q3866" t="s">
        <v>8271</v>
      </c>
      <c r="R3866" s="5">
        <f t="shared" si="243"/>
        <v>1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>
        <f t="shared" si="242"/>
        <v>46.43</v>
      </c>
      <c r="P3867" t="b">
        <v>0</v>
      </c>
      <c r="Q3867" t="s">
        <v>8271</v>
      </c>
      <c r="R3867" s="5">
        <f t="shared" si="243"/>
        <v>27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>
        <f t="shared" si="242"/>
        <v>5.5</v>
      </c>
      <c r="P3868" t="b">
        <v>0</v>
      </c>
      <c r="Q3868" t="s">
        <v>8271</v>
      </c>
      <c r="R3868" s="5">
        <f t="shared" si="243"/>
        <v>1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>
        <f t="shared" si="242"/>
        <v>50.2</v>
      </c>
      <c r="P3869" t="b">
        <v>0</v>
      </c>
      <c r="Q3869" t="s">
        <v>8271</v>
      </c>
      <c r="R3869" s="5">
        <f t="shared" si="243"/>
        <v>13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>
        <f t="shared" si="242"/>
        <v>10</v>
      </c>
      <c r="P3870" t="b">
        <v>0</v>
      </c>
      <c r="Q3870" t="s">
        <v>8305</v>
      </c>
      <c r="R3870" s="5">
        <f t="shared" si="243"/>
        <v>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>
        <f t="shared" si="242"/>
        <v>30.13</v>
      </c>
      <c r="P3871" t="b">
        <v>0</v>
      </c>
      <c r="Q3871" t="s">
        <v>8305</v>
      </c>
      <c r="R3871" s="5">
        <f t="shared" si="243"/>
        <v>3</v>
      </c>
      <c r="S3871" t="s">
        <v>8316</v>
      </c>
      <c r="T3871" t="s">
        <v>8358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>
        <f t="shared" si="242"/>
        <v>150</v>
      </c>
      <c r="P3872" t="b">
        <v>0</v>
      </c>
      <c r="Q3872" t="s">
        <v>8305</v>
      </c>
      <c r="R3872" s="5">
        <f t="shared" si="243"/>
        <v>15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>
        <f t="shared" si="242"/>
        <v>13.33</v>
      </c>
      <c r="P3873" t="b">
        <v>0</v>
      </c>
      <c r="Q3873" t="s">
        <v>8305</v>
      </c>
      <c r="R3873" s="5">
        <f t="shared" si="243"/>
        <v>3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>
        <f t="shared" si="242"/>
        <v>0</v>
      </c>
      <c r="P3874" t="b">
        <v>0</v>
      </c>
      <c r="Q3874" t="s">
        <v>8305</v>
      </c>
      <c r="R3874" s="5">
        <f t="shared" si="243"/>
        <v>0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>
        <f t="shared" si="242"/>
        <v>0</v>
      </c>
      <c r="P3875" t="b">
        <v>0</v>
      </c>
      <c r="Q3875" t="s">
        <v>8305</v>
      </c>
      <c r="R3875" s="5">
        <f t="shared" si="243"/>
        <v>0</v>
      </c>
      <c r="S3875" t="s">
        <v>8316</v>
      </c>
      <c r="T3875" t="s">
        <v>8358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>
        <f t="shared" si="242"/>
        <v>0</v>
      </c>
      <c r="P3876" t="b">
        <v>0</v>
      </c>
      <c r="Q3876" t="s">
        <v>8305</v>
      </c>
      <c r="R3876" s="5">
        <f t="shared" si="243"/>
        <v>0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>
        <f t="shared" si="242"/>
        <v>0</v>
      </c>
      <c r="P3877" t="b">
        <v>0</v>
      </c>
      <c r="Q3877" t="s">
        <v>8305</v>
      </c>
      <c r="R3877" s="5">
        <f t="shared" si="243"/>
        <v>0</v>
      </c>
      <c r="S3877" t="s">
        <v>8316</v>
      </c>
      <c r="T3877" t="s">
        <v>8358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>
        <f t="shared" si="242"/>
        <v>44.76</v>
      </c>
      <c r="P3878" t="b">
        <v>0</v>
      </c>
      <c r="Q3878" t="s">
        <v>8305</v>
      </c>
      <c r="R3878" s="5">
        <f t="shared" si="243"/>
        <v>53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>
        <f t="shared" si="242"/>
        <v>88.64</v>
      </c>
      <c r="P3879" t="b">
        <v>0</v>
      </c>
      <c r="Q3879" t="s">
        <v>8305</v>
      </c>
      <c r="R3879" s="5">
        <f t="shared" si="243"/>
        <v>5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>
        <f t="shared" si="242"/>
        <v>10</v>
      </c>
      <c r="P3880" t="b">
        <v>0</v>
      </c>
      <c r="Q3880" t="s">
        <v>8305</v>
      </c>
      <c r="R3880" s="5">
        <f t="shared" si="243"/>
        <v>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>
        <f t="shared" si="242"/>
        <v>0</v>
      </c>
      <c r="P3881" t="b">
        <v>0</v>
      </c>
      <c r="Q3881" t="s">
        <v>8305</v>
      </c>
      <c r="R3881" s="5">
        <f t="shared" si="243"/>
        <v>0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>
        <f t="shared" si="242"/>
        <v>57.65</v>
      </c>
      <c r="P3882" t="b">
        <v>0</v>
      </c>
      <c r="Q3882" t="s">
        <v>8305</v>
      </c>
      <c r="R3882" s="5">
        <f t="shared" si="243"/>
        <v>13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>
        <f t="shared" si="242"/>
        <v>25</v>
      </c>
      <c r="P3883" t="b">
        <v>0</v>
      </c>
      <c r="Q3883" t="s">
        <v>8305</v>
      </c>
      <c r="R3883" s="5">
        <f t="shared" si="243"/>
        <v>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>
        <f t="shared" si="242"/>
        <v>0</v>
      </c>
      <c r="P3884" t="b">
        <v>0</v>
      </c>
      <c r="Q3884" t="s">
        <v>8305</v>
      </c>
      <c r="R3884" s="5">
        <f t="shared" si="243"/>
        <v>0</v>
      </c>
      <c r="S3884" t="s">
        <v>8316</v>
      </c>
      <c r="T3884" t="s">
        <v>8358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>
        <f t="shared" si="242"/>
        <v>0</v>
      </c>
      <c r="P3885" t="b">
        <v>0</v>
      </c>
      <c r="Q3885" t="s">
        <v>8305</v>
      </c>
      <c r="R3885" s="5">
        <f t="shared" si="243"/>
        <v>0</v>
      </c>
      <c r="S3885" t="s">
        <v>8316</v>
      </c>
      <c r="T3885" t="s">
        <v>8358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>
        <f t="shared" si="242"/>
        <v>0</v>
      </c>
      <c r="P3886" t="b">
        <v>0</v>
      </c>
      <c r="Q3886" t="s">
        <v>8305</v>
      </c>
      <c r="R3886" s="5">
        <f t="shared" si="243"/>
        <v>0</v>
      </c>
      <c r="S3886" t="s">
        <v>8316</v>
      </c>
      <c r="T3886" t="s">
        <v>8358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>
        <f t="shared" si="242"/>
        <v>0</v>
      </c>
      <c r="P3887" t="b">
        <v>0</v>
      </c>
      <c r="Q3887" t="s">
        <v>8305</v>
      </c>
      <c r="R3887" s="5">
        <f t="shared" si="243"/>
        <v>0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>
        <f t="shared" si="242"/>
        <v>0</v>
      </c>
      <c r="P3888" t="b">
        <v>0</v>
      </c>
      <c r="Q3888" t="s">
        <v>8305</v>
      </c>
      <c r="R3888" s="5">
        <f t="shared" si="243"/>
        <v>0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>
        <f t="shared" si="242"/>
        <v>17.5</v>
      </c>
      <c r="P3889" t="b">
        <v>0</v>
      </c>
      <c r="Q3889" t="s">
        <v>8305</v>
      </c>
      <c r="R3889" s="5">
        <f t="shared" si="243"/>
        <v>2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>
        <f t="shared" si="242"/>
        <v>38.71</v>
      </c>
      <c r="P3890" t="b">
        <v>0</v>
      </c>
      <c r="Q3890" t="s">
        <v>8271</v>
      </c>
      <c r="R3890" s="5">
        <f t="shared" si="243"/>
        <v>27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>
        <f t="shared" si="242"/>
        <v>13.11</v>
      </c>
      <c r="P3891" t="b">
        <v>0</v>
      </c>
      <c r="Q3891" t="s">
        <v>8271</v>
      </c>
      <c r="R3891" s="5">
        <f t="shared" si="243"/>
        <v>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>
        <f t="shared" si="242"/>
        <v>315.5</v>
      </c>
      <c r="P3892" t="b">
        <v>0</v>
      </c>
      <c r="Q3892" t="s">
        <v>8271</v>
      </c>
      <c r="R3892" s="5">
        <f t="shared" si="243"/>
        <v>17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>
        <f t="shared" si="242"/>
        <v>37.14</v>
      </c>
      <c r="P3893" t="b">
        <v>0</v>
      </c>
      <c r="Q3893" t="s">
        <v>8271</v>
      </c>
      <c r="R3893" s="5">
        <f t="shared" si="243"/>
        <v>33</v>
      </c>
      <c r="S3893" t="s">
        <v>8316</v>
      </c>
      <c r="T3893" t="s">
        <v>8317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>
        <f t="shared" si="242"/>
        <v>0</v>
      </c>
      <c r="P3894" t="b">
        <v>0</v>
      </c>
      <c r="Q3894" t="s">
        <v>8271</v>
      </c>
      <c r="R3894" s="5">
        <f t="shared" si="243"/>
        <v>0</v>
      </c>
      <c r="S3894" t="s">
        <v>8316</v>
      </c>
      <c r="T3894" t="s">
        <v>8317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>
        <f t="shared" si="242"/>
        <v>128.27000000000001</v>
      </c>
      <c r="P3895" t="b">
        <v>0</v>
      </c>
      <c r="Q3895" t="s">
        <v>8271</v>
      </c>
      <c r="R3895" s="5">
        <f t="shared" si="243"/>
        <v>22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>
        <f t="shared" si="242"/>
        <v>47.27</v>
      </c>
      <c r="P3896" t="b">
        <v>0</v>
      </c>
      <c r="Q3896" t="s">
        <v>8271</v>
      </c>
      <c r="R3896" s="5">
        <f t="shared" si="243"/>
        <v>3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>
        <f t="shared" si="242"/>
        <v>50</v>
      </c>
      <c r="P3897" t="b">
        <v>0</v>
      </c>
      <c r="Q3897" t="s">
        <v>8271</v>
      </c>
      <c r="R3897" s="5">
        <f t="shared" si="243"/>
        <v>5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>
        <f t="shared" si="242"/>
        <v>42.5</v>
      </c>
      <c r="P3898" t="b">
        <v>0</v>
      </c>
      <c r="Q3898" t="s">
        <v>8271</v>
      </c>
      <c r="R3898" s="5">
        <f t="shared" si="243"/>
        <v>11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>
        <f t="shared" si="242"/>
        <v>44</v>
      </c>
      <c r="P3899" t="b">
        <v>0</v>
      </c>
      <c r="Q3899" t="s">
        <v>8271</v>
      </c>
      <c r="R3899" s="5">
        <f t="shared" si="243"/>
        <v>18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>
        <f t="shared" si="242"/>
        <v>50.88</v>
      </c>
      <c r="P3900" t="b">
        <v>0</v>
      </c>
      <c r="Q3900" t="s">
        <v>8271</v>
      </c>
      <c r="R3900" s="5">
        <f t="shared" si="243"/>
        <v>33</v>
      </c>
      <c r="S3900" t="s">
        <v>8316</v>
      </c>
      <c r="T3900" t="s">
        <v>8317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>
        <f t="shared" si="242"/>
        <v>62.5</v>
      </c>
      <c r="P3901" t="b">
        <v>0</v>
      </c>
      <c r="Q3901" t="s">
        <v>8271</v>
      </c>
      <c r="R3901" s="5">
        <f t="shared" si="243"/>
        <v>1</v>
      </c>
      <c r="S3901" t="s">
        <v>8316</v>
      </c>
      <c r="T3901" t="s">
        <v>8317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>
        <f t="shared" si="242"/>
        <v>27</v>
      </c>
      <c r="P3902" t="b">
        <v>0</v>
      </c>
      <c r="Q3902" t="s">
        <v>8271</v>
      </c>
      <c r="R3902" s="5">
        <f t="shared" si="243"/>
        <v>5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>
        <f t="shared" si="242"/>
        <v>25</v>
      </c>
      <c r="P3903" t="b">
        <v>0</v>
      </c>
      <c r="Q3903" t="s">
        <v>8271</v>
      </c>
      <c r="R3903" s="5">
        <f t="shared" si="243"/>
        <v>1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>
        <f t="shared" si="242"/>
        <v>47.26</v>
      </c>
      <c r="P3904" t="b">
        <v>0</v>
      </c>
      <c r="Q3904" t="s">
        <v>8271</v>
      </c>
      <c r="R3904" s="5">
        <f t="shared" si="243"/>
        <v>49</v>
      </c>
      <c r="S3904" t="s">
        <v>8316</v>
      </c>
      <c r="T3904" t="s">
        <v>8317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>
        <f t="shared" si="242"/>
        <v>0</v>
      </c>
      <c r="P3905" t="b">
        <v>0</v>
      </c>
      <c r="Q3905" t="s">
        <v>8271</v>
      </c>
      <c r="R3905" s="5">
        <f t="shared" si="243"/>
        <v>0</v>
      </c>
      <c r="S3905" t="s">
        <v>8316</v>
      </c>
      <c r="T3905" t="s">
        <v>8317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42109.211111111115</v>
      </c>
      <c r="K3906">
        <v>1427866200</v>
      </c>
      <c r="L3906" s="8">
        <f t="shared" si="241"/>
        <v>42095.229166666672</v>
      </c>
      <c r="M3906" t="b">
        <v>0</v>
      </c>
      <c r="N3906">
        <v>2</v>
      </c>
      <c r="O3906">
        <f t="shared" si="242"/>
        <v>1.5</v>
      </c>
      <c r="P3906" t="b">
        <v>0</v>
      </c>
      <c r="Q3906" t="s">
        <v>8271</v>
      </c>
      <c r="R3906" s="5">
        <f t="shared" si="243"/>
        <v>0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(((I3907/60)/60/24)+DATE(1970,1,1))</f>
        <v>42166.958333333328</v>
      </c>
      <c r="K3907">
        <v>1430405903</v>
      </c>
      <c r="L3907" s="8">
        <f t="shared" ref="L3907:L3970" si="245">(((K3907/60)/60/24)+DATE(1970,1,1))</f>
        <v>42124.623877314814</v>
      </c>
      <c r="M3907" t="b">
        <v>0</v>
      </c>
      <c r="N3907">
        <v>7</v>
      </c>
      <c r="O3907">
        <f t="shared" ref="O3907:O3970" si="246">IF(N3907&gt;0, ROUND(E3907/N3907, 2), 0)</f>
        <v>24.71</v>
      </c>
      <c r="P3907" t="b">
        <v>0</v>
      </c>
      <c r="Q3907" t="s">
        <v>8271</v>
      </c>
      <c r="R3907" s="5">
        <f t="shared" ref="R3907:R3970" si="247">ROUND(E3907/D3907*100, 0)</f>
        <v>12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>
        <f t="shared" si="246"/>
        <v>63.13</v>
      </c>
      <c r="P3908" t="b">
        <v>0</v>
      </c>
      <c r="Q3908" t="s">
        <v>8271</v>
      </c>
      <c r="R3908" s="5">
        <f t="shared" si="247"/>
        <v>67</v>
      </c>
      <c r="S3908" t="s">
        <v>8316</v>
      </c>
      <c r="T3908" t="s">
        <v>8317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>
        <f t="shared" si="246"/>
        <v>38.25</v>
      </c>
      <c r="P3909" t="b">
        <v>0</v>
      </c>
      <c r="Q3909" t="s">
        <v>8271</v>
      </c>
      <c r="R3909" s="5">
        <f t="shared" si="247"/>
        <v>15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>
        <f t="shared" si="246"/>
        <v>16.25</v>
      </c>
      <c r="P3910" t="b">
        <v>0</v>
      </c>
      <c r="Q3910" t="s">
        <v>8271</v>
      </c>
      <c r="R3910" s="5">
        <f t="shared" si="247"/>
        <v>9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>
        <f t="shared" si="246"/>
        <v>33.75</v>
      </c>
      <c r="P3911" t="b">
        <v>0</v>
      </c>
      <c r="Q3911" t="s">
        <v>8271</v>
      </c>
      <c r="R3911" s="5">
        <f t="shared" si="247"/>
        <v>0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>
        <f t="shared" si="246"/>
        <v>61.67</v>
      </c>
      <c r="P3912" t="b">
        <v>0</v>
      </c>
      <c r="Q3912" t="s">
        <v>8271</v>
      </c>
      <c r="R3912" s="5">
        <f t="shared" si="247"/>
        <v>3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>
        <f t="shared" si="246"/>
        <v>83.14</v>
      </c>
      <c r="P3913" t="b">
        <v>0</v>
      </c>
      <c r="Q3913" t="s">
        <v>8271</v>
      </c>
      <c r="R3913" s="5">
        <f t="shared" si="247"/>
        <v>37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>
        <f t="shared" si="246"/>
        <v>1</v>
      </c>
      <c r="P3914" t="b">
        <v>0</v>
      </c>
      <c r="Q3914" t="s">
        <v>8271</v>
      </c>
      <c r="R3914" s="5">
        <f t="shared" si="247"/>
        <v>0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>
        <f t="shared" si="246"/>
        <v>142.86000000000001</v>
      </c>
      <c r="P3915" t="b">
        <v>0</v>
      </c>
      <c r="Q3915" t="s">
        <v>8271</v>
      </c>
      <c r="R3915" s="5">
        <f t="shared" si="247"/>
        <v>10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>
        <f t="shared" si="246"/>
        <v>33.67</v>
      </c>
      <c r="P3916" t="b">
        <v>0</v>
      </c>
      <c r="Q3916" t="s">
        <v>8271</v>
      </c>
      <c r="R3916" s="5">
        <f t="shared" si="247"/>
        <v>36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>
        <f t="shared" si="246"/>
        <v>5</v>
      </c>
      <c r="P3917" t="b">
        <v>0</v>
      </c>
      <c r="Q3917" t="s">
        <v>8271</v>
      </c>
      <c r="R3917" s="5">
        <f t="shared" si="247"/>
        <v>0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>
        <f t="shared" si="246"/>
        <v>0</v>
      </c>
      <c r="P3918" t="b">
        <v>0</v>
      </c>
      <c r="Q3918" t="s">
        <v>8271</v>
      </c>
      <c r="R3918" s="5">
        <f t="shared" si="247"/>
        <v>0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>
        <f t="shared" si="246"/>
        <v>10</v>
      </c>
      <c r="P3919" t="b">
        <v>0</v>
      </c>
      <c r="Q3919" t="s">
        <v>8271</v>
      </c>
      <c r="R3919" s="5">
        <f t="shared" si="247"/>
        <v>0</v>
      </c>
      <c r="S3919" t="s">
        <v>8316</v>
      </c>
      <c r="T3919" t="s">
        <v>8317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>
        <f t="shared" si="246"/>
        <v>40</v>
      </c>
      <c r="P3920" t="b">
        <v>0</v>
      </c>
      <c r="Q3920" t="s">
        <v>8271</v>
      </c>
      <c r="R3920" s="5">
        <f t="shared" si="247"/>
        <v>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>
        <f t="shared" si="246"/>
        <v>30</v>
      </c>
      <c r="P3921" t="b">
        <v>0</v>
      </c>
      <c r="Q3921" t="s">
        <v>8271</v>
      </c>
      <c r="R3921" s="5">
        <f t="shared" si="247"/>
        <v>2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>
        <f t="shared" si="246"/>
        <v>45</v>
      </c>
      <c r="P3922" t="b">
        <v>0</v>
      </c>
      <c r="Q3922" t="s">
        <v>8271</v>
      </c>
      <c r="R3922" s="5">
        <f t="shared" si="247"/>
        <v>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>
        <f t="shared" si="246"/>
        <v>0</v>
      </c>
      <c r="P3923" t="b">
        <v>0</v>
      </c>
      <c r="Q3923" t="s">
        <v>8271</v>
      </c>
      <c r="R3923" s="5">
        <f t="shared" si="247"/>
        <v>0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>
        <f t="shared" si="246"/>
        <v>10.17</v>
      </c>
      <c r="P3924" t="b">
        <v>0</v>
      </c>
      <c r="Q3924" t="s">
        <v>8271</v>
      </c>
      <c r="R3924" s="5">
        <f t="shared" si="247"/>
        <v>8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>
        <f t="shared" si="246"/>
        <v>81.41</v>
      </c>
      <c r="P3925" t="b">
        <v>0</v>
      </c>
      <c r="Q3925" t="s">
        <v>8271</v>
      </c>
      <c r="R3925" s="5">
        <f t="shared" si="247"/>
        <v>12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>
        <f t="shared" si="246"/>
        <v>57.25</v>
      </c>
      <c r="P3926" t="b">
        <v>0</v>
      </c>
      <c r="Q3926" t="s">
        <v>8271</v>
      </c>
      <c r="R3926" s="5">
        <f t="shared" si="247"/>
        <v>15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>
        <f t="shared" si="246"/>
        <v>5</v>
      </c>
      <c r="P3927" t="b">
        <v>0</v>
      </c>
      <c r="Q3927" t="s">
        <v>8271</v>
      </c>
      <c r="R3927" s="5">
        <f t="shared" si="247"/>
        <v>10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>
        <f t="shared" si="246"/>
        <v>15</v>
      </c>
      <c r="P3928" t="b">
        <v>0</v>
      </c>
      <c r="Q3928" t="s">
        <v>8271</v>
      </c>
      <c r="R3928" s="5">
        <f t="shared" si="247"/>
        <v>0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>
        <f t="shared" si="246"/>
        <v>12.5</v>
      </c>
      <c r="P3929" t="b">
        <v>0</v>
      </c>
      <c r="Q3929" t="s">
        <v>8271</v>
      </c>
      <c r="R3929" s="5">
        <f t="shared" si="247"/>
        <v>1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>
        <f t="shared" si="246"/>
        <v>93</v>
      </c>
      <c r="P3930" t="b">
        <v>0</v>
      </c>
      <c r="Q3930" t="s">
        <v>8271</v>
      </c>
      <c r="R3930" s="5">
        <f t="shared" si="247"/>
        <v>13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>
        <f t="shared" si="246"/>
        <v>32.36</v>
      </c>
      <c r="P3931" t="b">
        <v>0</v>
      </c>
      <c r="Q3931" t="s">
        <v>8271</v>
      </c>
      <c r="R3931" s="5">
        <f t="shared" si="247"/>
        <v>2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>
        <f t="shared" si="246"/>
        <v>0</v>
      </c>
      <c r="P3932" t="b">
        <v>0</v>
      </c>
      <c r="Q3932" t="s">
        <v>8271</v>
      </c>
      <c r="R3932" s="5">
        <f t="shared" si="247"/>
        <v>0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>
        <f t="shared" si="246"/>
        <v>0</v>
      </c>
      <c r="P3933" t="b">
        <v>0</v>
      </c>
      <c r="Q3933" t="s">
        <v>8271</v>
      </c>
      <c r="R3933" s="5">
        <f t="shared" si="247"/>
        <v>0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>
        <f t="shared" si="246"/>
        <v>1</v>
      </c>
      <c r="P3934" t="b">
        <v>0</v>
      </c>
      <c r="Q3934" t="s">
        <v>8271</v>
      </c>
      <c r="R3934" s="5">
        <f t="shared" si="247"/>
        <v>0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>
        <f t="shared" si="246"/>
        <v>91.83</v>
      </c>
      <c r="P3935" t="b">
        <v>0</v>
      </c>
      <c r="Q3935" t="s">
        <v>8271</v>
      </c>
      <c r="R3935" s="5">
        <f t="shared" si="247"/>
        <v>16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>
        <f t="shared" si="246"/>
        <v>45.83</v>
      </c>
      <c r="P3936" t="b">
        <v>0</v>
      </c>
      <c r="Q3936" t="s">
        <v>8271</v>
      </c>
      <c r="R3936" s="5">
        <f t="shared" si="247"/>
        <v>11</v>
      </c>
      <c r="S3936" t="s">
        <v>8316</v>
      </c>
      <c r="T3936" t="s">
        <v>8317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>
        <f t="shared" si="246"/>
        <v>57.17</v>
      </c>
      <c r="P3937" t="b">
        <v>0</v>
      </c>
      <c r="Q3937" t="s">
        <v>8271</v>
      </c>
      <c r="R3937" s="5">
        <f t="shared" si="247"/>
        <v>44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>
        <f t="shared" si="246"/>
        <v>0</v>
      </c>
      <c r="P3938" t="b">
        <v>0</v>
      </c>
      <c r="Q3938" t="s">
        <v>8271</v>
      </c>
      <c r="R3938" s="5">
        <f t="shared" si="247"/>
        <v>0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>
        <f t="shared" si="246"/>
        <v>248.5</v>
      </c>
      <c r="P3939" t="b">
        <v>0</v>
      </c>
      <c r="Q3939" t="s">
        <v>8271</v>
      </c>
      <c r="R3939" s="5">
        <f t="shared" si="247"/>
        <v>86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>
        <f t="shared" si="246"/>
        <v>79.400000000000006</v>
      </c>
      <c r="P3940" t="b">
        <v>0</v>
      </c>
      <c r="Q3940" t="s">
        <v>8271</v>
      </c>
      <c r="R3940" s="5">
        <f t="shared" si="247"/>
        <v>12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>
        <f t="shared" si="246"/>
        <v>5</v>
      </c>
      <c r="P3941" t="b">
        <v>0</v>
      </c>
      <c r="Q3941" t="s">
        <v>8271</v>
      </c>
      <c r="R3941" s="5">
        <f t="shared" si="247"/>
        <v>0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>
        <f t="shared" si="246"/>
        <v>5.5</v>
      </c>
      <c r="P3942" t="b">
        <v>0</v>
      </c>
      <c r="Q3942" t="s">
        <v>8271</v>
      </c>
      <c r="R3942" s="5">
        <f t="shared" si="247"/>
        <v>0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>
        <f t="shared" si="246"/>
        <v>25</v>
      </c>
      <c r="P3943" t="b">
        <v>0</v>
      </c>
      <c r="Q3943" t="s">
        <v>8271</v>
      </c>
      <c r="R3943" s="5">
        <f t="shared" si="247"/>
        <v>1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>
        <f t="shared" si="246"/>
        <v>0</v>
      </c>
      <c r="P3944" t="b">
        <v>0</v>
      </c>
      <c r="Q3944" t="s">
        <v>8271</v>
      </c>
      <c r="R3944" s="5">
        <f t="shared" si="247"/>
        <v>0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>
        <f t="shared" si="246"/>
        <v>137.08000000000001</v>
      </c>
      <c r="P3945" t="b">
        <v>0</v>
      </c>
      <c r="Q3945" t="s">
        <v>8271</v>
      </c>
      <c r="R3945" s="5">
        <f t="shared" si="247"/>
        <v>36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>
        <f t="shared" si="246"/>
        <v>0</v>
      </c>
      <c r="P3946" t="b">
        <v>0</v>
      </c>
      <c r="Q3946" t="s">
        <v>8271</v>
      </c>
      <c r="R3946" s="5">
        <f t="shared" si="247"/>
        <v>0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>
        <f t="shared" si="246"/>
        <v>5</v>
      </c>
      <c r="P3947" t="b">
        <v>0</v>
      </c>
      <c r="Q3947" t="s">
        <v>8271</v>
      </c>
      <c r="R3947" s="5">
        <f t="shared" si="247"/>
        <v>0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>
        <f t="shared" si="246"/>
        <v>39</v>
      </c>
      <c r="P3948" t="b">
        <v>0</v>
      </c>
      <c r="Q3948" t="s">
        <v>8271</v>
      </c>
      <c r="R3948" s="5">
        <f t="shared" si="247"/>
        <v>3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>
        <f t="shared" si="246"/>
        <v>50.5</v>
      </c>
      <c r="P3949" t="b">
        <v>0</v>
      </c>
      <c r="Q3949" t="s">
        <v>8271</v>
      </c>
      <c r="R3949" s="5">
        <f t="shared" si="247"/>
        <v>3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>
        <f t="shared" si="246"/>
        <v>0</v>
      </c>
      <c r="P3950" t="b">
        <v>0</v>
      </c>
      <c r="Q3950" t="s">
        <v>8271</v>
      </c>
      <c r="R3950" s="5">
        <f t="shared" si="247"/>
        <v>0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>
        <f t="shared" si="246"/>
        <v>49.28</v>
      </c>
      <c r="P3951" t="b">
        <v>0</v>
      </c>
      <c r="Q3951" t="s">
        <v>8271</v>
      </c>
      <c r="R3951" s="5">
        <f t="shared" si="247"/>
        <v>16</v>
      </c>
      <c r="S3951" t="s">
        <v>8316</v>
      </c>
      <c r="T3951" t="s">
        <v>8317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>
        <f t="shared" si="246"/>
        <v>25</v>
      </c>
      <c r="P3952" t="b">
        <v>0</v>
      </c>
      <c r="Q3952" t="s">
        <v>8271</v>
      </c>
      <c r="R3952" s="5">
        <f t="shared" si="247"/>
        <v>1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>
        <f t="shared" si="246"/>
        <v>1</v>
      </c>
      <c r="P3953" t="b">
        <v>0</v>
      </c>
      <c r="Q3953" t="s">
        <v>8271</v>
      </c>
      <c r="R3953" s="5">
        <f t="shared" si="247"/>
        <v>0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>
        <f t="shared" si="246"/>
        <v>25</v>
      </c>
      <c r="P3954" t="b">
        <v>0</v>
      </c>
      <c r="Q3954" t="s">
        <v>8271</v>
      </c>
      <c r="R3954" s="5">
        <f t="shared" si="247"/>
        <v>0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>
        <f t="shared" si="246"/>
        <v>0</v>
      </c>
      <c r="P3955" t="b">
        <v>0</v>
      </c>
      <c r="Q3955" t="s">
        <v>8271</v>
      </c>
      <c r="R3955" s="5">
        <f t="shared" si="247"/>
        <v>0</v>
      </c>
      <c r="S3955" t="s">
        <v>8316</v>
      </c>
      <c r="T3955" t="s">
        <v>8317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>
        <f t="shared" si="246"/>
        <v>0</v>
      </c>
      <c r="P3956" t="b">
        <v>0</v>
      </c>
      <c r="Q3956" t="s">
        <v>8271</v>
      </c>
      <c r="R3956" s="5">
        <f t="shared" si="247"/>
        <v>0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>
        <f t="shared" si="246"/>
        <v>53.13</v>
      </c>
      <c r="P3957" t="b">
        <v>0</v>
      </c>
      <c r="Q3957" t="s">
        <v>8271</v>
      </c>
      <c r="R3957" s="5">
        <f t="shared" si="247"/>
        <v>24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>
        <f t="shared" si="246"/>
        <v>0</v>
      </c>
      <c r="P3958" t="b">
        <v>0</v>
      </c>
      <c r="Q3958" t="s">
        <v>8271</v>
      </c>
      <c r="R3958" s="5">
        <f t="shared" si="247"/>
        <v>0</v>
      </c>
      <c r="S3958" t="s">
        <v>8316</v>
      </c>
      <c r="T3958" t="s">
        <v>8317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>
        <f t="shared" si="246"/>
        <v>7</v>
      </c>
      <c r="P3959" t="b">
        <v>0</v>
      </c>
      <c r="Q3959" t="s">
        <v>8271</v>
      </c>
      <c r="R3959" s="5">
        <f t="shared" si="247"/>
        <v>0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>
        <f t="shared" si="246"/>
        <v>40.06</v>
      </c>
      <c r="P3960" t="b">
        <v>0</v>
      </c>
      <c r="Q3960" t="s">
        <v>8271</v>
      </c>
      <c r="R3960" s="5">
        <f t="shared" si="247"/>
        <v>32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>
        <f t="shared" si="246"/>
        <v>24.33</v>
      </c>
      <c r="P3961" t="b">
        <v>0</v>
      </c>
      <c r="Q3961" t="s">
        <v>8271</v>
      </c>
      <c r="R3961" s="5">
        <f t="shared" si="247"/>
        <v>24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>
        <f t="shared" si="246"/>
        <v>11.25</v>
      </c>
      <c r="P3962" t="b">
        <v>0</v>
      </c>
      <c r="Q3962" t="s">
        <v>8271</v>
      </c>
      <c r="R3962" s="5">
        <f t="shared" si="247"/>
        <v>2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>
        <f t="shared" si="246"/>
        <v>10.5</v>
      </c>
      <c r="P3963" t="b">
        <v>0</v>
      </c>
      <c r="Q3963" t="s">
        <v>8271</v>
      </c>
      <c r="R3963" s="5">
        <f t="shared" si="247"/>
        <v>0</v>
      </c>
      <c r="S3963" t="s">
        <v>8316</v>
      </c>
      <c r="T3963" t="s">
        <v>8317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>
        <f t="shared" si="246"/>
        <v>15</v>
      </c>
      <c r="P3964" t="b">
        <v>0</v>
      </c>
      <c r="Q3964" t="s">
        <v>8271</v>
      </c>
      <c r="R3964" s="5">
        <f t="shared" si="247"/>
        <v>3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>
        <f t="shared" si="246"/>
        <v>0</v>
      </c>
      <c r="P3965" t="b">
        <v>0</v>
      </c>
      <c r="Q3965" t="s">
        <v>8271</v>
      </c>
      <c r="R3965" s="5">
        <f t="shared" si="247"/>
        <v>0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>
        <f t="shared" si="246"/>
        <v>42</v>
      </c>
      <c r="P3966" t="b">
        <v>0</v>
      </c>
      <c r="Q3966" t="s">
        <v>8271</v>
      </c>
      <c r="R3966" s="5">
        <f t="shared" si="247"/>
        <v>6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>
        <f t="shared" si="246"/>
        <v>71.25</v>
      </c>
      <c r="P3967" t="b">
        <v>0</v>
      </c>
      <c r="Q3967" t="s">
        <v>8271</v>
      </c>
      <c r="R3967" s="5">
        <f t="shared" si="247"/>
        <v>14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>
        <f t="shared" si="246"/>
        <v>22.5</v>
      </c>
      <c r="P3968" t="b">
        <v>0</v>
      </c>
      <c r="Q3968" t="s">
        <v>8271</v>
      </c>
      <c r="R3968" s="5">
        <f t="shared" si="247"/>
        <v>1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>
        <f t="shared" si="246"/>
        <v>41</v>
      </c>
      <c r="P3969" t="b">
        <v>0</v>
      </c>
      <c r="Q3969" t="s">
        <v>8271</v>
      </c>
      <c r="R3969" s="5">
        <f t="shared" si="247"/>
        <v>24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42512.815659722226</v>
      </c>
      <c r="K3970">
        <v>1458761673</v>
      </c>
      <c r="L3970" s="8">
        <f t="shared" si="245"/>
        <v>42452.815659722226</v>
      </c>
      <c r="M3970" t="b">
        <v>0</v>
      </c>
      <c r="N3970">
        <v>11</v>
      </c>
      <c r="O3970">
        <f t="shared" si="246"/>
        <v>47.91</v>
      </c>
      <c r="P3970" t="b">
        <v>0</v>
      </c>
      <c r="Q3970" t="s">
        <v>8271</v>
      </c>
      <c r="R3970" s="5">
        <f t="shared" si="247"/>
        <v>11</v>
      </c>
      <c r="S3970" t="s">
        <v>8316</v>
      </c>
      <c r="T3970" t="s">
        <v>8317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(((I3971/60)/60/24)+DATE(1970,1,1))</f>
        <v>42611.163194444445</v>
      </c>
      <c r="K3971">
        <v>1471638646</v>
      </c>
      <c r="L3971" s="8">
        <f t="shared" ref="L3971:L4034" si="249">(((K3971/60)/60/24)+DATE(1970,1,1))</f>
        <v>42601.854699074072</v>
      </c>
      <c r="M3971" t="b">
        <v>0</v>
      </c>
      <c r="N3971">
        <v>6</v>
      </c>
      <c r="O3971">
        <f t="shared" ref="O3971:O4034" si="250">IF(N3971&gt;0, ROUND(E3971/N3971, 2), 0)</f>
        <v>35.17</v>
      </c>
      <c r="P3971" t="b">
        <v>0</v>
      </c>
      <c r="Q3971" t="s">
        <v>8271</v>
      </c>
      <c r="R3971" s="5">
        <f t="shared" ref="R3971:R4034" si="251">ROUND(E3971/D3971*100, 0)</f>
        <v>7</v>
      </c>
      <c r="S3971" t="s">
        <v>8316</v>
      </c>
      <c r="T3971" t="s">
        <v>8317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>
        <f t="shared" si="250"/>
        <v>5.5</v>
      </c>
      <c r="P3972" t="b">
        <v>0</v>
      </c>
      <c r="Q3972" t="s">
        <v>8271</v>
      </c>
      <c r="R3972" s="5">
        <f t="shared" si="251"/>
        <v>0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>
        <f t="shared" si="250"/>
        <v>22.67</v>
      </c>
      <c r="P3973" t="b">
        <v>0</v>
      </c>
      <c r="Q3973" t="s">
        <v>8271</v>
      </c>
      <c r="R3973" s="5">
        <f t="shared" si="251"/>
        <v>1</v>
      </c>
      <c r="S3973" t="s">
        <v>8316</v>
      </c>
      <c r="T3973" t="s">
        <v>8317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>
        <f t="shared" si="250"/>
        <v>26.38</v>
      </c>
      <c r="P3974" t="b">
        <v>0</v>
      </c>
      <c r="Q3974" t="s">
        <v>8271</v>
      </c>
      <c r="R3974" s="5">
        <f t="shared" si="251"/>
        <v>21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>
        <f t="shared" si="250"/>
        <v>105.54</v>
      </c>
      <c r="P3975" t="b">
        <v>0</v>
      </c>
      <c r="Q3975" t="s">
        <v>8271</v>
      </c>
      <c r="R3975" s="5">
        <f t="shared" si="251"/>
        <v>78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>
        <f t="shared" si="250"/>
        <v>29.09</v>
      </c>
      <c r="P3976" t="b">
        <v>0</v>
      </c>
      <c r="Q3976" t="s">
        <v>8271</v>
      </c>
      <c r="R3976" s="5">
        <f t="shared" si="251"/>
        <v>32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>
        <f t="shared" si="250"/>
        <v>0</v>
      </c>
      <c r="P3977" t="b">
        <v>0</v>
      </c>
      <c r="Q3977" t="s">
        <v>8271</v>
      </c>
      <c r="R3977" s="5">
        <f t="shared" si="251"/>
        <v>0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>
        <f t="shared" si="250"/>
        <v>62</v>
      </c>
      <c r="P3978" t="b">
        <v>0</v>
      </c>
      <c r="Q3978" t="s">
        <v>8271</v>
      </c>
      <c r="R3978" s="5">
        <f t="shared" si="251"/>
        <v>48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>
        <f t="shared" si="250"/>
        <v>217.5</v>
      </c>
      <c r="P3979" t="b">
        <v>0</v>
      </c>
      <c r="Q3979" t="s">
        <v>8271</v>
      </c>
      <c r="R3979" s="5">
        <f t="shared" si="251"/>
        <v>1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>
        <f t="shared" si="250"/>
        <v>26.75</v>
      </c>
      <c r="P3980" t="b">
        <v>0</v>
      </c>
      <c r="Q3980" t="s">
        <v>8271</v>
      </c>
      <c r="R3980" s="5">
        <f t="shared" si="251"/>
        <v>11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>
        <f t="shared" si="250"/>
        <v>18.329999999999998</v>
      </c>
      <c r="P3981" t="b">
        <v>0</v>
      </c>
      <c r="Q3981" t="s">
        <v>8271</v>
      </c>
      <c r="R3981" s="5">
        <f t="shared" si="251"/>
        <v>2</v>
      </c>
      <c r="S3981" t="s">
        <v>8316</v>
      </c>
      <c r="T3981" t="s">
        <v>8317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>
        <f t="shared" si="250"/>
        <v>64.290000000000006</v>
      </c>
      <c r="P3982" t="b">
        <v>0</v>
      </c>
      <c r="Q3982" t="s">
        <v>8271</v>
      </c>
      <c r="R3982" s="5">
        <f t="shared" si="251"/>
        <v>18</v>
      </c>
      <c r="S3982" t="s">
        <v>8316</v>
      </c>
      <c r="T3982" t="s">
        <v>8317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>
        <f t="shared" si="250"/>
        <v>175</v>
      </c>
      <c r="P3983" t="b">
        <v>0</v>
      </c>
      <c r="Q3983" t="s">
        <v>8271</v>
      </c>
      <c r="R3983" s="5">
        <f t="shared" si="251"/>
        <v>4</v>
      </c>
      <c r="S3983" t="s">
        <v>8316</v>
      </c>
      <c r="T3983" t="s">
        <v>8317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>
        <f t="shared" si="250"/>
        <v>34</v>
      </c>
      <c r="P3984" t="b">
        <v>0</v>
      </c>
      <c r="Q3984" t="s">
        <v>8271</v>
      </c>
      <c r="R3984" s="5">
        <f t="shared" si="251"/>
        <v>20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>
        <f t="shared" si="250"/>
        <v>84.28</v>
      </c>
      <c r="P3985" t="b">
        <v>0</v>
      </c>
      <c r="Q3985" t="s">
        <v>8271</v>
      </c>
      <c r="R3985" s="5">
        <f t="shared" si="251"/>
        <v>35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>
        <f t="shared" si="250"/>
        <v>9.5</v>
      </c>
      <c r="P3986" t="b">
        <v>0</v>
      </c>
      <c r="Q3986" t="s">
        <v>8271</v>
      </c>
      <c r="R3986" s="5">
        <f t="shared" si="251"/>
        <v>6</v>
      </c>
      <c r="S3986" t="s">
        <v>8316</v>
      </c>
      <c r="T3986" t="s">
        <v>8317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>
        <f t="shared" si="250"/>
        <v>33.74</v>
      </c>
      <c r="P3987" t="b">
        <v>0</v>
      </c>
      <c r="Q3987" t="s">
        <v>8271</v>
      </c>
      <c r="R3987" s="5">
        <f t="shared" si="251"/>
        <v>32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>
        <f t="shared" si="250"/>
        <v>37.54</v>
      </c>
      <c r="P3988" t="b">
        <v>0</v>
      </c>
      <c r="Q3988" t="s">
        <v>8271</v>
      </c>
      <c r="R3988" s="5">
        <f t="shared" si="251"/>
        <v>10</v>
      </c>
      <c r="S3988" t="s">
        <v>8316</v>
      </c>
      <c r="T3988" t="s">
        <v>8317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>
        <f t="shared" si="250"/>
        <v>11.62</v>
      </c>
      <c r="P3989" t="b">
        <v>0</v>
      </c>
      <c r="Q3989" t="s">
        <v>8271</v>
      </c>
      <c r="R3989" s="5">
        <f t="shared" si="251"/>
        <v>38</v>
      </c>
      <c r="S3989" t="s">
        <v>8316</v>
      </c>
      <c r="T3989" t="s">
        <v>8317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>
        <f t="shared" si="250"/>
        <v>8</v>
      </c>
      <c r="P3990" t="b">
        <v>0</v>
      </c>
      <c r="Q3990" t="s">
        <v>8271</v>
      </c>
      <c r="R3990" s="5">
        <f t="shared" si="251"/>
        <v>2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>
        <f t="shared" si="250"/>
        <v>0</v>
      </c>
      <c r="P3991" t="b">
        <v>0</v>
      </c>
      <c r="Q3991" t="s">
        <v>8271</v>
      </c>
      <c r="R3991" s="5">
        <f t="shared" si="251"/>
        <v>0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>
        <f t="shared" si="250"/>
        <v>23</v>
      </c>
      <c r="P3992" t="b">
        <v>0</v>
      </c>
      <c r="Q3992" t="s">
        <v>8271</v>
      </c>
      <c r="R3992" s="5">
        <f t="shared" si="251"/>
        <v>4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>
        <f t="shared" si="250"/>
        <v>100</v>
      </c>
      <c r="P3993" t="b">
        <v>0</v>
      </c>
      <c r="Q3993" t="s">
        <v>8271</v>
      </c>
      <c r="R3993" s="5">
        <f t="shared" si="251"/>
        <v>20</v>
      </c>
      <c r="S3993" t="s">
        <v>8316</v>
      </c>
      <c r="T3993" t="s">
        <v>8317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>
        <f t="shared" si="250"/>
        <v>60.11</v>
      </c>
      <c r="P3994" t="b">
        <v>0</v>
      </c>
      <c r="Q3994" t="s">
        <v>8271</v>
      </c>
      <c r="R3994" s="5">
        <f t="shared" si="251"/>
        <v>5</v>
      </c>
      <c r="S3994" t="s">
        <v>8316</v>
      </c>
      <c r="T3994" t="s">
        <v>8317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>
        <f t="shared" si="250"/>
        <v>3</v>
      </c>
      <c r="P3995" t="b">
        <v>0</v>
      </c>
      <c r="Q3995" t="s">
        <v>8271</v>
      </c>
      <c r="R3995" s="5">
        <f t="shared" si="251"/>
        <v>0</v>
      </c>
      <c r="S3995" t="s">
        <v>8316</v>
      </c>
      <c r="T3995" t="s">
        <v>8317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>
        <f t="shared" si="250"/>
        <v>5</v>
      </c>
      <c r="P3996" t="b">
        <v>0</v>
      </c>
      <c r="Q3996" t="s">
        <v>8271</v>
      </c>
      <c r="R3996" s="5">
        <f t="shared" si="251"/>
        <v>0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>
        <f t="shared" si="250"/>
        <v>17.5</v>
      </c>
      <c r="P3997" t="b">
        <v>0</v>
      </c>
      <c r="Q3997" t="s">
        <v>8271</v>
      </c>
      <c r="R3997" s="5">
        <f t="shared" si="251"/>
        <v>35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>
        <f t="shared" si="250"/>
        <v>29.24</v>
      </c>
      <c r="P3998" t="b">
        <v>0</v>
      </c>
      <c r="Q3998" t="s">
        <v>8271</v>
      </c>
      <c r="R3998" s="5">
        <f t="shared" si="251"/>
        <v>17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>
        <f t="shared" si="250"/>
        <v>0</v>
      </c>
      <c r="P3999" t="b">
        <v>0</v>
      </c>
      <c r="Q3999" t="s">
        <v>8271</v>
      </c>
      <c r="R3999" s="5">
        <f t="shared" si="251"/>
        <v>0</v>
      </c>
      <c r="S3999" t="s">
        <v>8316</v>
      </c>
      <c r="T3999" t="s">
        <v>8317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>
        <f t="shared" si="250"/>
        <v>59.58</v>
      </c>
      <c r="P4000" t="b">
        <v>0</v>
      </c>
      <c r="Q4000" t="s">
        <v>8271</v>
      </c>
      <c r="R4000" s="5">
        <f t="shared" si="251"/>
        <v>57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>
        <f t="shared" si="250"/>
        <v>82.57</v>
      </c>
      <c r="P4001" t="b">
        <v>0</v>
      </c>
      <c r="Q4001" t="s">
        <v>8271</v>
      </c>
      <c r="R4001" s="5">
        <f t="shared" si="251"/>
        <v>17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>
        <f t="shared" si="250"/>
        <v>10</v>
      </c>
      <c r="P4002" t="b">
        <v>0</v>
      </c>
      <c r="Q4002" t="s">
        <v>8271</v>
      </c>
      <c r="R4002" s="5">
        <f t="shared" si="251"/>
        <v>0</v>
      </c>
      <c r="S4002" t="s">
        <v>8316</v>
      </c>
      <c r="T4002" t="s">
        <v>8317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>
        <f t="shared" si="250"/>
        <v>32.36</v>
      </c>
      <c r="P4003" t="b">
        <v>0</v>
      </c>
      <c r="Q4003" t="s">
        <v>8271</v>
      </c>
      <c r="R4003" s="5">
        <f t="shared" si="251"/>
        <v>38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>
        <f t="shared" si="250"/>
        <v>5.75</v>
      </c>
      <c r="P4004" t="b">
        <v>0</v>
      </c>
      <c r="Q4004" t="s">
        <v>8271</v>
      </c>
      <c r="R4004" s="5">
        <f t="shared" si="251"/>
        <v>2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>
        <f t="shared" si="250"/>
        <v>100.5</v>
      </c>
      <c r="P4005" t="b">
        <v>0</v>
      </c>
      <c r="Q4005" t="s">
        <v>8271</v>
      </c>
      <c r="R4005" s="5">
        <f t="shared" si="251"/>
        <v>10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>
        <f t="shared" si="250"/>
        <v>1</v>
      </c>
      <c r="P4006" t="b">
        <v>0</v>
      </c>
      <c r="Q4006" t="s">
        <v>8271</v>
      </c>
      <c r="R4006" s="5">
        <f t="shared" si="251"/>
        <v>0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>
        <f t="shared" si="250"/>
        <v>20</v>
      </c>
      <c r="P4007" t="b">
        <v>0</v>
      </c>
      <c r="Q4007" t="s">
        <v>8271</v>
      </c>
      <c r="R4007" s="5">
        <f t="shared" si="251"/>
        <v>1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>
        <f t="shared" si="250"/>
        <v>2</v>
      </c>
      <c r="P4008" t="b">
        <v>0</v>
      </c>
      <c r="Q4008" t="s">
        <v>8271</v>
      </c>
      <c r="R4008" s="5">
        <f t="shared" si="251"/>
        <v>0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>
        <f t="shared" si="250"/>
        <v>5</v>
      </c>
      <c r="P4009" t="b">
        <v>0</v>
      </c>
      <c r="Q4009" t="s">
        <v>8271</v>
      </c>
      <c r="R4009" s="5">
        <f t="shared" si="251"/>
        <v>0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>
        <f t="shared" si="250"/>
        <v>15</v>
      </c>
      <c r="P4010" t="b">
        <v>0</v>
      </c>
      <c r="Q4010" t="s">
        <v>8271</v>
      </c>
      <c r="R4010" s="5">
        <f t="shared" si="251"/>
        <v>6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>
        <f t="shared" si="250"/>
        <v>25</v>
      </c>
      <c r="P4011" t="b">
        <v>0</v>
      </c>
      <c r="Q4011" t="s">
        <v>8271</v>
      </c>
      <c r="R4011" s="5">
        <f t="shared" si="251"/>
        <v>4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>
        <f t="shared" si="250"/>
        <v>45.84</v>
      </c>
      <c r="P4012" t="b">
        <v>0</v>
      </c>
      <c r="Q4012" t="s">
        <v>8271</v>
      </c>
      <c r="R4012" s="5">
        <f t="shared" si="251"/>
        <v>24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>
        <f t="shared" si="250"/>
        <v>4.75</v>
      </c>
      <c r="P4013" t="b">
        <v>0</v>
      </c>
      <c r="Q4013" t="s">
        <v>8271</v>
      </c>
      <c r="R4013" s="5">
        <f t="shared" si="251"/>
        <v>8</v>
      </c>
      <c r="S4013" t="s">
        <v>8316</v>
      </c>
      <c r="T4013" t="s">
        <v>8317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>
        <f t="shared" si="250"/>
        <v>0</v>
      </c>
      <c r="P4014" t="b">
        <v>0</v>
      </c>
      <c r="Q4014" t="s">
        <v>8271</v>
      </c>
      <c r="R4014" s="5">
        <f t="shared" si="251"/>
        <v>0</v>
      </c>
      <c r="S4014" t="s">
        <v>8316</v>
      </c>
      <c r="T4014" t="s">
        <v>8317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>
        <f t="shared" si="250"/>
        <v>13</v>
      </c>
      <c r="P4015" t="b">
        <v>0</v>
      </c>
      <c r="Q4015" t="s">
        <v>8271</v>
      </c>
      <c r="R4015" s="5">
        <f t="shared" si="251"/>
        <v>1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>
        <f t="shared" si="250"/>
        <v>0</v>
      </c>
      <c r="P4016" t="b">
        <v>0</v>
      </c>
      <c r="Q4016" t="s">
        <v>8271</v>
      </c>
      <c r="R4016" s="5">
        <f t="shared" si="251"/>
        <v>0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>
        <f t="shared" si="250"/>
        <v>1</v>
      </c>
      <c r="P4017" t="b">
        <v>0</v>
      </c>
      <c r="Q4017" t="s">
        <v>8271</v>
      </c>
      <c r="R4017" s="5">
        <f t="shared" si="251"/>
        <v>0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>
        <f t="shared" si="250"/>
        <v>10</v>
      </c>
      <c r="P4018" t="b">
        <v>0</v>
      </c>
      <c r="Q4018" t="s">
        <v>8271</v>
      </c>
      <c r="R4018" s="5">
        <f t="shared" si="251"/>
        <v>14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>
        <f t="shared" si="250"/>
        <v>52.5</v>
      </c>
      <c r="P4019" t="b">
        <v>0</v>
      </c>
      <c r="Q4019" t="s">
        <v>8271</v>
      </c>
      <c r="R4019" s="5">
        <f t="shared" si="251"/>
        <v>1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>
        <f t="shared" si="250"/>
        <v>32.5</v>
      </c>
      <c r="P4020" t="b">
        <v>0</v>
      </c>
      <c r="Q4020" t="s">
        <v>8271</v>
      </c>
      <c r="R4020" s="5">
        <f t="shared" si="251"/>
        <v>9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>
        <f t="shared" si="250"/>
        <v>7.25</v>
      </c>
      <c r="P4021" t="b">
        <v>0</v>
      </c>
      <c r="Q4021" t="s">
        <v>8271</v>
      </c>
      <c r="R4021" s="5">
        <f t="shared" si="251"/>
        <v>1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>
        <f t="shared" si="250"/>
        <v>33.33</v>
      </c>
      <c r="P4022" t="b">
        <v>0</v>
      </c>
      <c r="Q4022" t="s">
        <v>8271</v>
      </c>
      <c r="R4022" s="5">
        <f t="shared" si="251"/>
        <v>17</v>
      </c>
      <c r="S4022" t="s">
        <v>8316</v>
      </c>
      <c r="T4022" t="s">
        <v>8317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>
        <f t="shared" si="250"/>
        <v>62.5</v>
      </c>
      <c r="P4023" t="b">
        <v>0</v>
      </c>
      <c r="Q4023" t="s">
        <v>8271</v>
      </c>
      <c r="R4023" s="5">
        <f t="shared" si="251"/>
        <v>1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>
        <f t="shared" si="250"/>
        <v>63.56</v>
      </c>
      <c r="P4024" t="b">
        <v>0</v>
      </c>
      <c r="Q4024" t="s">
        <v>8271</v>
      </c>
      <c r="R4024" s="5">
        <f t="shared" si="251"/>
        <v>70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>
        <f t="shared" si="250"/>
        <v>0</v>
      </c>
      <c r="P4025" t="b">
        <v>0</v>
      </c>
      <c r="Q4025" t="s">
        <v>8271</v>
      </c>
      <c r="R4025" s="5">
        <f t="shared" si="251"/>
        <v>0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>
        <f t="shared" si="250"/>
        <v>10</v>
      </c>
      <c r="P4026" t="b">
        <v>0</v>
      </c>
      <c r="Q4026" t="s">
        <v>8271</v>
      </c>
      <c r="R4026" s="5">
        <f t="shared" si="251"/>
        <v>1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>
        <f t="shared" si="250"/>
        <v>62.5</v>
      </c>
      <c r="P4027" t="b">
        <v>0</v>
      </c>
      <c r="Q4027" t="s">
        <v>8271</v>
      </c>
      <c r="R4027" s="5">
        <f t="shared" si="251"/>
        <v>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>
        <f t="shared" si="250"/>
        <v>0</v>
      </c>
      <c r="P4028" t="b">
        <v>0</v>
      </c>
      <c r="Q4028" t="s">
        <v>8271</v>
      </c>
      <c r="R4028" s="5">
        <f t="shared" si="251"/>
        <v>0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>
        <f t="shared" si="250"/>
        <v>30.71</v>
      </c>
      <c r="P4029" t="b">
        <v>0</v>
      </c>
      <c r="Q4029" t="s">
        <v>8271</v>
      </c>
      <c r="R4029" s="5">
        <f t="shared" si="251"/>
        <v>7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>
        <f t="shared" si="250"/>
        <v>51</v>
      </c>
      <c r="P4030" t="b">
        <v>0</v>
      </c>
      <c r="Q4030" t="s">
        <v>8271</v>
      </c>
      <c r="R4030" s="5">
        <f t="shared" si="251"/>
        <v>28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>
        <f t="shared" si="250"/>
        <v>0</v>
      </c>
      <c r="P4031" t="b">
        <v>0</v>
      </c>
      <c r="Q4031" t="s">
        <v>8271</v>
      </c>
      <c r="R4031" s="5">
        <f t="shared" si="251"/>
        <v>0</v>
      </c>
      <c r="S4031" t="s">
        <v>8316</v>
      </c>
      <c r="T4031" t="s">
        <v>8317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>
        <f t="shared" si="250"/>
        <v>66.67</v>
      </c>
      <c r="P4032" t="b">
        <v>0</v>
      </c>
      <c r="Q4032" t="s">
        <v>8271</v>
      </c>
      <c r="R4032" s="5">
        <f t="shared" si="251"/>
        <v>16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>
        <f t="shared" si="250"/>
        <v>0</v>
      </c>
      <c r="P4033" t="b">
        <v>0</v>
      </c>
      <c r="Q4033" t="s">
        <v>8271</v>
      </c>
      <c r="R4033" s="5">
        <f t="shared" si="251"/>
        <v>0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42353.85087962963</v>
      </c>
      <c r="K4034">
        <v>1445023516</v>
      </c>
      <c r="L4034" s="8">
        <f t="shared" si="249"/>
        <v>42293.809212962966</v>
      </c>
      <c r="M4034" t="b">
        <v>0</v>
      </c>
      <c r="N4034">
        <v>7</v>
      </c>
      <c r="O4034">
        <f t="shared" si="250"/>
        <v>59</v>
      </c>
      <c r="P4034" t="b">
        <v>0</v>
      </c>
      <c r="Q4034" t="s">
        <v>8271</v>
      </c>
      <c r="R4034" s="5">
        <f t="shared" si="251"/>
        <v>7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(((I4035/60)/60/24)+DATE(1970,1,1))</f>
        <v>42645.375</v>
      </c>
      <c r="K4035">
        <v>1472711224</v>
      </c>
      <c r="L4035" s="8">
        <f t="shared" ref="L4035:L4098" si="253">(((K4035/60)/60/24)+DATE(1970,1,1))</f>
        <v>42614.268796296295</v>
      </c>
      <c r="M4035" t="b">
        <v>0</v>
      </c>
      <c r="N4035">
        <v>94</v>
      </c>
      <c r="O4035">
        <f t="shared" ref="O4035:O4098" si="254">IF(N4035&gt;0, ROUND(E4035/N4035, 2), 0)</f>
        <v>65.34</v>
      </c>
      <c r="P4035" t="b">
        <v>0</v>
      </c>
      <c r="Q4035" t="s">
        <v>8271</v>
      </c>
      <c r="R4035" s="5">
        <f t="shared" ref="R4035:R4098" si="255">ROUND(E4035/D4035*100, 0)</f>
        <v>26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>
        <f t="shared" si="254"/>
        <v>100</v>
      </c>
      <c r="P4036" t="b">
        <v>0</v>
      </c>
      <c r="Q4036" t="s">
        <v>8271</v>
      </c>
      <c r="R4036" s="5">
        <f t="shared" si="255"/>
        <v>1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>
        <f t="shared" si="254"/>
        <v>147.4</v>
      </c>
      <c r="P4037" t="b">
        <v>0</v>
      </c>
      <c r="Q4037" t="s">
        <v>8271</v>
      </c>
      <c r="R4037" s="5">
        <f t="shared" si="255"/>
        <v>37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>
        <f t="shared" si="254"/>
        <v>166.06</v>
      </c>
      <c r="P4038" t="b">
        <v>0</v>
      </c>
      <c r="Q4038" t="s">
        <v>8271</v>
      </c>
      <c r="R4038" s="5">
        <f t="shared" si="255"/>
        <v>47</v>
      </c>
      <c r="S4038" t="s">
        <v>8316</v>
      </c>
      <c r="T4038" t="s">
        <v>8317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>
        <f t="shared" si="254"/>
        <v>40</v>
      </c>
      <c r="P4039" t="b">
        <v>0</v>
      </c>
      <c r="Q4039" t="s">
        <v>8271</v>
      </c>
      <c r="R4039" s="5">
        <f t="shared" si="255"/>
        <v>11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>
        <f t="shared" si="254"/>
        <v>75.25</v>
      </c>
      <c r="P4040" t="b">
        <v>0</v>
      </c>
      <c r="Q4040" t="s">
        <v>8271</v>
      </c>
      <c r="R4040" s="5">
        <f t="shared" si="255"/>
        <v>12</v>
      </c>
      <c r="S4040" t="s">
        <v>8316</v>
      </c>
      <c r="T4040" t="s">
        <v>8317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>
        <f t="shared" si="254"/>
        <v>60</v>
      </c>
      <c r="P4041" t="b">
        <v>0</v>
      </c>
      <c r="Q4041" t="s">
        <v>8271</v>
      </c>
      <c r="R4041" s="5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>
        <f t="shared" si="254"/>
        <v>1250</v>
      </c>
      <c r="P4042" t="b">
        <v>0</v>
      </c>
      <c r="Q4042" t="s">
        <v>8271</v>
      </c>
      <c r="R4042" s="5">
        <f t="shared" si="255"/>
        <v>31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>
        <f t="shared" si="254"/>
        <v>10.5</v>
      </c>
      <c r="P4043" t="b">
        <v>0</v>
      </c>
      <c r="Q4043" t="s">
        <v>8271</v>
      </c>
      <c r="R4043" s="5">
        <f t="shared" si="255"/>
        <v>0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>
        <f t="shared" si="254"/>
        <v>7</v>
      </c>
      <c r="P4044" t="b">
        <v>0</v>
      </c>
      <c r="Q4044" t="s">
        <v>8271</v>
      </c>
      <c r="R4044" s="5">
        <f t="shared" si="255"/>
        <v>0</v>
      </c>
      <c r="S4044" t="s">
        <v>8316</v>
      </c>
      <c r="T4044" t="s">
        <v>8317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>
        <f t="shared" si="254"/>
        <v>0</v>
      </c>
      <c r="P4045" t="b">
        <v>0</v>
      </c>
      <c r="Q4045" t="s">
        <v>8271</v>
      </c>
      <c r="R4045" s="5">
        <f t="shared" si="255"/>
        <v>0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>
        <f t="shared" si="254"/>
        <v>56.25</v>
      </c>
      <c r="P4046" t="b">
        <v>0</v>
      </c>
      <c r="Q4046" t="s">
        <v>8271</v>
      </c>
      <c r="R4046" s="5">
        <f t="shared" si="255"/>
        <v>38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>
        <f t="shared" si="254"/>
        <v>1</v>
      </c>
      <c r="P4047" t="b">
        <v>0</v>
      </c>
      <c r="Q4047" t="s">
        <v>8271</v>
      </c>
      <c r="R4047" s="5">
        <f t="shared" si="255"/>
        <v>0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>
        <f t="shared" si="254"/>
        <v>38.33</v>
      </c>
      <c r="P4048" t="b">
        <v>0</v>
      </c>
      <c r="Q4048" t="s">
        <v>8271</v>
      </c>
      <c r="R4048" s="5">
        <f t="shared" si="255"/>
        <v>8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>
        <f t="shared" si="254"/>
        <v>27.5</v>
      </c>
      <c r="P4049" t="b">
        <v>0</v>
      </c>
      <c r="Q4049" t="s">
        <v>8271</v>
      </c>
      <c r="R4049" s="5">
        <f t="shared" si="255"/>
        <v>2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>
        <f t="shared" si="254"/>
        <v>32.979999999999997</v>
      </c>
      <c r="P4050" t="b">
        <v>0</v>
      </c>
      <c r="Q4050" t="s">
        <v>8271</v>
      </c>
      <c r="R4050" s="5">
        <f t="shared" si="255"/>
        <v>18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>
        <f t="shared" si="254"/>
        <v>16</v>
      </c>
      <c r="P4051" t="b">
        <v>0</v>
      </c>
      <c r="Q4051" t="s">
        <v>8271</v>
      </c>
      <c r="R4051" s="5">
        <f t="shared" si="255"/>
        <v>0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>
        <f t="shared" si="254"/>
        <v>1</v>
      </c>
      <c r="P4052" t="b">
        <v>0</v>
      </c>
      <c r="Q4052" t="s">
        <v>8271</v>
      </c>
      <c r="R4052" s="5">
        <f t="shared" si="255"/>
        <v>0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>
        <f t="shared" si="254"/>
        <v>0</v>
      </c>
      <c r="P4053" t="b">
        <v>0</v>
      </c>
      <c r="Q4053" t="s">
        <v>8271</v>
      </c>
      <c r="R4053" s="5">
        <f t="shared" si="255"/>
        <v>0</v>
      </c>
      <c r="S4053" t="s">
        <v>8316</v>
      </c>
      <c r="T4053" t="s">
        <v>8317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>
        <f t="shared" si="254"/>
        <v>86.62</v>
      </c>
      <c r="P4054" t="b">
        <v>0</v>
      </c>
      <c r="Q4054" t="s">
        <v>8271</v>
      </c>
      <c r="R4054" s="5">
        <f t="shared" si="255"/>
        <v>38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>
        <f t="shared" si="254"/>
        <v>55</v>
      </c>
      <c r="P4055" t="b">
        <v>0</v>
      </c>
      <c r="Q4055" t="s">
        <v>8271</v>
      </c>
      <c r="R4055" s="5">
        <f t="shared" si="255"/>
        <v>22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>
        <f t="shared" si="254"/>
        <v>0</v>
      </c>
      <c r="P4056" t="b">
        <v>0</v>
      </c>
      <c r="Q4056" t="s">
        <v>8271</v>
      </c>
      <c r="R4056" s="5">
        <f t="shared" si="255"/>
        <v>0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>
        <f t="shared" si="254"/>
        <v>41.95</v>
      </c>
      <c r="P4057" t="b">
        <v>0</v>
      </c>
      <c r="Q4057" t="s">
        <v>8271</v>
      </c>
      <c r="R4057" s="5">
        <f t="shared" si="255"/>
        <v>18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>
        <f t="shared" si="254"/>
        <v>88.33</v>
      </c>
      <c r="P4058" t="b">
        <v>0</v>
      </c>
      <c r="Q4058" t="s">
        <v>8271</v>
      </c>
      <c r="R4058" s="5">
        <f t="shared" si="255"/>
        <v>53</v>
      </c>
      <c r="S4058" t="s">
        <v>8316</v>
      </c>
      <c r="T4058" t="s">
        <v>8317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>
        <f t="shared" si="254"/>
        <v>129.16999999999999</v>
      </c>
      <c r="P4059" t="b">
        <v>0</v>
      </c>
      <c r="Q4059" t="s">
        <v>8271</v>
      </c>
      <c r="R4059" s="5">
        <f t="shared" si="255"/>
        <v>22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>
        <f t="shared" si="254"/>
        <v>23.75</v>
      </c>
      <c r="P4060" t="b">
        <v>0</v>
      </c>
      <c r="Q4060" t="s">
        <v>8271</v>
      </c>
      <c r="R4060" s="5">
        <f t="shared" si="255"/>
        <v>3</v>
      </c>
      <c r="S4060" t="s">
        <v>8316</v>
      </c>
      <c r="T4060" t="s">
        <v>8317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>
        <f t="shared" si="254"/>
        <v>35.71</v>
      </c>
      <c r="P4061" t="b">
        <v>0</v>
      </c>
      <c r="Q4061" t="s">
        <v>8271</v>
      </c>
      <c r="R4061" s="5">
        <f t="shared" si="255"/>
        <v>3</v>
      </c>
      <c r="S4061" t="s">
        <v>8316</v>
      </c>
      <c r="T4061" t="s">
        <v>8317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>
        <f t="shared" si="254"/>
        <v>57</v>
      </c>
      <c r="P4062" t="b">
        <v>0</v>
      </c>
      <c r="Q4062" t="s">
        <v>8271</v>
      </c>
      <c r="R4062" s="5">
        <f t="shared" si="255"/>
        <v>3</v>
      </c>
      <c r="S4062" t="s">
        <v>8316</v>
      </c>
      <c r="T4062" t="s">
        <v>8317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>
        <f t="shared" si="254"/>
        <v>0</v>
      </c>
      <c r="P4063" t="b">
        <v>0</v>
      </c>
      <c r="Q4063" t="s">
        <v>8271</v>
      </c>
      <c r="R4063" s="5">
        <f t="shared" si="255"/>
        <v>0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>
        <f t="shared" si="254"/>
        <v>163.33000000000001</v>
      </c>
      <c r="P4064" t="b">
        <v>0</v>
      </c>
      <c r="Q4064" t="s">
        <v>8271</v>
      </c>
      <c r="R4064" s="5">
        <f t="shared" si="255"/>
        <v>2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>
        <f t="shared" si="254"/>
        <v>15</v>
      </c>
      <c r="P4065" t="b">
        <v>0</v>
      </c>
      <c r="Q4065" t="s">
        <v>8271</v>
      </c>
      <c r="R4065" s="5">
        <f t="shared" si="255"/>
        <v>1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>
        <f t="shared" si="254"/>
        <v>64.17</v>
      </c>
      <c r="P4066" t="b">
        <v>0</v>
      </c>
      <c r="Q4066" t="s">
        <v>8271</v>
      </c>
      <c r="R4066" s="5">
        <f t="shared" si="255"/>
        <v>19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>
        <f t="shared" si="254"/>
        <v>6.75</v>
      </c>
      <c r="P4067" t="b">
        <v>0</v>
      </c>
      <c r="Q4067" t="s">
        <v>8271</v>
      </c>
      <c r="R4067" s="5">
        <f t="shared" si="255"/>
        <v>1</v>
      </c>
      <c r="S4067" t="s">
        <v>8316</v>
      </c>
      <c r="T4067" t="s">
        <v>8317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>
        <f t="shared" si="254"/>
        <v>25</v>
      </c>
      <c r="P4068" t="b">
        <v>0</v>
      </c>
      <c r="Q4068" t="s">
        <v>8271</v>
      </c>
      <c r="R4068" s="5">
        <f t="shared" si="255"/>
        <v>0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>
        <f t="shared" si="254"/>
        <v>179.12</v>
      </c>
      <c r="P4069" t="b">
        <v>0</v>
      </c>
      <c r="Q4069" t="s">
        <v>8271</v>
      </c>
      <c r="R4069" s="5">
        <f t="shared" si="255"/>
        <v>61</v>
      </c>
      <c r="S4069" t="s">
        <v>8316</v>
      </c>
      <c r="T4069" t="s">
        <v>8317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>
        <f t="shared" si="254"/>
        <v>34.950000000000003</v>
      </c>
      <c r="P4070" t="b">
        <v>0</v>
      </c>
      <c r="Q4070" t="s">
        <v>8271</v>
      </c>
      <c r="R4070" s="5">
        <f t="shared" si="255"/>
        <v>1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>
        <f t="shared" si="254"/>
        <v>33.08</v>
      </c>
      <c r="P4071" t="b">
        <v>0</v>
      </c>
      <c r="Q4071" t="s">
        <v>8271</v>
      </c>
      <c r="R4071" s="5">
        <f t="shared" si="255"/>
        <v>34</v>
      </c>
      <c r="S4071" t="s">
        <v>8316</v>
      </c>
      <c r="T4071" t="s">
        <v>8317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>
        <f t="shared" si="254"/>
        <v>27.5</v>
      </c>
      <c r="P4072" t="b">
        <v>0</v>
      </c>
      <c r="Q4072" t="s">
        <v>8271</v>
      </c>
      <c r="R4072" s="5">
        <f t="shared" si="255"/>
        <v>17</v>
      </c>
      <c r="S4072" t="s">
        <v>8316</v>
      </c>
      <c r="T4072" t="s">
        <v>8317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>
        <f t="shared" si="254"/>
        <v>0</v>
      </c>
      <c r="P4073" t="b">
        <v>0</v>
      </c>
      <c r="Q4073" t="s">
        <v>8271</v>
      </c>
      <c r="R4073" s="5">
        <f t="shared" si="255"/>
        <v>0</v>
      </c>
      <c r="S4073" t="s">
        <v>8316</v>
      </c>
      <c r="T4073" t="s">
        <v>8317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>
        <f t="shared" si="254"/>
        <v>2</v>
      </c>
      <c r="P4074" t="b">
        <v>0</v>
      </c>
      <c r="Q4074" t="s">
        <v>8271</v>
      </c>
      <c r="R4074" s="5">
        <f t="shared" si="255"/>
        <v>0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>
        <f t="shared" si="254"/>
        <v>18.5</v>
      </c>
      <c r="P4075" t="b">
        <v>0</v>
      </c>
      <c r="Q4075" t="s">
        <v>8271</v>
      </c>
      <c r="R4075" s="5">
        <f t="shared" si="255"/>
        <v>1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>
        <f t="shared" si="254"/>
        <v>35</v>
      </c>
      <c r="P4076" t="b">
        <v>0</v>
      </c>
      <c r="Q4076" t="s">
        <v>8271</v>
      </c>
      <c r="R4076" s="5">
        <f t="shared" si="255"/>
        <v>27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>
        <f t="shared" si="254"/>
        <v>44.31</v>
      </c>
      <c r="P4077" t="b">
        <v>0</v>
      </c>
      <c r="Q4077" t="s">
        <v>8271</v>
      </c>
      <c r="R4077" s="5">
        <f t="shared" si="255"/>
        <v>29</v>
      </c>
      <c r="S4077" t="s">
        <v>8316</v>
      </c>
      <c r="T4077" t="s">
        <v>8317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>
        <f t="shared" si="254"/>
        <v>0</v>
      </c>
      <c r="P4078" t="b">
        <v>0</v>
      </c>
      <c r="Q4078" t="s">
        <v>8271</v>
      </c>
      <c r="R4078" s="5">
        <f t="shared" si="255"/>
        <v>0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>
        <f t="shared" si="254"/>
        <v>222.5</v>
      </c>
      <c r="P4079" t="b">
        <v>0</v>
      </c>
      <c r="Q4079" t="s">
        <v>8271</v>
      </c>
      <c r="R4079" s="5">
        <f t="shared" si="255"/>
        <v>9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>
        <f t="shared" si="254"/>
        <v>0</v>
      </c>
      <c r="P4080" t="b">
        <v>0</v>
      </c>
      <c r="Q4080" t="s">
        <v>8271</v>
      </c>
      <c r="R4080" s="5">
        <f t="shared" si="255"/>
        <v>0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>
        <f t="shared" si="254"/>
        <v>5</v>
      </c>
      <c r="P4081" t="b">
        <v>0</v>
      </c>
      <c r="Q4081" t="s">
        <v>8271</v>
      </c>
      <c r="R4081" s="5">
        <f t="shared" si="255"/>
        <v>0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>
        <f t="shared" si="254"/>
        <v>0</v>
      </c>
      <c r="P4082" t="b">
        <v>0</v>
      </c>
      <c r="Q4082" t="s">
        <v>8271</v>
      </c>
      <c r="R4082" s="5">
        <f t="shared" si="255"/>
        <v>0</v>
      </c>
      <c r="S4082" t="s">
        <v>8316</v>
      </c>
      <c r="T4082" t="s">
        <v>8317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>
        <f t="shared" si="254"/>
        <v>29.17</v>
      </c>
      <c r="P4083" t="b">
        <v>0</v>
      </c>
      <c r="Q4083" t="s">
        <v>8271</v>
      </c>
      <c r="R4083" s="5">
        <f t="shared" si="255"/>
        <v>16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>
        <f t="shared" si="254"/>
        <v>1.5</v>
      </c>
      <c r="P4084" t="b">
        <v>0</v>
      </c>
      <c r="Q4084" t="s">
        <v>8271</v>
      </c>
      <c r="R4084" s="5">
        <f t="shared" si="255"/>
        <v>2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>
        <f t="shared" si="254"/>
        <v>126.5</v>
      </c>
      <c r="P4085" t="b">
        <v>0</v>
      </c>
      <c r="Q4085" t="s">
        <v>8271</v>
      </c>
      <c r="R4085" s="5">
        <f t="shared" si="255"/>
        <v>22</v>
      </c>
      <c r="S4085" t="s">
        <v>8316</v>
      </c>
      <c r="T4085" t="s">
        <v>8317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>
        <f t="shared" si="254"/>
        <v>10</v>
      </c>
      <c r="P4086" t="b">
        <v>0</v>
      </c>
      <c r="Q4086" t="s">
        <v>8271</v>
      </c>
      <c r="R4086" s="5">
        <f t="shared" si="255"/>
        <v>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>
        <f t="shared" si="254"/>
        <v>10</v>
      </c>
      <c r="P4087" t="b">
        <v>0</v>
      </c>
      <c r="Q4087" t="s">
        <v>8271</v>
      </c>
      <c r="R4087" s="5">
        <f t="shared" si="255"/>
        <v>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>
        <f t="shared" si="254"/>
        <v>9.4</v>
      </c>
      <c r="P4088" t="b">
        <v>0</v>
      </c>
      <c r="Q4088" t="s">
        <v>8271</v>
      </c>
      <c r="R4088" s="5">
        <f t="shared" si="255"/>
        <v>5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>
        <f t="shared" si="254"/>
        <v>0</v>
      </c>
      <c r="P4089" t="b">
        <v>0</v>
      </c>
      <c r="Q4089" t="s">
        <v>8271</v>
      </c>
      <c r="R4089" s="5">
        <f t="shared" si="255"/>
        <v>0</v>
      </c>
      <c r="S4089" t="s">
        <v>8316</v>
      </c>
      <c r="T4089" t="s">
        <v>8317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>
        <f t="shared" si="254"/>
        <v>72</v>
      </c>
      <c r="P4090" t="b">
        <v>0</v>
      </c>
      <c r="Q4090" t="s">
        <v>8271</v>
      </c>
      <c r="R4090" s="5">
        <f t="shared" si="255"/>
        <v>11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>
        <f t="shared" si="254"/>
        <v>30</v>
      </c>
      <c r="P4091" t="b">
        <v>0</v>
      </c>
      <c r="Q4091" t="s">
        <v>8271</v>
      </c>
      <c r="R4091" s="5">
        <f t="shared" si="255"/>
        <v>5</v>
      </c>
      <c r="S4091" t="s">
        <v>8316</v>
      </c>
      <c r="T4091" t="s">
        <v>8317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>
        <f t="shared" si="254"/>
        <v>10.67</v>
      </c>
      <c r="P4092" t="b">
        <v>0</v>
      </c>
      <c r="Q4092" t="s">
        <v>8271</v>
      </c>
      <c r="R4092" s="5">
        <f t="shared" si="255"/>
        <v>3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>
        <f t="shared" si="254"/>
        <v>25.5</v>
      </c>
      <c r="P4093" t="b">
        <v>0</v>
      </c>
      <c r="Q4093" t="s">
        <v>8271</v>
      </c>
      <c r="R4093" s="5">
        <f t="shared" si="255"/>
        <v>13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>
        <f t="shared" si="254"/>
        <v>20</v>
      </c>
      <c r="P4094" t="b">
        <v>0</v>
      </c>
      <c r="Q4094" t="s">
        <v>8271</v>
      </c>
      <c r="R4094" s="5">
        <f t="shared" si="255"/>
        <v>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>
        <f t="shared" si="254"/>
        <v>15</v>
      </c>
      <c r="P4095" t="b">
        <v>0</v>
      </c>
      <c r="Q4095" t="s">
        <v>8271</v>
      </c>
      <c r="R4095" s="5">
        <f t="shared" si="255"/>
        <v>2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>
        <f t="shared" si="254"/>
        <v>91.25</v>
      </c>
      <c r="P4096" t="b">
        <v>0</v>
      </c>
      <c r="Q4096" t="s">
        <v>8271</v>
      </c>
      <c r="R4096" s="5">
        <f t="shared" si="255"/>
        <v>37</v>
      </c>
      <c r="S4096" t="s">
        <v>8316</v>
      </c>
      <c r="T4096" t="s">
        <v>8317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>
        <f t="shared" si="254"/>
        <v>800</v>
      </c>
      <c r="P4097" t="b">
        <v>0</v>
      </c>
      <c r="Q4097" t="s">
        <v>8271</v>
      </c>
      <c r="R4097" s="5">
        <f t="shared" si="255"/>
        <v>3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42794.368749999994</v>
      </c>
      <c r="K4098">
        <v>1484484219</v>
      </c>
      <c r="L4098" s="8">
        <f t="shared" si="253"/>
        <v>42750.530312499999</v>
      </c>
      <c r="M4098" t="b">
        <v>0</v>
      </c>
      <c r="N4098">
        <v>5</v>
      </c>
      <c r="O4098">
        <f t="shared" si="254"/>
        <v>80</v>
      </c>
      <c r="P4098" t="b">
        <v>0</v>
      </c>
      <c r="Q4098" t="s">
        <v>8271</v>
      </c>
      <c r="R4098" s="5">
        <f t="shared" si="255"/>
        <v>11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(((I4099/60)/60/24)+DATE(1970,1,1))</f>
        <v>42400.996527777781</v>
      </c>
      <c r="K4099">
        <v>1449431237</v>
      </c>
      <c r="L4099" s="8">
        <f t="shared" ref="L4099:L4115" si="257">(((K4099/60)/60/24)+DATE(1970,1,1))</f>
        <v>42344.824502314819</v>
      </c>
      <c r="M4099" t="b">
        <v>0</v>
      </c>
      <c r="N4099">
        <v>0</v>
      </c>
      <c r="O4099">
        <f t="shared" ref="O4099:O4115" si="258">IF(N4099&gt;0, ROUND(E4099/N4099, 2), 0)</f>
        <v>0</v>
      </c>
      <c r="P4099" t="b">
        <v>0</v>
      </c>
      <c r="Q4099" t="s">
        <v>8271</v>
      </c>
      <c r="R4099" s="5">
        <f t="shared" ref="R4099:R4115" si="259">ROUND(E4099/D4099*100, 0)</f>
        <v>0</v>
      </c>
      <c r="S4099" t="s">
        <v>8316</v>
      </c>
      <c r="T4099" t="s">
        <v>8317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>
        <f t="shared" si="258"/>
        <v>0</v>
      </c>
      <c r="P4100" t="b">
        <v>0</v>
      </c>
      <c r="Q4100" t="s">
        <v>8271</v>
      </c>
      <c r="R4100" s="5">
        <f t="shared" si="259"/>
        <v>0</v>
      </c>
      <c r="S4100" t="s">
        <v>8316</v>
      </c>
      <c r="T4100" t="s">
        <v>8317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>
        <f t="shared" si="258"/>
        <v>50</v>
      </c>
      <c r="P4101" t="b">
        <v>0</v>
      </c>
      <c r="Q4101" t="s">
        <v>8271</v>
      </c>
      <c r="R4101" s="5">
        <f t="shared" si="259"/>
        <v>1</v>
      </c>
      <c r="S4101" t="s">
        <v>8316</v>
      </c>
      <c r="T4101" t="s">
        <v>8317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>
        <f t="shared" si="258"/>
        <v>0</v>
      </c>
      <c r="P4102" t="b">
        <v>0</v>
      </c>
      <c r="Q4102" t="s">
        <v>8271</v>
      </c>
      <c r="R4102" s="5">
        <f t="shared" si="259"/>
        <v>0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>
        <f t="shared" si="258"/>
        <v>0</v>
      </c>
      <c r="P4103" t="b">
        <v>0</v>
      </c>
      <c r="Q4103" t="s">
        <v>8271</v>
      </c>
      <c r="R4103" s="5">
        <f t="shared" si="259"/>
        <v>0</v>
      </c>
      <c r="S4103" t="s">
        <v>8316</v>
      </c>
      <c r="T4103" t="s">
        <v>8317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>
        <f t="shared" si="258"/>
        <v>22.83</v>
      </c>
      <c r="P4104" t="b">
        <v>0</v>
      </c>
      <c r="Q4104" t="s">
        <v>8271</v>
      </c>
      <c r="R4104" s="5">
        <f t="shared" si="259"/>
        <v>27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>
        <f t="shared" si="258"/>
        <v>16.670000000000002</v>
      </c>
      <c r="P4105" t="b">
        <v>0</v>
      </c>
      <c r="Q4105" t="s">
        <v>8271</v>
      </c>
      <c r="R4105" s="5">
        <f t="shared" si="259"/>
        <v>10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>
        <f t="shared" si="258"/>
        <v>45.79</v>
      </c>
      <c r="P4106" t="b">
        <v>0</v>
      </c>
      <c r="Q4106" t="s">
        <v>8271</v>
      </c>
      <c r="R4106" s="5">
        <f t="shared" si="259"/>
        <v>21</v>
      </c>
      <c r="S4106" t="s">
        <v>8316</v>
      </c>
      <c r="T4106" t="s">
        <v>8317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>
        <f t="shared" si="258"/>
        <v>383.33</v>
      </c>
      <c r="P4107" t="b">
        <v>0</v>
      </c>
      <c r="Q4107" t="s">
        <v>8271</v>
      </c>
      <c r="R4107" s="5">
        <f t="shared" si="259"/>
        <v>7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>
        <f t="shared" si="258"/>
        <v>106.97</v>
      </c>
      <c r="P4108" t="b">
        <v>0</v>
      </c>
      <c r="Q4108" t="s">
        <v>8271</v>
      </c>
      <c r="R4108" s="5">
        <f t="shared" si="259"/>
        <v>71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>
        <f t="shared" si="258"/>
        <v>10.25</v>
      </c>
      <c r="P4109" t="b">
        <v>0</v>
      </c>
      <c r="Q4109" t="s">
        <v>8271</v>
      </c>
      <c r="R4109" s="5">
        <f t="shared" si="259"/>
        <v>2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>
        <f t="shared" si="258"/>
        <v>59</v>
      </c>
      <c r="P4110" t="b">
        <v>0</v>
      </c>
      <c r="Q4110" t="s">
        <v>8271</v>
      </c>
      <c r="R4110" s="5">
        <f t="shared" si="259"/>
        <v>2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>
        <f t="shared" si="258"/>
        <v>0</v>
      </c>
      <c r="P4111" t="b">
        <v>0</v>
      </c>
      <c r="Q4111" t="s">
        <v>8271</v>
      </c>
      <c r="R4111" s="5">
        <f t="shared" si="259"/>
        <v>0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>
        <f t="shared" si="258"/>
        <v>14.33</v>
      </c>
      <c r="P4112" t="b">
        <v>0</v>
      </c>
      <c r="Q4112" t="s">
        <v>8271</v>
      </c>
      <c r="R4112" s="5">
        <f t="shared" si="259"/>
        <v>29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>
        <f t="shared" si="258"/>
        <v>15.67</v>
      </c>
      <c r="P4113" t="b">
        <v>0</v>
      </c>
      <c r="Q4113" t="s">
        <v>8271</v>
      </c>
      <c r="R4113" s="5">
        <f t="shared" si="259"/>
        <v>3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>
        <f t="shared" si="258"/>
        <v>1</v>
      </c>
      <c r="P4114" t="b">
        <v>0</v>
      </c>
      <c r="Q4114" t="s">
        <v>8271</v>
      </c>
      <c r="R4114" s="5">
        <f t="shared" si="259"/>
        <v>0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>
        <f t="shared" si="258"/>
        <v>1</v>
      </c>
      <c r="P4115" t="b">
        <v>0</v>
      </c>
      <c r="Q4115" t="s">
        <v>8271</v>
      </c>
      <c r="R4115" s="5">
        <f t="shared" si="259"/>
        <v>0</v>
      </c>
      <c r="S4115" t="s">
        <v>8316</v>
      </c>
      <c r="T4115" t="s">
        <v>8317</v>
      </c>
    </row>
  </sheetData>
  <autoFilter ref="A1:T4115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R1:R1048576">
    <cfRule type="colorScale" priority="4">
      <colorScale>
        <cfvo type="min"/>
        <cfvo type="num" val="100"/>
        <cfvo type="num" val="200"/>
        <color rgb="FFC00000"/>
        <color theme="9" tint="0.39997558519241921"/>
        <color theme="8" tint="-0.499984740745262"/>
      </colorScale>
    </cfRule>
  </conditionalFormatting>
  <conditionalFormatting sqref="S1">
    <cfRule type="colorScale" priority="3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O1">
    <cfRule type="colorScale" priority="2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T1">
    <cfRule type="colorScale" priority="1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Category Stats</vt:lpstr>
      <vt:lpstr>Sub-Category Stats</vt:lpstr>
      <vt:lpstr>Launch Date Outcomes</vt:lpstr>
      <vt:lpstr>Goal Outcomes</vt:lpstr>
      <vt:lpstr>Backers Data</vt:lpstr>
      <vt:lpstr>Additional Analysis</vt:lpstr>
      <vt:lpstr>Original Data</vt:lpstr>
      <vt:lpstr>backersfailed</vt:lpstr>
      <vt:lpstr>backerssuccess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Rebekah Callari-Kaczmarczyk</cp:lastModifiedBy>
  <dcterms:created xsi:type="dcterms:W3CDTF">2017-04-20T15:17:24Z</dcterms:created>
  <dcterms:modified xsi:type="dcterms:W3CDTF">2020-09-02T02:55:29Z</dcterms:modified>
</cp:coreProperties>
</file>