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reblocke/Research/dx_chat_entropy/data_jul_21_2025/"/>
    </mc:Choice>
  </mc:AlternateContent>
  <xr:revisionPtr revIDLastSave="0" documentId="8_{F6F3684D-9784-9E41-AED6-33BFEC501EF4}" xr6:coauthVersionLast="47" xr6:coauthVersionMax="47" xr10:uidLastSave="{00000000-0000-0000-0000-000000000000}"/>
  <bookViews>
    <workbookView xWindow="-23320" yWindow="2820" windowWidth="24000" windowHeight="21880" xr2:uid="{00000000-000D-0000-FFFF-FFFF00000000}"/>
  </bookViews>
  <sheets>
    <sheet name="Type 2 Achalasia due to CREST" sheetId="1" r:id="rId1"/>
    <sheet name="Sum of grouping pre-test px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2" i="4"/>
  <c r="T7" i="1" l="1"/>
</calcChain>
</file>

<file path=xl/sharedStrings.xml><?xml version="1.0" encoding="utf-8"?>
<sst xmlns="http://schemas.openxmlformats.org/spreadsheetml/2006/main" count="213" uniqueCount="124">
  <si>
    <t>Type 2 Achalasia due to CREST</t>
  </si>
  <si>
    <t>Patient Has: food gets stuck</t>
  </si>
  <si>
    <t>Patient Has: Pain relieved with regurgitation</t>
  </si>
  <si>
    <t>Patient Has: Raynauds phenomenon</t>
  </si>
  <si>
    <t>Patient Has: Rash (telangiectasias)</t>
  </si>
  <si>
    <t>Patient Has: Hand pain out of proportion to other joints</t>
  </si>
  <si>
    <t>Patient Has: Current heartburn</t>
  </si>
  <si>
    <t>Patient Has: Current reflux</t>
  </si>
  <si>
    <t>Patient Has: Long-standing heartburn (duration of years)</t>
  </si>
  <si>
    <t>Patient Has: Long-standing reflux (duration of years)</t>
  </si>
  <si>
    <t>Patient Has: Pain previously better with antacids</t>
  </si>
  <si>
    <t>Patient Has: Antacids no longer providing relief</t>
  </si>
  <si>
    <t>Patient Has: Difficulty swallowing liquids</t>
  </si>
  <si>
    <t>Patient Has: Difficulty swallowing solids</t>
  </si>
  <si>
    <t>Patient Has: Non-progressive dysphagia: liquids throughout difficulty swallowing</t>
  </si>
  <si>
    <t>Patient Has: Weight loss</t>
  </si>
  <si>
    <t>Patient does not have: hoarse voice</t>
  </si>
  <si>
    <t>Patient does not have: cough</t>
  </si>
  <si>
    <t>Patient does not have: globus sensation</t>
  </si>
  <si>
    <t>Patient does not have: epigastric pain or dyspepsia</t>
  </si>
  <si>
    <t>Patient Has: family history of RA</t>
  </si>
  <si>
    <t>Patient does not have: associated shortness of breath</t>
  </si>
  <si>
    <t>Patient does not have: hand thickness</t>
  </si>
  <si>
    <t>Patient does not have: finger ulcers</t>
  </si>
  <si>
    <t>Patient does not have: weakness</t>
  </si>
  <si>
    <t>Patient does not have: intermittent pattern (not constant) symptoms</t>
  </si>
  <si>
    <t>Patient Has: tightness (character of pain)</t>
  </si>
  <si>
    <t>Patient Has: duration of 3 months of increased frequency of chest pain</t>
  </si>
  <si>
    <t>Patient Has: duration of 3 months of food getting stuck</t>
  </si>
  <si>
    <t>Patient Has: Onset of chest pain associated with eating food</t>
  </si>
  <si>
    <t>Patient Has: Exertion makes it worse (without clarifying within an hour of eating)</t>
  </si>
  <si>
    <t>Patient does not have: Exertion makes it worse more than an hour after eating</t>
  </si>
  <si>
    <t>Patient Has: Pain worse when lying down (positional)</t>
  </si>
  <si>
    <t>Patient Has: Pain when swallowing (odynophagia)</t>
  </si>
  <si>
    <t>Patient Has: Bloating with intermittent upper abdominal pain</t>
  </si>
  <si>
    <t>Patient Has: Pain location behind sternum, middle of chest</t>
  </si>
  <si>
    <t>Patient does not have: alcohol use</t>
  </si>
  <si>
    <t>Patient does not have: current tobacco use</t>
  </si>
  <si>
    <t>Patient Has: prior tobacco use</t>
  </si>
  <si>
    <t>Patient does not have: radiation to the neck, arm, or jaw</t>
  </si>
  <si>
    <t>Patient does not have:  prior CAD</t>
  </si>
  <si>
    <t>Patient does not have: PAD</t>
  </si>
  <si>
    <t>Patient does not have:  HLD</t>
  </si>
  <si>
    <t>Patient does not have: prior MI</t>
  </si>
  <si>
    <t>Patient does not have:  DM2</t>
  </si>
  <si>
    <t>Patient does not have:  obesity</t>
  </si>
  <si>
    <t>Patient does not have: history of stroke</t>
  </si>
  <si>
    <t>no diaphoresis</t>
  </si>
  <si>
    <t>Patient Has: decreased exercise x 3 months</t>
  </si>
  <si>
    <t>Patient Has: HTN</t>
  </si>
  <si>
    <t>Patient does not have: recent medication changes</t>
  </si>
  <si>
    <t>Patient Has: takes amlodipine</t>
  </si>
  <si>
    <t>Patient Has: family history of MI in father</t>
  </si>
  <si>
    <t>Patient Has: Recent social stress</t>
  </si>
  <si>
    <t>Patient does not have: recent changes in the last 24 hours (not acute or hyperacute)</t>
  </si>
  <si>
    <t>Patient does not have: radiation to the back</t>
  </si>
  <si>
    <t>Patient does not have: recent travel</t>
  </si>
  <si>
    <t>Patient does not have: family history of cancer</t>
  </si>
  <si>
    <t>Patient does not have: palpitations</t>
  </si>
  <si>
    <t>Patient does not have: nausea or vomiting</t>
  </si>
  <si>
    <t>Patient does not have: early satiety</t>
  </si>
  <si>
    <t>Patient does not have: dry eye</t>
  </si>
  <si>
    <t>Patient does not have: red eye</t>
  </si>
  <si>
    <t>Patient does not have: neck masses or fullness</t>
  </si>
  <si>
    <t>Patient is female (not male)</t>
  </si>
  <si>
    <t>Patient is middle age (not young, not old)</t>
  </si>
  <si>
    <t>Patient does not have: halitosis</t>
  </si>
  <si>
    <t>Patient does not have: recent procedures</t>
  </si>
  <si>
    <t>Patient does not have: gestational complications with prior pregnancy</t>
  </si>
  <si>
    <t>Patient does not have: recent injuries</t>
  </si>
  <si>
    <t>Patient does not have: pleuritic character to pain</t>
  </si>
  <si>
    <t>Patient does not have: sharp character to pain</t>
  </si>
  <si>
    <t>Patient does not have: stabbing character to pain</t>
  </si>
  <si>
    <t>Patient does not have: reproducible symptoms with arm movements</t>
  </si>
  <si>
    <t>Patient does not have: spasmodic character to symptoms</t>
  </si>
  <si>
    <t>Patient does not have:  environmental allergies</t>
  </si>
  <si>
    <t>Patient does not have:  asthma</t>
  </si>
  <si>
    <t xml:space="preserve">Patient does not have: eczema </t>
  </si>
  <si>
    <t>Patient does not have: vision changes</t>
  </si>
  <si>
    <t>Patient Has: multiple symmetric joints hurt</t>
  </si>
  <si>
    <t>Patient does not have: morning stiffness</t>
  </si>
  <si>
    <t>Patient does not have: joint swelling</t>
  </si>
  <si>
    <t>Patient does not have: enlargement of knuckles, finger deformities, or deviation of fingers</t>
  </si>
  <si>
    <t>Patient does not have: rheumatoid nodules</t>
  </si>
  <si>
    <t>Scleroderma</t>
  </si>
  <si>
    <t>Food impaction</t>
  </si>
  <si>
    <t>Mixed Connective Tissue Disease</t>
  </si>
  <si>
    <t>GERD</t>
  </si>
  <si>
    <t>Zenker's diverticulum</t>
  </si>
  <si>
    <t>Chagas Disease</t>
  </si>
  <si>
    <t>Anxiety</t>
  </si>
  <si>
    <t>Extrinsic compressing mass on esophagus</t>
  </si>
  <si>
    <t>Gastroparesis</t>
  </si>
  <si>
    <t>Key feature</t>
  </si>
  <si>
    <t>EoE</t>
  </si>
  <si>
    <t>Esophageal spasm (DES)</t>
  </si>
  <si>
    <t>Esoph adenoca</t>
  </si>
  <si>
    <t>Esoph SCC</t>
  </si>
  <si>
    <t>MSK chest pain</t>
  </si>
  <si>
    <t>Polydermatomyositis</t>
  </si>
  <si>
    <t>Pill Esophagitis</t>
  </si>
  <si>
    <t>Achalasia Type 1 (idiopathic)</t>
  </si>
  <si>
    <t>Skin</t>
  </si>
  <si>
    <t>Esoph rupture (Boorhaaves)</t>
  </si>
  <si>
    <t>Pulmonary</t>
  </si>
  <si>
    <t>Patient does not have: fever</t>
  </si>
  <si>
    <t>Patient does not have: hemoptysis</t>
  </si>
  <si>
    <t>Patient does not have: hematemesis</t>
  </si>
  <si>
    <t>Esophag stricture</t>
  </si>
  <si>
    <t>Esophageal Structural Obstruction: Progressive Dysphagia</t>
  </si>
  <si>
    <t xml:space="preserve">                                            Esophageal Dysmotility: Non-Progressive Dysphagia</t>
  </si>
  <si>
    <t>No definitive diagnosis</t>
  </si>
  <si>
    <t>Estimated pre-test probability</t>
  </si>
  <si>
    <t>Patient does not have: panic attack in last 4 weeks</t>
  </si>
  <si>
    <t>Gastroesophageal</t>
  </si>
  <si>
    <t>Cardiac</t>
  </si>
  <si>
    <t>Other pivot: Joint pain plus autoimmune systemic symptoms without dysphagia or chest pain</t>
  </si>
  <si>
    <t>Esophageal Dysmotility plus autoimmune systemic features</t>
  </si>
  <si>
    <t>Esoph Dysmotility w/o autoimmune features</t>
  </si>
  <si>
    <r>
      <t xml:space="preserve">Esophageal discomfort </t>
    </r>
    <r>
      <rPr>
        <b/>
        <sz val="16"/>
        <color theme="1"/>
        <rFont val="Calibri"/>
        <family val="2"/>
        <scheme val="minor"/>
      </rPr>
      <t>without</t>
    </r>
    <r>
      <rPr>
        <sz val="16"/>
        <color theme="1"/>
        <rFont val="Calibri"/>
        <family val="2"/>
        <scheme val="minor"/>
      </rPr>
      <t xml:space="preserve"> dysphagia</t>
    </r>
  </si>
  <si>
    <r>
      <rPr>
        <sz val="16"/>
        <color theme="1"/>
        <rFont val="Calibri"/>
        <family val="2"/>
        <scheme val="minor"/>
      </rPr>
      <t xml:space="preserve">Pain due to </t>
    </r>
    <r>
      <rPr>
        <b/>
        <sz val="16"/>
        <color theme="1"/>
        <rFont val="Calibri"/>
        <family val="2"/>
        <scheme val="minor"/>
      </rPr>
      <t>Esophageal Dysphagia</t>
    </r>
  </si>
  <si>
    <r>
      <t>Esophageal pain</t>
    </r>
    <r>
      <rPr>
        <sz val="16"/>
        <color theme="1"/>
        <rFont val="Calibri"/>
        <family val="2"/>
        <scheme val="minor"/>
      </rPr>
      <t xml:space="preserve"> (100% of learners get into this box)</t>
    </r>
  </si>
  <si>
    <t>Normalized pre-test probability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</si>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</sst>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3D1FD"/>
        <bgColor indexed="64"/>
      </patternFill>
    </fill>
    <fill>
      <patternFill patternType="solid">
        <fgColor rgb="FFFD7BDB"/>
        <bgColor indexed="64"/>
      </patternFill>
    </fill>
    <fill>
      <patternFill patternType="solid">
        <fgColor rgb="FFF5E1FF"/>
        <bgColor indexed="64"/>
      </patternFill>
    </fill>
    <fill>
      <patternFill patternType="solid">
        <fgColor rgb="FFFDDBFE"/>
        <bgColor indexed="64"/>
      </patternFill>
    </fill>
    <fill>
      <patternFill patternType="solid">
        <fgColor rgb="FF86B0E2"/>
        <bgColor indexed="64"/>
      </patternFill>
    </fill>
    <fill>
      <patternFill patternType="solid">
        <fgColor rgb="FF74B6DA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0" tint="-0.14999847407452621"/>
      </left>
      <right/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center" wrapText="1"/>
    </xf>
    <xf numFmtId="0" fontId="0" fillId="3" borderId="1" xfId="0" applyFill="1" applyBorder="1"/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right"/>
    </xf>
    <xf numFmtId="0" fontId="3" fillId="10" borderId="4" xfId="0" applyFont="1" applyFill="1" applyBorder="1" applyAlignment="1">
      <alignment horizontal="right"/>
    </xf>
    <xf numFmtId="0" fontId="3" fillId="10" borderId="5" xfId="0" applyFont="1" applyFill="1" applyBorder="1" applyAlignment="1">
      <alignment horizontal="right"/>
    </xf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4B6DA"/>
      <color rgb="FF7FA3CF"/>
      <color rgb="FF86B0E2"/>
      <color rgb="FFCC9900"/>
      <color rgb="FF66FF33"/>
      <color rgb="FFFEC200"/>
      <color rgb="FFFFFFCC"/>
      <color rgb="FFFF9F9F"/>
      <color rgb="FFFDDBFE"/>
      <color rgb="FFF5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zoomScale="75" zoomScaleNormal="75" workbookViewId="0">
      <selection activeCell="F4" sqref="F4:I4"/>
    </sheetView>
  </sheetViews>
  <sheetFormatPr baseColWidth="10" defaultColWidth="8.83203125" defaultRowHeight="15" x14ac:dyDescent="0.2"/>
  <cols>
    <col min="1" max="1" width="40.5" customWidth="1"/>
    <col min="2" max="2" width="14.1640625" style="1" customWidth="1"/>
    <col min="3" max="3" width="11.5" customWidth="1"/>
    <col min="4" max="4" width="11.1640625" style="1" customWidth="1"/>
    <col min="5" max="5" width="10.5" style="1" customWidth="1"/>
    <col min="6" max="6" width="11.33203125" style="1" customWidth="1"/>
    <col min="7" max="7" width="8.6640625" style="1"/>
    <col min="8" max="8" width="10.6640625" style="1" customWidth="1"/>
    <col min="9" max="9" width="8.6640625" style="1"/>
    <col min="10" max="10" width="9.5" style="1" customWidth="1"/>
    <col min="11" max="11" width="8.6640625" style="4"/>
    <col min="12" max="12" width="12.5" style="1" customWidth="1"/>
    <col min="13" max="14" width="10.33203125" style="1" bestFit="1" customWidth="1"/>
    <col min="15" max="15" width="10.5" style="1" customWidth="1"/>
    <col min="16" max="16" width="13.1640625" style="1" customWidth="1"/>
    <col min="17" max="17" width="8.6640625" style="1"/>
    <col min="18" max="19" width="12.5" style="1" customWidth="1"/>
    <col min="20" max="20" width="10.83203125" customWidth="1"/>
    <col min="21" max="21" width="12.5" customWidth="1"/>
  </cols>
  <sheetData>
    <row r="1" spans="1:21" ht="22" thickBot="1" x14ac:dyDescent="0.3">
      <c r="A1" s="36" t="s">
        <v>121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8"/>
    </row>
    <row r="2" spans="1:21" s="6" customFormat="1" ht="22" thickBot="1" x14ac:dyDescent="0.3">
      <c r="A2" s="25" t="s">
        <v>120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 t="s">
        <v>119</v>
      </c>
      <c r="Q2" s="28"/>
      <c r="R2" s="28"/>
      <c r="S2" s="29"/>
      <c r="T2"/>
    </row>
    <row r="3" spans="1:21" s="6" customFormat="1" ht="15" customHeight="1" thickBot="1" x14ac:dyDescent="0.25">
      <c r="A3" s="17" t="s">
        <v>110</v>
      </c>
      <c r="B3" s="18"/>
      <c r="C3" s="18"/>
      <c r="D3" s="18"/>
      <c r="E3" s="18"/>
      <c r="F3" s="18"/>
      <c r="G3" s="18"/>
      <c r="H3" s="18"/>
      <c r="I3" s="18"/>
      <c r="J3" s="11" t="s">
        <v>109</v>
      </c>
      <c r="K3" s="12"/>
      <c r="L3" s="12"/>
      <c r="M3" s="12"/>
      <c r="N3" s="12"/>
      <c r="O3" s="13"/>
      <c r="P3" s="30"/>
      <c r="Q3" s="31"/>
      <c r="R3" s="31"/>
      <c r="S3" s="32"/>
    </row>
    <row r="4" spans="1:21" s="6" customFormat="1" ht="16" thickBot="1" x14ac:dyDescent="0.25">
      <c r="A4" s="19" t="s">
        <v>117</v>
      </c>
      <c r="B4" s="20"/>
      <c r="C4" s="20"/>
      <c r="D4" s="20"/>
      <c r="E4" s="21"/>
      <c r="F4" s="22" t="s">
        <v>118</v>
      </c>
      <c r="G4" s="23"/>
      <c r="H4" s="23"/>
      <c r="I4" s="24"/>
      <c r="J4" s="14"/>
      <c r="K4" s="15"/>
      <c r="L4" s="15"/>
      <c r="M4" s="15"/>
      <c r="N4" s="15"/>
      <c r="O4" s="16"/>
      <c r="P4" s="33"/>
      <c r="Q4" s="34"/>
      <c r="R4" s="34"/>
      <c r="S4" s="35"/>
    </row>
    <row r="5" spans="1:21" ht="57.75" customHeight="1" x14ac:dyDescent="0.2">
      <c r="A5" s="3"/>
      <c r="B5" s="2" t="s">
        <v>0</v>
      </c>
      <c r="C5" t="s">
        <v>84</v>
      </c>
      <c r="D5" s="2" t="s">
        <v>99</v>
      </c>
      <c r="E5" s="2" t="s">
        <v>86</v>
      </c>
      <c r="F5" s="2" t="s">
        <v>101</v>
      </c>
      <c r="G5" s="2" t="s">
        <v>89</v>
      </c>
      <c r="H5" s="2" t="s">
        <v>95</v>
      </c>
      <c r="I5" s="2" t="s">
        <v>94</v>
      </c>
      <c r="J5" s="2" t="s">
        <v>85</v>
      </c>
      <c r="K5" s="5" t="s">
        <v>108</v>
      </c>
      <c r="L5" s="2" t="s">
        <v>91</v>
      </c>
      <c r="M5" s="2" t="s">
        <v>96</v>
      </c>
      <c r="N5" s="2" t="s">
        <v>97</v>
      </c>
      <c r="O5" s="2" t="s">
        <v>100</v>
      </c>
      <c r="P5" s="2" t="s">
        <v>88</v>
      </c>
      <c r="Q5" s="2" t="s">
        <v>87</v>
      </c>
      <c r="R5" s="2" t="s">
        <v>92</v>
      </c>
      <c r="S5" s="2" t="s">
        <v>103</v>
      </c>
      <c r="T5" s="2" t="s">
        <v>123</v>
      </c>
      <c r="U5" s="2"/>
    </row>
    <row r="6" spans="1:21" s="1" customFormat="1" ht="26" customHeight="1" x14ac:dyDescent="0.2">
      <c r="A6" s="9" t="s">
        <v>112</v>
      </c>
      <c r="B6" s="2">
        <v>0.01</v>
      </c>
      <c r="C6" s="1">
        <v>0.01</v>
      </c>
      <c r="D6" s="2">
        <v>0.01</v>
      </c>
      <c r="E6" s="2">
        <v>1E-3</v>
      </c>
      <c r="F6" s="2">
        <v>0.01</v>
      </c>
      <c r="G6" s="2">
        <v>1E-3</v>
      </c>
      <c r="H6" s="2">
        <v>0.01</v>
      </c>
      <c r="I6" s="2">
        <v>0.01</v>
      </c>
      <c r="J6" s="2">
        <v>0.01</v>
      </c>
      <c r="K6" s="5">
        <v>0.02</v>
      </c>
      <c r="L6" s="2">
        <v>0.01</v>
      </c>
      <c r="M6" s="2">
        <v>2.5000000000000001E-3</v>
      </c>
      <c r="N6" s="2">
        <v>2.5000000000000001E-3</v>
      </c>
      <c r="O6" s="2">
        <v>1E-3</v>
      </c>
      <c r="P6" s="2">
        <v>1E-3</v>
      </c>
      <c r="Q6" s="2">
        <v>0.2</v>
      </c>
      <c r="R6" s="2">
        <v>0.01</v>
      </c>
      <c r="S6" s="2">
        <v>1E-3</v>
      </c>
      <c r="T6" s="1">
        <v>0.32</v>
      </c>
      <c r="U6" s="2"/>
    </row>
    <row r="7" spans="1:21" s="1" customFormat="1" ht="19.5" customHeight="1" x14ac:dyDescent="0.2">
      <c r="A7" s="9" t="s">
        <v>122</v>
      </c>
      <c r="B7" s="2">
        <f>B6/T6</f>
        <v>3.125E-2</v>
      </c>
      <c r="C7" s="2">
        <f>C6/T6</f>
        <v>3.125E-2</v>
      </c>
      <c r="D7" s="2">
        <f>D6/T6</f>
        <v>3.125E-2</v>
      </c>
      <c r="E7" s="2">
        <f>E6/T6</f>
        <v>3.1250000000000002E-3</v>
      </c>
      <c r="F7" s="2">
        <f>F6/T6</f>
        <v>3.125E-2</v>
      </c>
      <c r="G7" s="2">
        <f>G6/T6</f>
        <v>3.1250000000000002E-3</v>
      </c>
      <c r="H7" s="2">
        <f>H6/T6</f>
        <v>3.125E-2</v>
      </c>
      <c r="I7" s="2">
        <f>I6/T6</f>
        <v>3.125E-2</v>
      </c>
      <c r="J7" s="2">
        <f>J6/T6</f>
        <v>3.125E-2</v>
      </c>
      <c r="K7" s="2">
        <f>K6/T6</f>
        <v>6.25E-2</v>
      </c>
      <c r="L7" s="2">
        <f>L6/T6</f>
        <v>3.125E-2</v>
      </c>
      <c r="M7" s="2">
        <f>M6/T6</f>
        <v>7.8125E-3</v>
      </c>
      <c r="N7" s="2">
        <f>N6/T6</f>
        <v>7.8125E-3</v>
      </c>
      <c r="O7" s="2">
        <f>O6/T6</f>
        <v>3.1250000000000002E-3</v>
      </c>
      <c r="P7" s="2">
        <f>P6/T6</f>
        <v>3.1250000000000002E-3</v>
      </c>
      <c r="Q7" s="2">
        <f>Q6/T6</f>
        <v>0.625</v>
      </c>
      <c r="R7" s="2">
        <f>R6/T6</f>
        <v>3.125E-2</v>
      </c>
      <c r="S7" s="2">
        <f>S6/T6</f>
        <v>3.1250000000000002E-3</v>
      </c>
      <c r="T7" s="1">
        <f>SUM(B7:S7)</f>
        <v>1</v>
      </c>
      <c r="U7" s="2"/>
    </row>
    <row r="8" spans="1:21" x14ac:dyDescent="0.2">
      <c r="A8" t="s">
        <v>93</v>
      </c>
    </row>
    <row r="9" spans="1:21" x14ac:dyDescent="0.2">
      <c r="A9" t="s">
        <v>1</v>
      </c>
      <c r="C9" s="1"/>
    </row>
    <row r="10" spans="1:21" x14ac:dyDescent="0.2">
      <c r="A10" t="s">
        <v>2</v>
      </c>
      <c r="C10" s="1"/>
    </row>
    <row r="11" spans="1:21" x14ac:dyDescent="0.2">
      <c r="A11" t="s">
        <v>3</v>
      </c>
      <c r="C11" s="1"/>
    </row>
    <row r="12" spans="1:21" x14ac:dyDescent="0.2">
      <c r="A12" t="s">
        <v>4</v>
      </c>
      <c r="C12" s="1"/>
    </row>
    <row r="13" spans="1:21" x14ac:dyDescent="0.2">
      <c r="A13" t="s">
        <v>5</v>
      </c>
      <c r="C13" s="1"/>
    </row>
    <row r="14" spans="1:21" x14ac:dyDescent="0.2">
      <c r="A14" t="s">
        <v>6</v>
      </c>
      <c r="C14" s="1"/>
    </row>
    <row r="15" spans="1:21" x14ac:dyDescent="0.2">
      <c r="A15" t="s">
        <v>7</v>
      </c>
      <c r="C15" s="1"/>
    </row>
    <row r="16" spans="1:21" x14ac:dyDescent="0.2">
      <c r="A16" t="s">
        <v>8</v>
      </c>
      <c r="C16" s="1"/>
    </row>
    <row r="17" spans="1:3" x14ac:dyDescent="0.2">
      <c r="A17" t="s">
        <v>9</v>
      </c>
      <c r="C17" s="1"/>
    </row>
    <row r="18" spans="1:3" x14ac:dyDescent="0.2">
      <c r="A18" t="s">
        <v>10</v>
      </c>
      <c r="C18" s="1"/>
    </row>
    <row r="19" spans="1:3" x14ac:dyDescent="0.2">
      <c r="A19" t="s">
        <v>11</v>
      </c>
      <c r="C19" s="1"/>
    </row>
    <row r="20" spans="1:3" x14ac:dyDescent="0.2">
      <c r="A20" t="s">
        <v>12</v>
      </c>
      <c r="C20" s="1"/>
    </row>
    <row r="21" spans="1:3" x14ac:dyDescent="0.2">
      <c r="A21" t="s">
        <v>13</v>
      </c>
      <c r="C21" s="1"/>
    </row>
    <row r="22" spans="1:3" x14ac:dyDescent="0.2">
      <c r="A22" t="s">
        <v>14</v>
      </c>
      <c r="C22" s="1"/>
    </row>
    <row r="23" spans="1:3" x14ac:dyDescent="0.2">
      <c r="A23" t="s">
        <v>15</v>
      </c>
      <c r="C23" s="1"/>
    </row>
    <row r="24" spans="1:3" x14ac:dyDescent="0.2">
      <c r="A24" t="s">
        <v>16</v>
      </c>
      <c r="C24" s="1"/>
    </row>
    <row r="25" spans="1:3" x14ac:dyDescent="0.2">
      <c r="A25" t="s">
        <v>17</v>
      </c>
      <c r="C25" s="1"/>
    </row>
    <row r="26" spans="1:3" x14ac:dyDescent="0.2">
      <c r="A26" t="s">
        <v>18</v>
      </c>
      <c r="C26" s="1"/>
    </row>
    <row r="27" spans="1:3" x14ac:dyDescent="0.2">
      <c r="A27" t="s">
        <v>19</v>
      </c>
      <c r="C27" s="1"/>
    </row>
    <row r="28" spans="1:3" x14ac:dyDescent="0.2">
      <c r="A28" t="s">
        <v>20</v>
      </c>
      <c r="C28" s="1"/>
    </row>
    <row r="29" spans="1:3" x14ac:dyDescent="0.2">
      <c r="A29" t="s">
        <v>21</v>
      </c>
      <c r="C29" s="1"/>
    </row>
    <row r="30" spans="1:3" x14ac:dyDescent="0.2">
      <c r="A30" t="s">
        <v>22</v>
      </c>
      <c r="C30" s="1"/>
    </row>
    <row r="31" spans="1:3" x14ac:dyDescent="0.2">
      <c r="A31" t="s">
        <v>23</v>
      </c>
      <c r="C31" s="1"/>
    </row>
    <row r="32" spans="1:3" x14ac:dyDescent="0.2">
      <c r="A32" t="s">
        <v>24</v>
      </c>
      <c r="C32" s="1"/>
    </row>
    <row r="33" spans="1:3" x14ac:dyDescent="0.2">
      <c r="A33" t="s">
        <v>25</v>
      </c>
      <c r="C33" s="1"/>
    </row>
    <row r="34" spans="1:3" x14ac:dyDescent="0.2">
      <c r="A34" t="s">
        <v>26</v>
      </c>
      <c r="C34" s="1"/>
    </row>
    <row r="35" spans="1:3" x14ac:dyDescent="0.2">
      <c r="A35" t="s">
        <v>27</v>
      </c>
      <c r="C35" s="1"/>
    </row>
    <row r="36" spans="1:3" x14ac:dyDescent="0.2">
      <c r="A36" t="s">
        <v>28</v>
      </c>
      <c r="C36" s="1"/>
    </row>
    <row r="37" spans="1:3" x14ac:dyDescent="0.2">
      <c r="A37" t="s">
        <v>29</v>
      </c>
      <c r="C37" s="1"/>
    </row>
    <row r="38" spans="1:3" x14ac:dyDescent="0.2">
      <c r="A38" t="s">
        <v>30</v>
      </c>
      <c r="C38" s="1"/>
    </row>
    <row r="39" spans="1:3" x14ac:dyDescent="0.2">
      <c r="A39" t="s">
        <v>31</v>
      </c>
      <c r="C39" s="1"/>
    </row>
    <row r="40" spans="1:3" x14ac:dyDescent="0.2">
      <c r="A40" t="s">
        <v>32</v>
      </c>
      <c r="C40" s="1"/>
    </row>
    <row r="41" spans="1:3" x14ac:dyDescent="0.2">
      <c r="A41" t="s">
        <v>33</v>
      </c>
      <c r="C41" s="1"/>
    </row>
    <row r="42" spans="1:3" x14ac:dyDescent="0.2">
      <c r="A42" t="s">
        <v>34</v>
      </c>
      <c r="C42" s="1"/>
    </row>
    <row r="43" spans="1:3" x14ac:dyDescent="0.2">
      <c r="A43" t="s">
        <v>35</v>
      </c>
      <c r="C43" s="1"/>
    </row>
    <row r="44" spans="1:3" x14ac:dyDescent="0.2">
      <c r="A44" t="s">
        <v>36</v>
      </c>
      <c r="C44" s="1"/>
    </row>
    <row r="45" spans="1:3" x14ac:dyDescent="0.2">
      <c r="A45" t="s">
        <v>37</v>
      </c>
      <c r="C45" s="1"/>
    </row>
    <row r="46" spans="1:3" x14ac:dyDescent="0.2">
      <c r="A46" t="s">
        <v>38</v>
      </c>
      <c r="C46" s="1"/>
    </row>
    <row r="47" spans="1:3" x14ac:dyDescent="0.2">
      <c r="A47" t="s">
        <v>39</v>
      </c>
      <c r="C47" s="1"/>
    </row>
    <row r="48" spans="1:3" x14ac:dyDescent="0.2">
      <c r="A48" t="s">
        <v>40</v>
      </c>
      <c r="C48" s="1"/>
    </row>
    <row r="49" spans="1:3" x14ac:dyDescent="0.2">
      <c r="A49" t="s">
        <v>41</v>
      </c>
      <c r="C49" s="1"/>
    </row>
    <row r="50" spans="1:3" x14ac:dyDescent="0.2">
      <c r="A50" t="s">
        <v>42</v>
      </c>
      <c r="C50" s="1"/>
    </row>
    <row r="51" spans="1:3" x14ac:dyDescent="0.2">
      <c r="A51" t="s">
        <v>43</v>
      </c>
      <c r="C51" s="1"/>
    </row>
    <row r="52" spans="1:3" x14ac:dyDescent="0.2">
      <c r="A52" t="s">
        <v>44</v>
      </c>
      <c r="C52" s="1"/>
    </row>
    <row r="53" spans="1:3" x14ac:dyDescent="0.2">
      <c r="A53" t="s">
        <v>45</v>
      </c>
      <c r="C53" s="1"/>
    </row>
    <row r="54" spans="1:3" x14ac:dyDescent="0.2">
      <c r="A54" t="s">
        <v>46</v>
      </c>
      <c r="C54" s="1"/>
    </row>
    <row r="55" spans="1:3" x14ac:dyDescent="0.2">
      <c r="A55" t="s">
        <v>47</v>
      </c>
      <c r="C55" s="1"/>
    </row>
    <row r="56" spans="1:3" x14ac:dyDescent="0.2">
      <c r="A56" t="s">
        <v>48</v>
      </c>
      <c r="C56" s="1"/>
    </row>
    <row r="57" spans="1:3" x14ac:dyDescent="0.2">
      <c r="A57" t="s">
        <v>49</v>
      </c>
      <c r="C57" s="1"/>
    </row>
    <row r="58" spans="1:3" x14ac:dyDescent="0.2">
      <c r="A58" t="s">
        <v>50</v>
      </c>
      <c r="C58" s="1"/>
    </row>
    <row r="59" spans="1:3" x14ac:dyDescent="0.2">
      <c r="A59" t="s">
        <v>51</v>
      </c>
      <c r="C59" s="1"/>
    </row>
    <row r="60" spans="1:3" x14ac:dyDescent="0.2">
      <c r="A60" t="s">
        <v>52</v>
      </c>
      <c r="C60" s="1"/>
    </row>
    <row r="61" spans="1:3" x14ac:dyDescent="0.2">
      <c r="A61" t="s">
        <v>53</v>
      </c>
      <c r="C61" s="1"/>
    </row>
    <row r="62" spans="1:3" x14ac:dyDescent="0.2">
      <c r="A62" t="s">
        <v>54</v>
      </c>
      <c r="C62" s="1"/>
    </row>
    <row r="63" spans="1:3" x14ac:dyDescent="0.2">
      <c r="A63" t="s">
        <v>55</v>
      </c>
      <c r="C63" s="1"/>
    </row>
    <row r="64" spans="1:3" x14ac:dyDescent="0.2">
      <c r="A64" t="s">
        <v>56</v>
      </c>
      <c r="C64" s="1"/>
    </row>
    <row r="65" spans="1:3" x14ac:dyDescent="0.2">
      <c r="A65" t="s">
        <v>57</v>
      </c>
      <c r="C65" s="1"/>
    </row>
    <row r="66" spans="1:3" x14ac:dyDescent="0.2">
      <c r="A66" t="s">
        <v>58</v>
      </c>
      <c r="C66" s="1"/>
    </row>
    <row r="67" spans="1:3" x14ac:dyDescent="0.2">
      <c r="A67" t="s">
        <v>59</v>
      </c>
      <c r="C67" s="1"/>
    </row>
    <row r="68" spans="1:3" x14ac:dyDescent="0.2">
      <c r="A68" t="s">
        <v>60</v>
      </c>
      <c r="C68" s="1"/>
    </row>
    <row r="69" spans="1:3" x14ac:dyDescent="0.2">
      <c r="A69" t="s">
        <v>61</v>
      </c>
      <c r="C69" s="1"/>
    </row>
    <row r="70" spans="1:3" x14ac:dyDescent="0.2">
      <c r="A70" t="s">
        <v>62</v>
      </c>
      <c r="C70" s="1"/>
    </row>
    <row r="71" spans="1:3" x14ac:dyDescent="0.2">
      <c r="A71" t="s">
        <v>63</v>
      </c>
      <c r="C71" s="1"/>
    </row>
    <row r="72" spans="1:3" x14ac:dyDescent="0.2">
      <c r="A72" t="s">
        <v>64</v>
      </c>
      <c r="C72" s="1"/>
    </row>
    <row r="73" spans="1:3" x14ac:dyDescent="0.2">
      <c r="A73" t="s">
        <v>65</v>
      </c>
      <c r="C73" s="1"/>
    </row>
    <row r="74" spans="1:3" x14ac:dyDescent="0.2">
      <c r="A74" t="s">
        <v>66</v>
      </c>
      <c r="C74" s="1"/>
    </row>
    <row r="75" spans="1:3" x14ac:dyDescent="0.2">
      <c r="A75" t="s">
        <v>67</v>
      </c>
      <c r="C75" s="1"/>
    </row>
    <row r="76" spans="1:3" x14ac:dyDescent="0.2">
      <c r="A76" t="s">
        <v>68</v>
      </c>
      <c r="C76" s="1"/>
    </row>
    <row r="77" spans="1:3" x14ac:dyDescent="0.2">
      <c r="A77" t="s">
        <v>69</v>
      </c>
      <c r="C77" s="1"/>
    </row>
    <row r="78" spans="1:3" x14ac:dyDescent="0.2">
      <c r="A78" t="s">
        <v>70</v>
      </c>
      <c r="C78" s="1"/>
    </row>
    <row r="79" spans="1:3" x14ac:dyDescent="0.2">
      <c r="A79" t="s">
        <v>71</v>
      </c>
      <c r="C79" s="1"/>
    </row>
    <row r="80" spans="1:3" x14ac:dyDescent="0.2">
      <c r="A80" t="s">
        <v>72</v>
      </c>
      <c r="C80" s="1"/>
    </row>
    <row r="81" spans="1:19" x14ac:dyDescent="0.2">
      <c r="A81" t="s">
        <v>73</v>
      </c>
      <c r="C81" s="1"/>
    </row>
    <row r="82" spans="1:19" x14ac:dyDescent="0.2">
      <c r="A82" t="s">
        <v>74</v>
      </c>
      <c r="C82" s="1"/>
    </row>
    <row r="83" spans="1:19" x14ac:dyDescent="0.2">
      <c r="A83" t="s">
        <v>75</v>
      </c>
      <c r="C83" s="1"/>
    </row>
    <row r="84" spans="1:19" x14ac:dyDescent="0.2">
      <c r="A84" t="s">
        <v>76</v>
      </c>
      <c r="C84" s="1"/>
    </row>
    <row r="85" spans="1:19" x14ac:dyDescent="0.2">
      <c r="A85" t="s">
        <v>77</v>
      </c>
      <c r="C85" s="1"/>
    </row>
    <row r="86" spans="1:19" x14ac:dyDescent="0.2">
      <c r="A86" t="s">
        <v>78</v>
      </c>
      <c r="C86" s="1"/>
    </row>
    <row r="87" spans="1:19" x14ac:dyDescent="0.2">
      <c r="A87" t="s">
        <v>79</v>
      </c>
      <c r="C87" s="1"/>
    </row>
    <row r="88" spans="1:19" x14ac:dyDescent="0.2">
      <c r="A88" t="s">
        <v>80</v>
      </c>
      <c r="C88" s="1"/>
    </row>
    <row r="89" spans="1:19" x14ac:dyDescent="0.2">
      <c r="A89" t="s">
        <v>81</v>
      </c>
      <c r="C89" s="1"/>
    </row>
    <row r="90" spans="1:19" x14ac:dyDescent="0.2">
      <c r="A90" t="s">
        <v>82</v>
      </c>
      <c r="C90" s="1"/>
    </row>
    <row r="91" spans="1:19" x14ac:dyDescent="0.2">
      <c r="A91" t="s">
        <v>83</v>
      </c>
      <c r="C91" s="1"/>
    </row>
    <row r="92" spans="1:19" s="10" customFormat="1" x14ac:dyDescent="0.2">
      <c r="A92" s="10" t="s">
        <v>105</v>
      </c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s="10" customFormat="1" x14ac:dyDescent="0.2">
      <c r="A93" s="10" t="s">
        <v>106</v>
      </c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s="10" customFormat="1" x14ac:dyDescent="0.2">
      <c r="A94" s="10" t="s">
        <v>107</v>
      </c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s="10" customFormat="1" x14ac:dyDescent="0.2">
      <c r="A95" s="10" t="s">
        <v>113</v>
      </c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">
      <c r="K96" s="7"/>
    </row>
  </sheetData>
  <mergeCells count="7">
    <mergeCell ref="P2:S4"/>
    <mergeCell ref="A1:S1"/>
    <mergeCell ref="J3:O4"/>
    <mergeCell ref="A3:I3"/>
    <mergeCell ref="A4:E4"/>
    <mergeCell ref="F4:I4"/>
    <mergeCell ref="A2:O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5967-C1C8-4360-BFBB-7CF0593BBA37}">
  <dimension ref="A1:U9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8.83203125" customWidth="1"/>
    <col min="2" max="2" width="20.1640625" customWidth="1"/>
    <col min="3" max="10" width="8.6640625" hidden="1" customWidth="1"/>
    <col min="11" max="11" width="8.33203125" hidden="1" customWidth="1"/>
    <col min="12" max="13" width="8.6640625" hidden="1" customWidth="1"/>
    <col min="14" max="14" width="19.33203125" customWidth="1"/>
    <col min="17" max="17" width="10.5" customWidth="1"/>
    <col min="19" max="19" width="28" customWidth="1"/>
  </cols>
  <sheetData>
    <row r="1" spans="1:21" ht="48" x14ac:dyDescent="0.2">
      <c r="A1" s="3"/>
      <c r="B1" s="39" t="s">
        <v>114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" t="s">
        <v>115</v>
      </c>
      <c r="O1" s="2" t="s">
        <v>102</v>
      </c>
      <c r="P1" s="2" t="s">
        <v>98</v>
      </c>
      <c r="Q1" s="2" t="s">
        <v>104</v>
      </c>
      <c r="R1" s="2" t="s">
        <v>90</v>
      </c>
      <c r="S1" s="2" t="s">
        <v>116</v>
      </c>
      <c r="T1" s="2" t="s">
        <v>111</v>
      </c>
    </row>
    <row r="2" spans="1:21" ht="16" x14ac:dyDescent="0.2">
      <c r="A2" s="3" t="s">
        <v>112</v>
      </c>
      <c r="B2" s="39">
        <v>0.32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">
        <v>4.1000000000000002E-2</v>
      </c>
      <c r="O2" s="2">
        <v>0.02</v>
      </c>
      <c r="P2" s="2">
        <v>0.315</v>
      </c>
      <c r="Q2" s="2">
        <v>0.05</v>
      </c>
      <c r="R2" s="2">
        <v>0.1</v>
      </c>
      <c r="S2" s="2">
        <v>3.0000000000000001E-3</v>
      </c>
      <c r="T2">
        <v>0.15</v>
      </c>
      <c r="U2">
        <f>SUM(B2:T2)</f>
        <v>0.999</v>
      </c>
    </row>
    <row r="3" spans="1:21" x14ac:dyDescent="0.2">
      <c r="A3" t="s">
        <v>93</v>
      </c>
    </row>
    <row r="4" spans="1:21" x14ac:dyDescent="0.2">
      <c r="A4" t="s">
        <v>1</v>
      </c>
    </row>
    <row r="5" spans="1:21" x14ac:dyDescent="0.2">
      <c r="A5" t="s">
        <v>2</v>
      </c>
    </row>
    <row r="6" spans="1:21" x14ac:dyDescent="0.2">
      <c r="A6" t="s">
        <v>3</v>
      </c>
    </row>
    <row r="7" spans="1:21" x14ac:dyDescent="0.2">
      <c r="A7" t="s">
        <v>4</v>
      </c>
    </row>
    <row r="8" spans="1:21" x14ac:dyDescent="0.2">
      <c r="A8" t="s">
        <v>5</v>
      </c>
    </row>
    <row r="9" spans="1:21" x14ac:dyDescent="0.2">
      <c r="A9" t="s">
        <v>6</v>
      </c>
    </row>
    <row r="10" spans="1:21" x14ac:dyDescent="0.2">
      <c r="A10" t="s">
        <v>7</v>
      </c>
    </row>
    <row r="11" spans="1:21" x14ac:dyDescent="0.2">
      <c r="A11" t="s">
        <v>8</v>
      </c>
    </row>
    <row r="12" spans="1:21" x14ac:dyDescent="0.2">
      <c r="A12" t="s">
        <v>9</v>
      </c>
    </row>
    <row r="13" spans="1:21" x14ac:dyDescent="0.2">
      <c r="A13" t="s">
        <v>10</v>
      </c>
    </row>
    <row r="14" spans="1:21" x14ac:dyDescent="0.2">
      <c r="A14" t="s">
        <v>11</v>
      </c>
    </row>
    <row r="15" spans="1:21" x14ac:dyDescent="0.2">
      <c r="A15" t="s">
        <v>12</v>
      </c>
    </row>
    <row r="16" spans="1:21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19</v>
      </c>
    </row>
    <row r="23" spans="1:1" x14ac:dyDescent="0.2">
      <c r="A23" t="s">
        <v>20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1" spans="1:1" x14ac:dyDescent="0.2">
      <c r="A71" t="s">
        <v>68</v>
      </c>
    </row>
    <row r="72" spans="1:1" x14ac:dyDescent="0.2">
      <c r="A72" t="s">
        <v>69</v>
      </c>
    </row>
    <row r="73" spans="1:1" x14ac:dyDescent="0.2">
      <c r="A73" t="s">
        <v>70</v>
      </c>
    </row>
    <row r="74" spans="1:1" x14ac:dyDescent="0.2">
      <c r="A74" t="s">
        <v>71</v>
      </c>
    </row>
    <row r="75" spans="1:1" x14ac:dyDescent="0.2">
      <c r="A75" t="s">
        <v>72</v>
      </c>
    </row>
    <row r="76" spans="1:1" x14ac:dyDescent="0.2">
      <c r="A76" t="s">
        <v>73</v>
      </c>
    </row>
    <row r="77" spans="1:1" x14ac:dyDescent="0.2">
      <c r="A77" t="s">
        <v>74</v>
      </c>
    </row>
    <row r="78" spans="1:1" x14ac:dyDescent="0.2">
      <c r="A78" t="s">
        <v>75</v>
      </c>
    </row>
    <row r="79" spans="1:1" x14ac:dyDescent="0.2">
      <c r="A79" t="s">
        <v>76</v>
      </c>
    </row>
    <row r="80" spans="1:1" x14ac:dyDescent="0.2">
      <c r="A80" t="s">
        <v>77</v>
      </c>
    </row>
    <row r="81" spans="1:1" x14ac:dyDescent="0.2">
      <c r="A81" t="s">
        <v>78</v>
      </c>
    </row>
    <row r="82" spans="1:1" x14ac:dyDescent="0.2">
      <c r="A82" t="s">
        <v>79</v>
      </c>
    </row>
    <row r="83" spans="1:1" x14ac:dyDescent="0.2">
      <c r="A83" t="s">
        <v>80</v>
      </c>
    </row>
    <row r="84" spans="1:1" x14ac:dyDescent="0.2">
      <c r="A84" t="s">
        <v>81</v>
      </c>
    </row>
    <row r="85" spans="1:1" x14ac:dyDescent="0.2">
      <c r="A85" t="s">
        <v>82</v>
      </c>
    </row>
    <row r="86" spans="1:1" x14ac:dyDescent="0.2">
      <c r="A86" t="s">
        <v>83</v>
      </c>
    </row>
    <row r="87" spans="1:1" x14ac:dyDescent="0.2">
      <c r="A87" s="8" t="s">
        <v>105</v>
      </c>
    </row>
    <row r="88" spans="1:1" x14ac:dyDescent="0.2">
      <c r="A88" s="8" t="s">
        <v>106</v>
      </c>
    </row>
    <row r="89" spans="1:1" x14ac:dyDescent="0.2">
      <c r="A89" s="8" t="s">
        <v>107</v>
      </c>
    </row>
    <row r="90" spans="1:1" x14ac:dyDescent="0.2">
      <c r="A90" s="8" t="s">
        <v>113</v>
      </c>
    </row>
  </sheetData>
  <mergeCells count="2">
    <mergeCell ref="B1:M1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2 Achalasia due to CREST</vt:lpstr>
      <vt:lpstr>Sum of grouping pre-test 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Locke</cp:lastModifiedBy>
  <dcterms:created xsi:type="dcterms:W3CDTF">2025-06-07T10:58:50Z</dcterms:created>
  <dcterms:modified xsi:type="dcterms:W3CDTF">2025-08-22T02:52:56Z</dcterms:modified>
</cp:coreProperties>
</file>