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rpoli_petrobras_com_br/Documents/RENATO_POLI/DOUTORADO/2023/2023 - FALL/ADV_PETROPHYSICS/HW2/"/>
    </mc:Choice>
  </mc:AlternateContent>
  <xr:revisionPtr revIDLastSave="81" documentId="8_{089DDBF4-1ECB-4DCF-9E2C-26A416435F9A}" xr6:coauthVersionLast="47" xr6:coauthVersionMax="47" xr10:uidLastSave="{9EE22F6F-51FD-4084-8DB0-08FD53112E23}"/>
  <bookViews>
    <workbookView xWindow="-110" yWindow="-110" windowWidth="19420" windowHeight="10300" xr2:uid="{D6308BEB-FC75-4EB1-A740-8BDB6D07B06B}"/>
  </bookViews>
  <sheets>
    <sheet name="Planilha1" sheetId="1" r:id="rId1"/>
  </sheets>
  <definedNames>
    <definedName name="_xlnm.Print_Area" localSheetId="0">Planilha1!$A$1:$L$31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<sst xmlns="http://schemas.openxmlformats.org/spreadsheetml/2006/main" count="11" uniqueCount="9">
  <si>
    <t>Sphere Radius (cm)</t>
  </si>
  <si>
    <t>P1 (psig)</t>
  </si>
  <si>
    <t>P2 (psig)</t>
  </si>
  <si>
    <t>Vs (cm3)</t>
  </si>
  <si>
    <t>P1/P2</t>
  </si>
  <si>
    <t>(V1+V2)</t>
  </si>
  <si>
    <t>cm³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</si>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</sst>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1-b</a:t>
            </a:r>
            <a:r>
              <a:rPr lang="en-US" baseline="0"/>
              <a:t> - </a:t>
            </a: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400623676563602"/>
          <c:y val="3.87770320656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015686801782961E-2"/>
          <c:y val="0.11506435493640219"/>
          <c:w val="0.87893327706818436"/>
          <c:h val="0.76180496668685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P1/P2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0.1544609259700617"/>
                  <c:y val="-0.402670941300122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0" baseline="0"/>
                      <a:t>Vs = </a:t>
                    </a:r>
                    <a:r>
                      <a:rPr lang="en-US" sz="1800" b="0" i="0" u="none" strike="noStrike" baseline="0">
                        <a:effectLst/>
                      </a:rPr>
                      <a:t>75.8 </a:t>
                    </a:r>
                    <a:r>
                      <a:rPr lang="en-US" sz="1800" b="0" baseline="0"/>
                      <a:t>- 16.96 (P1/P2) </a:t>
                    </a:r>
                    <a:endParaRPr lang="en-US" sz="1800" b="0"/>
                  </a:p>
                </c:rich>
              </c:tx>
              <c:numFmt formatCode="#,##0.00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Planilha1!$E$2:$E$5</c:f>
              <c:numCache>
                <c:formatCode>0.00</c:formatCode>
                <c:ptCount val="4"/>
                <c:pt idx="0">
                  <c:v>4.2005040604872583</c:v>
                </c:pt>
                <c:pt idx="1">
                  <c:v>3.75</c:v>
                </c:pt>
                <c:pt idx="2">
                  <c:v>3</c:v>
                </c:pt>
                <c:pt idx="3">
                  <c:v>2.2498875056247187</c:v>
                </c:pt>
              </c:numCache>
            </c:numRef>
          </c:xVal>
          <c:yVal>
            <c:numRef>
              <c:f>Planilha1!$D$2:$D$5</c:f>
              <c:numCache>
                <c:formatCode>0.00</c:formatCode>
                <c:ptCount val="4"/>
                <c:pt idx="0">
                  <c:v>4.5772041541056181</c:v>
                </c:pt>
                <c:pt idx="1">
                  <c:v>12.248889638367794</c:v>
                </c:pt>
                <c:pt idx="2">
                  <c:v>24.838441017720257</c:v>
                </c:pt>
                <c:pt idx="3">
                  <c:v>37.694554439334709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6-41C3-9193-C5E35D06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58368"/>
        <c:axId val="1701548832"/>
      </c:scatterChart>
      <c:valAx>
        <c:axId val="1822358368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P1/P2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1548832"/>
        <c:crosses val="autoZero"/>
        <c:crossBetween val="midCat"/>
      </c:valAx>
      <c:valAx>
        <c:axId val="170154883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Vs (cm3)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3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6</xdr:row>
      <xdr:rowOff>133350</xdr:rowOff>
    </xdr:from>
    <xdr:to>
      <xdr:col>10</xdr:col>
      <xdr:colOff>352425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E0A6C-05EC-7279-BFAE-5A24C6FF4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027C-C142-4D4D-B1D7-5C45CAC5A16E}">
  <sheetPr>
    <pageSetUpPr fitToPage="1"/>
  </sheetPr>
  <dimension ref="A1:I5"/>
  <sheetViews>
    <sheetView tabSelected="1" workbookViewId="0">
      <selection activeCell="L1" sqref="A1:L31"/>
    </sheetView>
  </sheetViews>
  <sheetFormatPr defaultRowHeight="14.5" x14ac:dyDescent="0.35"/>
  <cols>
    <col min="1" max="1" width="18.453125" bestFit="1" customWidth="1"/>
    <col min="2" max="2" width="9.54296875" bestFit="1" customWidth="1"/>
    <col min="3" max="5" width="9.26953125" bestFit="1" customWidth="1"/>
    <col min="11" max="11" width="13.816406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35">
      <c r="A2" s="3">
        <v>1.03</v>
      </c>
      <c r="B2" s="3">
        <v>150</v>
      </c>
      <c r="C2" s="3">
        <v>35.71</v>
      </c>
      <c r="D2" s="3">
        <f>+PI()*4/3*A2^3</f>
        <v>4.5772041541056181</v>
      </c>
      <c r="E2" s="3">
        <f>+B2/C2</f>
        <v>4.2005040604872583</v>
      </c>
      <c r="G2" s="1" t="s">
        <v>5</v>
      </c>
      <c r="H2" s="1">
        <v>75.8</v>
      </c>
      <c r="I2" s="1" t="s">
        <v>6</v>
      </c>
    </row>
    <row r="3" spans="1:9" x14ac:dyDescent="0.35">
      <c r="A3" s="3">
        <v>1.43</v>
      </c>
      <c r="B3" s="3">
        <v>150</v>
      </c>
      <c r="C3" s="3">
        <v>40</v>
      </c>
      <c r="D3" s="3">
        <f t="shared" ref="D3:D5" si="0">+PI()*4/3*A3^3</f>
        <v>12.248889638367794</v>
      </c>
      <c r="E3" s="3">
        <f t="shared" ref="E3:E5" si="1">+B3/C3</f>
        <v>3.75</v>
      </c>
      <c r="G3" s="1" t="s">
        <v>7</v>
      </c>
      <c r="H3" s="1">
        <v>16.96</v>
      </c>
      <c r="I3" s="1" t="s">
        <v>6</v>
      </c>
    </row>
    <row r="4" spans="1:9" x14ac:dyDescent="0.35">
      <c r="A4" s="3">
        <v>1.81</v>
      </c>
      <c r="B4" s="3">
        <v>150</v>
      </c>
      <c r="C4" s="3">
        <v>50</v>
      </c>
      <c r="D4" s="3">
        <f t="shared" si="0"/>
        <v>24.838441017720257</v>
      </c>
      <c r="E4" s="3">
        <f t="shared" si="1"/>
        <v>3</v>
      </c>
      <c r="G4" s="1" t="s">
        <v>8</v>
      </c>
      <c r="H4" s="1">
        <f>+H2-H3</f>
        <v>58.839999999999996</v>
      </c>
      <c r="I4" s="1" t="s">
        <v>6</v>
      </c>
    </row>
    <row r="5" spans="1:9" x14ac:dyDescent="0.35">
      <c r="A5" s="3">
        <v>2.08</v>
      </c>
      <c r="B5" s="3">
        <v>150</v>
      </c>
      <c r="C5" s="3">
        <v>66.67</v>
      </c>
      <c r="D5" s="3">
        <f t="shared" si="0"/>
        <v>37.694554439334709</v>
      </c>
      <c r="E5" s="3">
        <f t="shared" si="1"/>
        <v>2.2498875056247187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scale="75" orientation="portrait" r:id="rId1"/>
  <headerFooter>
    <oddFooter>&amp;L_x000D_&amp;1#&amp;"Trebuchet MS"&amp;9&amp;K737373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cp:lastPrinted>2023-09-13T19:21:14Z</cp:lastPrinted>
  <dcterms:created xsi:type="dcterms:W3CDTF">2023-09-12T20:50:57Z</dcterms:created>
  <dcterms:modified xsi:type="dcterms:W3CDTF">2023-09-13T19:21:16Z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2023-09-13T00:18:42Z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8ccfd5bf-3644-4d10-88cd-12de52e0802e</vt:lpwstr>
  </property>
  <property fmtid="{D5CDD505-2E9C-101B-9397-08002B2CF9AE}" pid="8" name="MSIP_Label_140b9f7d-8e3a-482f-9702-4b7ffc40985a_ContentBits">
    <vt:lpwstr>2</vt:lpwstr>
  </property>
</Properties>
</file>