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<sst xmlns="http://schemas.openxmlformats.org/spreadsheetml/2006/main" count="9" uniqueCount="9">
  <si>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frac_elem_size</t>
  </si>
  <si>
    <t xml:space="preserve">K_in</t>
  </si>
  <si>
    <t xml:space="preserve">K_out</t>
  </si>
  <si>
    <t xml:space="preserve">alpha</t>
  </si>
  <si>
    <t xml:space="preserve">alpha_eq</t>
  </si>
  <si>
    <t xml:space="preserve">VFrac</t>
  </si>
  <si>
    <t xml:space="preserve">Ko/Ki</t>
  </si>
  <si>
    <t xml:space="preserve">alpha_o/alpha_i</t>
  </si>
  <si>
    <t xml:space="preserve">elapsed_ms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</si>
</sst>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0.00E+00"/>
    <numFmt numFmtId="167" formatCode="#,##0.00"/>
    <numFmt numFmtId="168" formatCode="0.00%"/>
    <numFmt numFmtId="169" formatCode="0.00"/>
    <numFmt numFmtId="170" formatCode="0.0"/>
    <numFmt numFmtId="171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Ko/Ki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Sheet1!$N$7:$N$14</c:f>
              <c:numCache>
                <c:formatCode>#,##0.00</c:formatCode>
                <c:ptCount val="8"/>
                <c:pt idx="0">
                  <c:v>0.950119</c:v>
                </c:pt>
                <c:pt idx="1">
                  <c:v>1.275133</c:v>
                </c:pt>
                <c:pt idx="2">
                  <c:v>1.711328</c:v>
                </c:pt>
                <c:pt idx="3">
                  <c:v>2.296736</c:v>
                </c:pt>
                <c:pt idx="4">
                  <c:v>3.082399</c:v>
                </c:pt>
                <c:pt idx="5">
                  <c:v>4.13682</c:v>
                </c:pt>
                <c:pt idx="6">
                  <c:v>5.551936</c:v>
                </c:pt>
                <c:pt idx="7">
                  <c:v>7.451131</c:v>
                </c:pt>
              </c:numCache>
            </c:numRef>
          </c:xVal>
          <c:yVal>
            <c:numRef>
              <c:f>Sheet1!$T$7:$T$14</c:f>
              <c:numCache>
                <c:formatCode>0.00%</c:formatCode>
                <c:ptCount val="8"/>
                <c:pt idx="0">
                  <c:v>0</c:v>
                </c:pt>
                <c:pt idx="1">
                  <c:v>0.00241298817111235</c:v>
                </c:pt>
                <c:pt idx="2">
                  <c:v>0.00745440988575785</c:v>
                </c:pt>
                <c:pt idx="3">
                  <c:v>0.0110083218116894</c:v>
                </c:pt>
                <c:pt idx="4">
                  <c:v>0.00535053898811877</c:v>
                </c:pt>
                <c:pt idx="5">
                  <c:v>-0.00645961429658026</c:v>
                </c:pt>
                <c:pt idx="6">
                  <c:v>0.00437260434113074</c:v>
                </c:pt>
                <c:pt idx="7">
                  <c:v>0.0197778851882244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Sheet1!$U$6</c:f>
              <c:strCache>
                <c:ptCount val="1"/>
                <c:pt idx="0">
                  <c:v>alpha_o/alpha_i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Sheet1!$N$7:$N$14</c:f>
              <c:numCache>
                <c:formatCode>#,##0.00</c:formatCode>
                <c:ptCount val="8"/>
                <c:pt idx="0">
                  <c:v>0.950119</c:v>
                </c:pt>
                <c:pt idx="1">
                  <c:v>1.275133</c:v>
                </c:pt>
                <c:pt idx="2">
                  <c:v>1.711328</c:v>
                </c:pt>
                <c:pt idx="3">
                  <c:v>2.296736</c:v>
                </c:pt>
                <c:pt idx="4">
                  <c:v>3.082399</c:v>
                </c:pt>
                <c:pt idx="5">
                  <c:v>4.13682</c:v>
                </c:pt>
                <c:pt idx="6">
                  <c:v>5.551936</c:v>
                </c:pt>
                <c:pt idx="7">
                  <c:v>7.451131</c:v>
                </c:pt>
              </c:numCache>
            </c:numRef>
          </c:xVal>
          <c:yVal>
            <c:numRef>
              <c:f>Sheet1!$U$7:$U$14</c:f>
              <c:numCache>
                <c:formatCode>0.00%</c:formatCode>
                <c:ptCount val="8"/>
                <c:pt idx="0">
                  <c:v>0</c:v>
                </c:pt>
                <c:pt idx="1">
                  <c:v>-0.00184532957503947</c:v>
                </c:pt>
                <c:pt idx="2">
                  <c:v>-0.00368311879891792</c:v>
                </c:pt>
                <c:pt idx="3">
                  <c:v>-0.00655187967244708</c:v>
                </c:pt>
                <c:pt idx="4">
                  <c:v>-0.00901551804268941</c:v>
                </c:pt>
                <c:pt idx="5">
                  <c:v>-0.0125217813325583</c:v>
                </c:pt>
                <c:pt idx="6">
                  <c:v>-0.0162569971031341</c:v>
                </c:pt>
                <c:pt idx="7">
                  <c:v>-0.0199483417396824</c:v>
                </c:pt>
              </c:numCache>
            </c:numRef>
          </c:yVal>
          <c:smooth val="0"/>
        </c:ser>
        <c:axId val="91506394"/>
        <c:axId val="97368081"/>
      </c:scatterChart>
      <c:valAx>
        <c:axId val="91506394"/>
        <c:scaling>
          <c:logBase val="10"/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368081"/>
        <c:crossesAt val="0"/>
        <c:crossBetween val="between"/>
        <c:majorUnit val="0.15"/>
      </c:valAx>
      <c:valAx>
        <c:axId val="9736808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50639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Sheet1!$S$6:$S$6</c:f>
              <c:strCache>
                <c:ptCount val="1"/>
                <c:pt idx="0">
                  <c:v>VFrac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Sheet1!$N$7:$N$14</c:f>
              <c:numCache>
                <c:formatCode>#,##0.00</c:formatCode>
                <c:ptCount val="8"/>
                <c:pt idx="0">
                  <c:v>0.950119</c:v>
                </c:pt>
                <c:pt idx="1">
                  <c:v>1.275133</c:v>
                </c:pt>
                <c:pt idx="2">
                  <c:v>1.711328</c:v>
                </c:pt>
                <c:pt idx="3">
                  <c:v>2.296736</c:v>
                </c:pt>
                <c:pt idx="4">
                  <c:v>3.082399</c:v>
                </c:pt>
                <c:pt idx="5">
                  <c:v>4.13682</c:v>
                </c:pt>
                <c:pt idx="6">
                  <c:v>5.551936</c:v>
                </c:pt>
                <c:pt idx="7">
                  <c:v>7.451131</c:v>
                </c:pt>
              </c:numCache>
            </c:numRef>
          </c:xVal>
          <c:yVal>
            <c:numRef>
              <c:f>Sheet1!$S$7:$S$14</c:f>
              <c:numCache>
                <c:formatCode>0.00%</c:formatCode>
                <c:ptCount val="8"/>
                <c:pt idx="0">
                  <c:v>0</c:v>
                </c:pt>
                <c:pt idx="1">
                  <c:v>-0.0108042650897997</c:v>
                </c:pt>
                <c:pt idx="2">
                  <c:v>-0.0214355361243042</c:v>
                </c:pt>
                <c:pt idx="3">
                  <c:v>-0.0378227911804486</c:v>
                </c:pt>
                <c:pt idx="4">
                  <c:v>-0.0517094958009626</c:v>
                </c:pt>
                <c:pt idx="5">
                  <c:v>-0.0711791903878213</c:v>
                </c:pt>
                <c:pt idx="6">
                  <c:v>-0.091513855251156</c:v>
                </c:pt>
                <c:pt idx="7">
                  <c:v>-0.111219450822508</c:v>
                </c:pt>
              </c:numCache>
            </c:numRef>
          </c:yVal>
          <c:smooth val="0"/>
        </c:ser>
        <c:axId val="29852114"/>
        <c:axId val="85865929"/>
      </c:scatterChart>
      <c:valAx>
        <c:axId val="29852114"/>
        <c:scaling>
          <c:logBase val="10"/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865929"/>
        <c:crosses val="autoZero"/>
        <c:crossBetween val="between"/>
        <c:majorUnit val="0.15"/>
      </c:valAx>
      <c:valAx>
        <c:axId val="858659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8521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alpha_eq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Sheet1!$D$7:$D$14</c:f>
              <c:numCache>
                <c:formatCode>General</c:formatCode>
                <c:ptCount val="8"/>
                <c:pt idx="0">
                  <c:v>0.950119</c:v>
                </c:pt>
                <c:pt idx="1">
                  <c:v>1.275133</c:v>
                </c:pt>
                <c:pt idx="2">
                  <c:v>1.711328</c:v>
                </c:pt>
                <c:pt idx="3">
                  <c:v>2.296736</c:v>
                </c:pt>
                <c:pt idx="4">
                  <c:v>3.082399</c:v>
                </c:pt>
                <c:pt idx="5">
                  <c:v>4.13682</c:v>
                </c:pt>
                <c:pt idx="6">
                  <c:v>5.551936</c:v>
                </c:pt>
                <c:pt idx="7">
                  <c:v>7.451131</c:v>
                </c:pt>
              </c:numCache>
            </c:numRef>
          </c:xVal>
          <c:yVal>
            <c:numRef>
              <c:f>Sheet1!$H$7:$H$14</c:f>
              <c:numCache>
                <c:formatCode>General</c:formatCode>
                <c:ptCount val="8"/>
                <c:pt idx="0">
                  <c:v>0.729409</c:v>
                </c:pt>
                <c:pt idx="1">
                  <c:v>0.728063</c:v>
                </c:pt>
                <c:pt idx="2">
                  <c:v>0.726722</c:v>
                </c:pt>
                <c:pt idx="3">
                  <c:v>0.72463</c:v>
                </c:pt>
                <c:pt idx="4">
                  <c:v>0.722833</c:v>
                </c:pt>
                <c:pt idx="5">
                  <c:v>0.720276</c:v>
                </c:pt>
                <c:pt idx="6">
                  <c:v>0.717551</c:v>
                </c:pt>
                <c:pt idx="7">
                  <c:v>0.714858</c:v>
                </c:pt>
              </c:numCache>
            </c:numRef>
          </c:yVal>
          <c:smooth val="0"/>
        </c:ser>
        <c:axId val="56313037"/>
        <c:axId val="61907767"/>
      </c:scatterChart>
      <c:valAx>
        <c:axId val="56313037"/>
        <c:scaling>
          <c:logBase val="10"/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907767"/>
        <c:crossesAt val="0"/>
        <c:crossBetween val="between"/>
        <c:majorUnit val="0.1"/>
      </c:valAx>
      <c:valAx>
        <c:axId val="619077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31303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VFrac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Sheet1!$D$7:$D$14</c:f>
              <c:numCache>
                <c:formatCode>General</c:formatCode>
                <c:ptCount val="8"/>
                <c:pt idx="0">
                  <c:v>0.950119</c:v>
                </c:pt>
                <c:pt idx="1">
                  <c:v>1.275133</c:v>
                </c:pt>
                <c:pt idx="2">
                  <c:v>1.711328</c:v>
                </c:pt>
                <c:pt idx="3">
                  <c:v>2.296736</c:v>
                </c:pt>
                <c:pt idx="4">
                  <c:v>3.082399</c:v>
                </c:pt>
                <c:pt idx="5">
                  <c:v>4.13682</c:v>
                </c:pt>
                <c:pt idx="6">
                  <c:v>5.551936</c:v>
                </c:pt>
                <c:pt idx="7">
                  <c:v>7.451131</c:v>
                </c:pt>
              </c:numCache>
            </c:numRef>
          </c:xVal>
          <c:yVal>
            <c:numRef>
              <c:f>Sheet1!$I$7:$I$14</c:f>
              <c:numCache>
                <c:formatCode>General</c:formatCode>
                <c:ptCount val="8"/>
                <c:pt idx="0">
                  <c:v>0.063586</c:v>
                </c:pt>
                <c:pt idx="1">
                  <c:v>0.062899</c:v>
                </c:pt>
                <c:pt idx="2">
                  <c:v>0.062223</c:v>
                </c:pt>
                <c:pt idx="3">
                  <c:v>0.061181</c:v>
                </c:pt>
                <c:pt idx="4">
                  <c:v>0.060298</c:v>
                </c:pt>
                <c:pt idx="5">
                  <c:v>0.05906</c:v>
                </c:pt>
                <c:pt idx="6">
                  <c:v>0.057767</c:v>
                </c:pt>
                <c:pt idx="7">
                  <c:v>0.056514</c:v>
                </c:pt>
              </c:numCache>
            </c:numRef>
          </c:yVal>
          <c:smooth val="0"/>
        </c:ser>
        <c:axId val="80854336"/>
        <c:axId val="60717241"/>
      </c:scatterChart>
      <c:valAx>
        <c:axId val="80854336"/>
        <c:scaling>
          <c:logBase val="10"/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17241"/>
        <c:crossesAt val="0"/>
        <c:crossBetween val="between"/>
        <c:majorUnit val="0.1"/>
      </c:valAx>
      <c:valAx>
        <c:axId val="607172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85433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elapsed_ms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Sheet1!$D$7:$D$15</c:f>
              <c:numCache>
                <c:formatCode>General</c:formatCode>
                <c:ptCount val="9"/>
                <c:pt idx="0">
                  <c:v>0.950119</c:v>
                </c:pt>
                <c:pt idx="1">
                  <c:v>1.275133</c:v>
                </c:pt>
                <c:pt idx="2">
                  <c:v>1.711328</c:v>
                </c:pt>
                <c:pt idx="3">
                  <c:v>2.296736</c:v>
                </c:pt>
                <c:pt idx="4">
                  <c:v>3.082399</c:v>
                </c:pt>
                <c:pt idx="5">
                  <c:v>4.13682</c:v>
                </c:pt>
                <c:pt idx="6">
                  <c:v>5.551936</c:v>
                </c:pt>
                <c:pt idx="7">
                  <c:v>7.451131</c:v>
                </c:pt>
                <c:pt idx="8">
                  <c:v>10</c:v>
                </c:pt>
              </c:numCache>
            </c:numRef>
          </c:xVal>
          <c:yVal>
            <c:numRef>
              <c:f>Sheet1!$L$7:$L$15</c:f>
              <c:numCache>
                <c:formatCode>#,##0.00</c:formatCode>
                <c:ptCount val="9"/>
                <c:pt idx="0">
                  <c:v>546483</c:v>
                </c:pt>
                <c:pt idx="1">
                  <c:v>269943</c:v>
                </c:pt>
                <c:pt idx="2">
                  <c:v>106626</c:v>
                </c:pt>
                <c:pt idx="3">
                  <c:v>72681.2</c:v>
                </c:pt>
                <c:pt idx="4">
                  <c:v>34914.7</c:v>
                </c:pt>
                <c:pt idx="5">
                  <c:v>21073.8</c:v>
                </c:pt>
                <c:pt idx="6">
                  <c:v>13584.5</c:v>
                </c:pt>
                <c:pt idx="7">
                  <c:v>12100.5</c:v>
                </c:pt>
                <c:pt idx="8">
                  <c:v>10004.7</c:v>
                </c:pt>
              </c:numCache>
            </c:numRef>
          </c:yVal>
          <c:smooth val="0"/>
        </c:ser>
        <c:axId val="1888009"/>
        <c:axId val="25634667"/>
      </c:scatterChart>
      <c:valAx>
        <c:axId val="1888009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634667"/>
        <c:crossesAt val="0"/>
        <c:crossBetween val="between"/>
      </c:valAx>
      <c:valAx>
        <c:axId val="25634667"/>
        <c:scaling>
          <c:logBase val="10"/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88009"/>
        <c:crossesAt val="0"/>
        <c:crossBetween val="between"/>
        <c:majorUnit val="0.2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88920</xdr:colOff>
      <xdr:row>18</xdr:row>
      <xdr:rowOff>38880</xdr:rowOff>
    </xdr:from>
    <xdr:to>
      <xdr:col>11</xdr:col>
      <xdr:colOff>39240</xdr:colOff>
      <xdr:row>39</xdr:row>
      <xdr:rowOff>57960</xdr:rowOff>
    </xdr:to>
    <xdr:graphicFrame>
      <xdr:nvGraphicFramePr>
        <xdr:cNvPr id="0" name=""/>
        <xdr:cNvGraphicFramePr/>
      </xdr:nvGraphicFramePr>
      <xdr:xfrm>
        <a:off x="1714680" y="2964960"/>
        <a:ext cx="7265520" cy="343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346680</xdr:colOff>
      <xdr:row>18</xdr:row>
      <xdr:rowOff>76320</xdr:rowOff>
    </xdr:from>
    <xdr:to>
      <xdr:col>20</xdr:col>
      <xdr:colOff>297000</xdr:colOff>
      <xdr:row>39</xdr:row>
      <xdr:rowOff>95400</xdr:rowOff>
    </xdr:to>
    <xdr:graphicFrame>
      <xdr:nvGraphicFramePr>
        <xdr:cNvPr id="1" name=""/>
        <xdr:cNvGraphicFramePr/>
      </xdr:nvGraphicFramePr>
      <xdr:xfrm>
        <a:off x="9287640" y="3002400"/>
        <a:ext cx="7265520" cy="343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650880</xdr:colOff>
      <xdr:row>41</xdr:row>
      <xdr:rowOff>140040</xdr:rowOff>
    </xdr:from>
    <xdr:to>
      <xdr:col>19</xdr:col>
      <xdr:colOff>720720</xdr:colOff>
      <xdr:row>61</xdr:row>
      <xdr:rowOff>128520</xdr:rowOff>
    </xdr:to>
    <xdr:graphicFrame>
      <xdr:nvGraphicFramePr>
        <xdr:cNvPr id="2" name=""/>
        <xdr:cNvGraphicFramePr/>
      </xdr:nvGraphicFramePr>
      <xdr:xfrm>
        <a:off x="10404360" y="6805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88920</xdr:colOff>
      <xdr:row>40</xdr:row>
      <xdr:rowOff>124560</xdr:rowOff>
    </xdr:from>
    <xdr:to>
      <xdr:col>10</xdr:col>
      <xdr:colOff>19800</xdr:colOff>
      <xdr:row>61</xdr:row>
      <xdr:rowOff>86040</xdr:rowOff>
    </xdr:to>
    <xdr:graphicFrame>
      <xdr:nvGraphicFramePr>
        <xdr:cNvPr id="3" name=""/>
        <xdr:cNvGraphicFramePr/>
      </xdr:nvGraphicFramePr>
      <xdr:xfrm>
        <a:off x="1714680" y="6626880"/>
        <a:ext cx="6433200" cy="337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79200</xdr:colOff>
      <xdr:row>63</xdr:row>
      <xdr:rowOff>38160</xdr:rowOff>
    </xdr:from>
    <xdr:to>
      <xdr:col>9</xdr:col>
      <xdr:colOff>148680</xdr:colOff>
      <xdr:row>83</xdr:row>
      <xdr:rowOff>28440</xdr:rowOff>
    </xdr:to>
    <xdr:graphicFrame>
      <xdr:nvGraphicFramePr>
        <xdr:cNvPr id="4" name=""/>
        <xdr:cNvGraphicFramePr/>
      </xdr:nvGraphicFramePr>
      <xdr:xfrm>
        <a:off x="1704960" y="102794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6:U15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K80" activeCellId="0" sqref="K80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D6" s="0" t="s">
        <v>0</v>
      </c>
      <c r="E6" s="0" t="s">
        <v>1</v>
      </c>
      <c r="F6" s="0" t="s">
        <v>2</v>
      </c>
      <c r="G6" s="0" t="s">
        <v>3</v>
      </c>
      <c r="H6" s="0" t="s">
        <v>4</v>
      </c>
      <c r="I6" s="0" t="s">
        <v>5</v>
      </c>
      <c r="J6" s="0" t="s">
        <v>6</v>
      </c>
      <c r="K6" s="0" t="s">
        <v>7</v>
      </c>
      <c r="L6" s="0" t="s">
        <v>8</v>
      </c>
      <c r="N6" s="1" t="str">
        <f aca="false">+D6</f>
        <v>frac_elem_size</v>
      </c>
      <c r="O6" s="1" t="str">
        <f aca="false">+E6</f>
        <v>K_in</v>
      </c>
      <c r="P6" s="0" t="str">
        <f aca="false">+F6</f>
        <v>K_out</v>
      </c>
      <c r="Q6" s="0" t="str">
        <f aca="false">+G6</f>
        <v>alpha</v>
      </c>
      <c r="R6" s="0" t="str">
        <f aca="false">+H6</f>
        <v>alpha_eq</v>
      </c>
      <c r="S6" s="0" t="str">
        <f aca="false">+I6</f>
        <v>VFrac</v>
      </c>
      <c r="T6" s="0" t="str">
        <f aca="false">+J6</f>
        <v>Ko/Ki</v>
      </c>
      <c r="U6" s="0" t="str">
        <f aca="false">+K6</f>
        <v>alpha_o/alpha_i</v>
      </c>
    </row>
    <row r="7" customFormat="false" ht="12.8" hidden="false" customHeight="false" outlineLevel="0" collapsed="false">
      <c r="C7" s="0" t="n">
        <v>0</v>
      </c>
      <c r="D7" s="0" t="n">
        <v>0.950119</v>
      </c>
      <c r="E7" s="2" t="n">
        <v>1666670000</v>
      </c>
      <c r="F7" s="2" t="n">
        <v>889631000</v>
      </c>
      <c r="G7" s="0" t="n">
        <v>0.5</v>
      </c>
      <c r="H7" s="0" t="n">
        <v>0.729409</v>
      </c>
      <c r="I7" s="0" t="n">
        <v>0.063586</v>
      </c>
      <c r="J7" s="0" t="n">
        <v>0.533778</v>
      </c>
      <c r="K7" s="0" t="n">
        <v>1.458818</v>
      </c>
      <c r="L7" s="3" t="n">
        <v>546483</v>
      </c>
      <c r="N7" s="3" t="n">
        <f aca="false">+D7</f>
        <v>0.950119</v>
      </c>
      <c r="O7" s="4" t="n">
        <f aca="false">+E7/E$7-1</f>
        <v>0</v>
      </c>
      <c r="P7" s="4" t="n">
        <f aca="false">+F7/F$7-1</f>
        <v>0</v>
      </c>
      <c r="Q7" s="4" t="n">
        <f aca="false">+G7/G$7-1</f>
        <v>0</v>
      </c>
      <c r="R7" s="4" t="n">
        <f aca="false">+H7/H$7-1</f>
        <v>0</v>
      </c>
      <c r="S7" s="4" t="n">
        <f aca="false">+I7/I$7-1</f>
        <v>0</v>
      </c>
      <c r="T7" s="4" t="n">
        <f aca="false">+J7/J$7-1</f>
        <v>0</v>
      </c>
      <c r="U7" s="4" t="n">
        <f aca="false">+K7/K$7-1</f>
        <v>0</v>
      </c>
    </row>
    <row r="8" customFormat="false" ht="12.8" hidden="false" customHeight="false" outlineLevel="0" collapsed="false">
      <c r="C8" s="0" t="n">
        <v>0</v>
      </c>
      <c r="D8" s="0" t="n">
        <v>1.275133</v>
      </c>
      <c r="E8" s="2" t="n">
        <v>1666670000</v>
      </c>
      <c r="F8" s="2" t="n">
        <v>891778800</v>
      </c>
      <c r="G8" s="0" t="n">
        <v>0.5</v>
      </c>
      <c r="H8" s="0" t="n">
        <v>0.728063</v>
      </c>
      <c r="I8" s="0" t="n">
        <v>0.062899</v>
      </c>
      <c r="J8" s="0" t="n">
        <v>0.535066</v>
      </c>
      <c r="K8" s="0" t="n">
        <v>1.456126</v>
      </c>
      <c r="L8" s="3" t="n">
        <v>269943</v>
      </c>
      <c r="N8" s="3" t="n">
        <f aca="false">+D8</f>
        <v>1.275133</v>
      </c>
      <c r="O8" s="4" t="n">
        <f aca="false">+E8/E$7-1</f>
        <v>0</v>
      </c>
      <c r="P8" s="4" t="n">
        <f aca="false">+F8/F$7-1</f>
        <v>0.00241425939518747</v>
      </c>
      <c r="Q8" s="4" t="n">
        <f aca="false">+G8/G$7-1</f>
        <v>0</v>
      </c>
      <c r="R8" s="4" t="n">
        <f aca="false">+H8/H$7-1</f>
        <v>-0.00184532957503947</v>
      </c>
      <c r="S8" s="4" t="n">
        <f aca="false">+I8/I$7-1</f>
        <v>-0.0108042650897997</v>
      </c>
      <c r="T8" s="4" t="n">
        <f aca="false">+J8/J$7-1</f>
        <v>0.00241298817111235</v>
      </c>
      <c r="U8" s="4" t="n">
        <f aca="false">+K8/K$7-1</f>
        <v>-0.00184532957503947</v>
      </c>
    </row>
    <row r="9" customFormat="false" ht="12.8" hidden="false" customHeight="false" outlineLevel="0" collapsed="false">
      <c r="C9" s="0" t="n">
        <v>0</v>
      </c>
      <c r="D9" s="0" t="n">
        <v>1.711328</v>
      </c>
      <c r="E9" s="2" t="n">
        <v>1666670000</v>
      </c>
      <c r="F9" s="2" t="n">
        <v>896263600</v>
      </c>
      <c r="G9" s="0" t="n">
        <v>0.5</v>
      </c>
      <c r="H9" s="0" t="n">
        <v>0.726722</v>
      </c>
      <c r="I9" s="0" t="n">
        <v>0.062223</v>
      </c>
      <c r="J9" s="0" t="n">
        <v>0.537757</v>
      </c>
      <c r="K9" s="0" t="n">
        <v>1.453445</v>
      </c>
      <c r="L9" s="3" t="n">
        <v>106626</v>
      </c>
      <c r="N9" s="3" t="n">
        <f aca="false">+D9</f>
        <v>1.711328</v>
      </c>
      <c r="O9" s="4" t="n">
        <f aca="false">+E9/E$7-1</f>
        <v>0</v>
      </c>
      <c r="P9" s="4" t="n">
        <f aca="false">+F9/F$7-1</f>
        <v>0.00745545063065478</v>
      </c>
      <c r="Q9" s="4" t="n">
        <f aca="false">+G9/G$7-1</f>
        <v>0</v>
      </c>
      <c r="R9" s="4" t="n">
        <f aca="false">+H9/H$7-1</f>
        <v>-0.00368380428538717</v>
      </c>
      <c r="S9" s="4" t="n">
        <f aca="false">+I9/I$7-1</f>
        <v>-0.0214355361243042</v>
      </c>
      <c r="T9" s="4" t="n">
        <f aca="false">+J9/J$7-1</f>
        <v>0.00745440988575785</v>
      </c>
      <c r="U9" s="4" t="n">
        <f aca="false">+K9/K$7-1</f>
        <v>-0.00368311879891792</v>
      </c>
    </row>
    <row r="10" customFormat="false" ht="12.8" hidden="false" customHeight="false" outlineLevel="0" collapsed="false">
      <c r="C10" s="0" t="n">
        <v>0</v>
      </c>
      <c r="D10" s="0" t="n">
        <v>2.296736</v>
      </c>
      <c r="E10" s="2" t="n">
        <v>1666670000</v>
      </c>
      <c r="F10" s="2" t="n">
        <v>899424600</v>
      </c>
      <c r="G10" s="0" t="n">
        <v>0.5</v>
      </c>
      <c r="H10" s="0" t="n">
        <v>0.72463</v>
      </c>
      <c r="I10" s="0" t="n">
        <v>0.061181</v>
      </c>
      <c r="J10" s="0" t="n">
        <v>0.539654</v>
      </c>
      <c r="K10" s="0" t="n">
        <v>1.44926</v>
      </c>
      <c r="L10" s="3" t="n">
        <v>72681.2</v>
      </c>
      <c r="N10" s="3" t="n">
        <f aca="false">+D10</f>
        <v>2.296736</v>
      </c>
      <c r="O10" s="4" t="n">
        <f aca="false">+E10/E$7-1</f>
        <v>0</v>
      </c>
      <c r="P10" s="4" t="n">
        <f aca="false">+F10/F$7-1</f>
        <v>0.0110086091874047</v>
      </c>
      <c r="Q10" s="4" t="n">
        <f aca="false">+G10/G$7-1</f>
        <v>0</v>
      </c>
      <c r="R10" s="4" t="n">
        <f aca="false">+H10/H$7-1</f>
        <v>-0.00655187967244708</v>
      </c>
      <c r="S10" s="4" t="n">
        <f aca="false">+I10/I$7-1</f>
        <v>-0.0378227911804486</v>
      </c>
      <c r="T10" s="4" t="n">
        <f aca="false">+J10/J$7-1</f>
        <v>0.0110083218116894</v>
      </c>
      <c r="U10" s="4" t="n">
        <f aca="false">+K10/K$7-1</f>
        <v>-0.00655187967244708</v>
      </c>
    </row>
    <row r="11" customFormat="false" ht="12.8" hidden="false" customHeight="false" outlineLevel="0" collapsed="false">
      <c r="C11" s="0" t="n">
        <v>0</v>
      </c>
      <c r="D11" s="0" t="n">
        <v>3.082399</v>
      </c>
      <c r="E11" s="2" t="n">
        <v>1666670000</v>
      </c>
      <c r="F11" s="2" t="n">
        <v>894391700</v>
      </c>
      <c r="G11" s="0" t="n">
        <v>0.5</v>
      </c>
      <c r="H11" s="0" t="n">
        <v>0.722833</v>
      </c>
      <c r="I11" s="0" t="n">
        <v>0.060298</v>
      </c>
      <c r="J11" s="0" t="n">
        <v>0.536634</v>
      </c>
      <c r="K11" s="0" t="n">
        <v>1.445666</v>
      </c>
      <c r="L11" s="3" t="n">
        <v>34914.7</v>
      </c>
      <c r="N11" s="3" t="n">
        <f aca="false">+D11</f>
        <v>3.082399</v>
      </c>
      <c r="O11" s="4" t="n">
        <f aca="false">+E11/E$7-1</f>
        <v>0</v>
      </c>
      <c r="P11" s="4" t="n">
        <f aca="false">+F11/F$7-1</f>
        <v>0.00535131981686798</v>
      </c>
      <c r="Q11" s="4" t="n">
        <f aca="false">+G11/G$7-1</f>
        <v>0</v>
      </c>
      <c r="R11" s="4" t="n">
        <f aca="false">+H11/H$7-1</f>
        <v>-0.00901551804268941</v>
      </c>
      <c r="S11" s="4" t="n">
        <f aca="false">+I11/I$7-1</f>
        <v>-0.0517094958009626</v>
      </c>
      <c r="T11" s="4" t="n">
        <f aca="false">+J11/J$7-1</f>
        <v>0.00535053898811877</v>
      </c>
      <c r="U11" s="4" t="n">
        <f aca="false">+K11/K$7-1</f>
        <v>-0.00901551804268941</v>
      </c>
    </row>
    <row r="12" customFormat="false" ht="12.8" hidden="false" customHeight="false" outlineLevel="0" collapsed="false">
      <c r="C12" s="0" t="n">
        <v>0</v>
      </c>
      <c r="D12" s="0" t="n">
        <v>4.13682</v>
      </c>
      <c r="E12" s="2" t="n">
        <v>1666670000</v>
      </c>
      <c r="F12" s="2" t="n">
        <v>883885300</v>
      </c>
      <c r="G12" s="0" t="n">
        <v>0.5</v>
      </c>
      <c r="H12" s="0" t="n">
        <v>0.720276</v>
      </c>
      <c r="I12" s="0" t="n">
        <v>0.05906</v>
      </c>
      <c r="J12" s="0" t="n">
        <v>0.53033</v>
      </c>
      <c r="K12" s="0" t="n">
        <v>1.440551</v>
      </c>
      <c r="L12" s="3" t="n">
        <v>21073.8</v>
      </c>
      <c r="N12" s="3" t="n">
        <f aca="false">+D12</f>
        <v>4.13682</v>
      </c>
      <c r="O12" s="4" t="n">
        <f aca="false">+E12/E$7-1</f>
        <v>0</v>
      </c>
      <c r="P12" s="4" t="n">
        <f aca="false">+F12/F$7-1</f>
        <v>-0.00645852044274531</v>
      </c>
      <c r="Q12" s="4" t="n">
        <f aca="false">+G12/G$7-1</f>
        <v>0</v>
      </c>
      <c r="R12" s="4" t="n">
        <f aca="false">+H12/H$7-1</f>
        <v>-0.0125210958460891</v>
      </c>
      <c r="S12" s="4" t="n">
        <f aca="false">+I12/I$7-1</f>
        <v>-0.0711791903878213</v>
      </c>
      <c r="T12" s="4" t="n">
        <f aca="false">+J12/J$7-1</f>
        <v>-0.00645961429658026</v>
      </c>
      <c r="U12" s="4" t="n">
        <f aca="false">+K12/K$7-1</f>
        <v>-0.0125217813325583</v>
      </c>
    </row>
    <row r="13" customFormat="false" ht="12.8" hidden="false" customHeight="false" outlineLevel="0" collapsed="false">
      <c r="C13" s="0" t="n">
        <v>0</v>
      </c>
      <c r="D13" s="0" t="n">
        <v>5.551936</v>
      </c>
      <c r="E13" s="2" t="n">
        <v>1666670000</v>
      </c>
      <c r="F13" s="2" t="n">
        <v>893522300</v>
      </c>
      <c r="G13" s="0" t="n">
        <v>0.5</v>
      </c>
      <c r="H13" s="0" t="n">
        <v>0.717551</v>
      </c>
      <c r="I13" s="0" t="n">
        <v>0.057767</v>
      </c>
      <c r="J13" s="0" t="n">
        <v>0.536112</v>
      </c>
      <c r="K13" s="0" t="n">
        <v>1.435102</v>
      </c>
      <c r="L13" s="3" t="n">
        <v>13584.5</v>
      </c>
      <c r="N13" s="3" t="n">
        <f aca="false">+D13</f>
        <v>5.551936</v>
      </c>
      <c r="O13" s="4" t="n">
        <f aca="false">+E13/E$7-1</f>
        <v>0</v>
      </c>
      <c r="P13" s="4" t="n">
        <f aca="false">+F13/F$7-1</f>
        <v>0.00437406070606805</v>
      </c>
      <c r="Q13" s="4" t="n">
        <f aca="false">+G13/G$7-1</f>
        <v>0</v>
      </c>
      <c r="R13" s="4" t="n">
        <f aca="false">+H13/H$7-1</f>
        <v>-0.0162569971031341</v>
      </c>
      <c r="S13" s="4" t="n">
        <f aca="false">+I13/I$7-1</f>
        <v>-0.091513855251156</v>
      </c>
      <c r="T13" s="4" t="n">
        <f aca="false">+J13/J$7-1</f>
        <v>0.00437260434113074</v>
      </c>
      <c r="U13" s="4" t="n">
        <f aca="false">+K13/K$7-1</f>
        <v>-0.0162569971031341</v>
      </c>
    </row>
    <row r="14" customFormat="false" ht="12.8" hidden="false" customHeight="false" outlineLevel="0" collapsed="false">
      <c r="C14" s="0" t="n">
        <v>0</v>
      </c>
      <c r="D14" s="0" t="n">
        <v>7.451131</v>
      </c>
      <c r="E14" s="2" t="n">
        <v>1666670000</v>
      </c>
      <c r="F14" s="2" t="n">
        <v>907227100</v>
      </c>
      <c r="G14" s="0" t="n">
        <v>0.5</v>
      </c>
      <c r="H14" s="0" t="n">
        <v>0.714858</v>
      </c>
      <c r="I14" s="0" t="n">
        <v>0.056514</v>
      </c>
      <c r="J14" s="0" t="n">
        <v>0.544335</v>
      </c>
      <c r="K14" s="0" t="n">
        <v>1.429717</v>
      </c>
      <c r="L14" s="3" t="n">
        <v>12100.5</v>
      </c>
      <c r="N14" s="3" t="n">
        <f aca="false">+D14</f>
        <v>7.451131</v>
      </c>
      <c r="O14" s="4" t="n">
        <f aca="false">+E14/E$7-1</f>
        <v>0</v>
      </c>
      <c r="P14" s="4" t="n">
        <f aca="false">+F14/F$7-1</f>
        <v>0.0197790994243681</v>
      </c>
      <c r="Q14" s="4" t="n">
        <f aca="false">+G14/G$7-1</f>
        <v>0</v>
      </c>
      <c r="R14" s="4" t="n">
        <f aca="false">+H14/H$7-1</f>
        <v>-0.0199490272261516</v>
      </c>
      <c r="S14" s="4" t="n">
        <f aca="false">+I14/I$7-1</f>
        <v>-0.111219450822508</v>
      </c>
      <c r="T14" s="4" t="n">
        <f aca="false">+J14/J$7-1</f>
        <v>0.0197778851882244</v>
      </c>
      <c r="U14" s="4" t="n">
        <f aca="false">+K14/K$7-1</f>
        <v>-0.0199483417396824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2" t="n">
        <v>1666670000</v>
      </c>
      <c r="F15" s="2" t="n">
        <v>907469900</v>
      </c>
      <c r="G15" s="0" t="n">
        <v>0.5</v>
      </c>
      <c r="H15" s="0" t="n">
        <v>0.714821</v>
      </c>
      <c r="I15" s="0" t="n">
        <v>0.056496</v>
      </c>
      <c r="J15" s="0" t="n">
        <v>0.544481</v>
      </c>
      <c r="K15" s="0" t="n">
        <v>1.429642</v>
      </c>
      <c r="L15" s="3" t="n">
        <v>10004.7</v>
      </c>
      <c r="O15" s="4"/>
      <c r="P15" s="4"/>
      <c r="Q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2024-05-16T13:33:39Z</dcterms:created>
  <dc:creator/>
  <dc:description/>
  <dc:language>en-US</dc:language>
  <cp:lastModifiedBy/>
  <dcterms:modified xsi:type="dcterms:W3CDTF">2024-05-16T15:27:57Z</dcterms:modified>
  <cp:revision>3</cp:revision>
  <dc:subject/>
  <dc:title/>
</cp:coreProperties>
</file>