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benchmarks/analysis/"/>
    </mc:Choice>
  </mc:AlternateContent>
  <xr:revisionPtr revIDLastSave="0" documentId="13_ncr:1_{743CBC67-EE05-5C4B-A440-56AA43DED302}" xr6:coauthVersionLast="36" xr6:coauthVersionMax="36" xr10:uidLastSave="{00000000-0000-0000-0000-000000000000}"/>
  <bookViews>
    <workbookView xWindow="7080" yWindow="1300" windowWidth="40260" windowHeight="24420" xr2:uid="{00000000-000D-0000-FFFF-FFFF00000000}"/>
  </bookViews>
  <sheets>
    <sheet name="clauses-scaling" sheetId="6" r:id="rId1"/>
    <sheet name="clauses-OK" sheetId="5" r:id="rId2"/>
    <sheet name="resolutions" sheetId="4" r:id="rId3"/>
    <sheet name="resolutions-precompress" sheetId="3" r:id="rId4"/>
    <sheet name="resolutions-pregc" sheetId="1" r:id="rId5"/>
    <sheet name="trend" sheetId="2" r:id="rId6"/>
  </sheets>
  <calcPr calcId="181029"/>
</workbook>
</file>

<file path=xl/calcChain.xml><?xml version="1.0" encoding="utf-8"?>
<calcChain xmlns="http://schemas.openxmlformats.org/spreadsheetml/2006/main">
  <c r="F3" i="6" l="1"/>
  <c r="F2" i="6"/>
  <c r="C69" i="6"/>
  <c r="D69" i="6"/>
  <c r="C70" i="6"/>
  <c r="D70" i="6"/>
  <c r="C71" i="6"/>
  <c r="D71" i="6"/>
  <c r="C72" i="6"/>
  <c r="D72" i="6"/>
  <c r="C61" i="6" l="1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D2" i="6"/>
  <c r="C2" i="6"/>
  <c r="G2" i="6" l="1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F3" i="4"/>
  <c r="F2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D2" i="3"/>
  <c r="C2" i="3"/>
  <c r="F3" i="5" l="1"/>
  <c r="F2" i="5"/>
  <c r="G2" i="4"/>
  <c r="F3" i="3"/>
  <c r="F2" i="3"/>
  <c r="B46" i="2"/>
  <c r="B44" i="2"/>
  <c r="H2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G2" i="5" l="1"/>
  <c r="G2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F2" i="2"/>
  <c r="E2" i="2"/>
  <c r="F2" i="1"/>
  <c r="E2" i="1"/>
</calcChain>
</file>

<file path=xl/sharedStrings.xml><?xml version="1.0" encoding="utf-8"?>
<sst xmlns="http://schemas.openxmlformats.org/spreadsheetml/2006/main" count="44" uniqueCount="22">
  <si>
    <t>n</t>
  </si>
  <si>
    <t>Resolutions</t>
  </si>
  <si>
    <t>Lines</t>
  </si>
  <si>
    <t>200-100</t>
  </si>
  <si>
    <t>100-50</t>
  </si>
  <si>
    <t>Log n</t>
  </si>
  <si>
    <t>Log resolutions</t>
  </si>
  <si>
    <t>Slope</t>
  </si>
  <si>
    <t>log2 n</t>
  </si>
  <si>
    <t>2^n</t>
  </si>
  <si>
    <t>log n</t>
  </si>
  <si>
    <t>log Resolutions</t>
  </si>
  <si>
    <t>Trend</t>
  </si>
  <si>
    <t>log Clauses</t>
  </si>
  <si>
    <t>Tree-quant+order</t>
  </si>
  <si>
    <t>Tree-quant-noorder</t>
  </si>
  <si>
    <t>Tree-noquant</t>
  </si>
  <si>
    <t>Linear-noquant</t>
  </si>
  <si>
    <t>bucket-noorder</t>
  </si>
  <si>
    <t>Tree-Noquant</t>
  </si>
  <si>
    <t>Linear-Noquant</t>
  </si>
  <si>
    <t>Bucket-Random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</si>
</sst>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46" fontId="0" fillId="0" borderId="0" xfId="0" applyNumberFormat="1"/>
    <xf numFmtId="0" fontId="16" fillId="0" borderId="0" xfId="0" applyFont="1"/>
    <xf numFmtId="164" fontId="0" fillId="0" borderId="0" xfId="0" applyNumberFormat="1"/>
    <xf numFmtId="165" fontId="0" fillId="0" borderId="0" xfId="42" applyNumberFormat="1" applyFont="1"/>
    <xf numFmtId="165" fontId="16" fillId="0" borderId="0" xfId="42" applyNumberFormat="1" applyFont="1"/>
    <xf numFmtId="0" fontId="0" fillId="0" borderId="0" xfId="0" applyFont="1"/>
    <xf numFmtId="0" fontId="18" fillId="0" borderId="0" xfId="0" applyFon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'clauses-scaling'!$K$1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'clauses-scaling'!$J$2:$J$6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'clauses-scaling'!$K$2:$K$6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3-E84D-A673-E58B9C5651B1}"/>
            </c:ext>
          </c:extLst>
        </c:ser>
        <c:ser>
          <c:idx val="3"/>
          <c:order val="1"/>
          <c:tx>
            <c:strRef>
              <c:f>'clauses-scaling'!$M$1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'clauses-scaling'!$L$2:$L$9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'clauses-scaling'!$M$2:$M$9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3-E84D-A673-E58B9C5651B1}"/>
            </c:ext>
          </c:extLst>
        </c:ser>
        <c:ser>
          <c:idx val="0"/>
          <c:order val="2"/>
          <c:tx>
            <c:strRef>
              <c:f>'clauses-scaling'!$B$1</c:f>
              <c:strCache>
                <c:ptCount val="1"/>
                <c:pt idx="0">
                  <c:v>Bucket-Random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'clauses-scaling'!$A$2:$A$68</c:f>
              <c:numCache>
                <c:formatCode>General</c:formatCode>
                <c:ptCount val="6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  <c:pt idx="37">
                  <c:v>544</c:v>
                </c:pt>
                <c:pt idx="38">
                  <c:v>576</c:v>
                </c:pt>
                <c:pt idx="39">
                  <c:v>608</c:v>
                </c:pt>
                <c:pt idx="40">
                  <c:v>640</c:v>
                </c:pt>
                <c:pt idx="41">
                  <c:v>672</c:v>
                </c:pt>
                <c:pt idx="42">
                  <c:v>704</c:v>
                </c:pt>
                <c:pt idx="43">
                  <c:v>736</c:v>
                </c:pt>
                <c:pt idx="44">
                  <c:v>768</c:v>
                </c:pt>
                <c:pt idx="45">
                  <c:v>800</c:v>
                </c:pt>
                <c:pt idx="46">
                  <c:v>828</c:v>
                </c:pt>
                <c:pt idx="47">
                  <c:v>832</c:v>
                </c:pt>
                <c:pt idx="48">
                  <c:v>840</c:v>
                </c:pt>
                <c:pt idx="49">
                  <c:v>864</c:v>
                </c:pt>
                <c:pt idx="50">
                  <c:v>872</c:v>
                </c:pt>
                <c:pt idx="51">
                  <c:v>896</c:v>
                </c:pt>
                <c:pt idx="52">
                  <c:v>904</c:v>
                </c:pt>
                <c:pt idx="53">
                  <c:v>936</c:v>
                </c:pt>
                <c:pt idx="54">
                  <c:v>968</c:v>
                </c:pt>
                <c:pt idx="55">
                  <c:v>999</c:v>
                </c:pt>
                <c:pt idx="56">
                  <c:v>1000</c:v>
                </c:pt>
                <c:pt idx="57">
                  <c:v>1100</c:v>
                </c:pt>
                <c:pt idx="58">
                  <c:v>1200</c:v>
                </c:pt>
                <c:pt idx="59">
                  <c:v>1300</c:v>
                </c:pt>
                <c:pt idx="60">
                  <c:v>1400</c:v>
                </c:pt>
                <c:pt idx="61">
                  <c:v>1500</c:v>
                </c:pt>
                <c:pt idx="62">
                  <c:v>1600</c:v>
                </c:pt>
                <c:pt idx="63">
                  <c:v>1700</c:v>
                </c:pt>
                <c:pt idx="64">
                  <c:v>1800</c:v>
                </c:pt>
                <c:pt idx="65">
                  <c:v>1900</c:v>
                </c:pt>
                <c:pt idx="66">
                  <c:v>2000</c:v>
                </c:pt>
              </c:numCache>
            </c:numRef>
          </c:xVal>
          <c:yVal>
            <c:numRef>
              <c:f>'clauses-scaling'!$B$2:$B$68</c:f>
              <c:numCache>
                <c:formatCode>0E+00</c:formatCode>
                <c:ptCount val="67"/>
                <c:pt idx="0">
                  <c:v>715</c:v>
                </c:pt>
                <c:pt idx="1">
                  <c:v>2648</c:v>
                </c:pt>
                <c:pt idx="2">
                  <c:v>4944</c:v>
                </c:pt>
                <c:pt idx="3">
                  <c:v>7695</c:v>
                </c:pt>
                <c:pt idx="4">
                  <c:v>13053</c:v>
                </c:pt>
                <c:pt idx="5">
                  <c:v>16531</c:v>
                </c:pt>
                <c:pt idx="6">
                  <c:v>25552</c:v>
                </c:pt>
                <c:pt idx="7">
                  <c:v>33311</c:v>
                </c:pt>
                <c:pt idx="8">
                  <c:v>49699</c:v>
                </c:pt>
                <c:pt idx="9">
                  <c:v>67903</c:v>
                </c:pt>
                <c:pt idx="10">
                  <c:v>99532</c:v>
                </c:pt>
                <c:pt idx="11">
                  <c:v>103042</c:v>
                </c:pt>
                <c:pt idx="12">
                  <c:v>124661</c:v>
                </c:pt>
                <c:pt idx="13">
                  <c:v>185504</c:v>
                </c:pt>
                <c:pt idx="14">
                  <c:v>199018</c:v>
                </c:pt>
                <c:pt idx="15">
                  <c:v>252618</c:v>
                </c:pt>
                <c:pt idx="16">
                  <c:v>319341</c:v>
                </c:pt>
                <c:pt idx="17">
                  <c:v>316986</c:v>
                </c:pt>
                <c:pt idx="18">
                  <c:v>380408</c:v>
                </c:pt>
                <c:pt idx="19">
                  <c:v>365182</c:v>
                </c:pt>
                <c:pt idx="20">
                  <c:v>477113</c:v>
                </c:pt>
                <c:pt idx="21">
                  <c:v>571166</c:v>
                </c:pt>
                <c:pt idx="22">
                  <c:v>509160</c:v>
                </c:pt>
                <c:pt idx="23">
                  <c:v>639967</c:v>
                </c:pt>
                <c:pt idx="24">
                  <c:v>714293</c:v>
                </c:pt>
                <c:pt idx="25">
                  <c:v>656513</c:v>
                </c:pt>
                <c:pt idx="26">
                  <c:v>683655</c:v>
                </c:pt>
                <c:pt idx="27">
                  <c:v>831497</c:v>
                </c:pt>
                <c:pt idx="28">
                  <c:v>759954</c:v>
                </c:pt>
                <c:pt idx="29">
                  <c:v>941006</c:v>
                </c:pt>
                <c:pt idx="30">
                  <c:v>1075849</c:v>
                </c:pt>
                <c:pt idx="31">
                  <c:v>1107983</c:v>
                </c:pt>
                <c:pt idx="32">
                  <c:v>1289054</c:v>
                </c:pt>
                <c:pt idx="33">
                  <c:v>1209158</c:v>
                </c:pt>
                <c:pt idx="34">
                  <c:v>1373183</c:v>
                </c:pt>
                <c:pt idx="35">
                  <c:v>1261527</c:v>
                </c:pt>
                <c:pt idx="36">
                  <c:v>1569507</c:v>
                </c:pt>
                <c:pt idx="37">
                  <c:v>1425097</c:v>
                </c:pt>
                <c:pt idx="38">
                  <c:v>1967661</c:v>
                </c:pt>
                <c:pt idx="39">
                  <c:v>2186368</c:v>
                </c:pt>
                <c:pt idx="40">
                  <c:v>1858070</c:v>
                </c:pt>
                <c:pt idx="41">
                  <c:v>2699298</c:v>
                </c:pt>
                <c:pt idx="42">
                  <c:v>2242392</c:v>
                </c:pt>
                <c:pt idx="43">
                  <c:v>2953107</c:v>
                </c:pt>
                <c:pt idx="44">
                  <c:v>3179932</c:v>
                </c:pt>
                <c:pt idx="45">
                  <c:v>3702114</c:v>
                </c:pt>
                <c:pt idx="46">
                  <c:v>3324800</c:v>
                </c:pt>
                <c:pt idx="47">
                  <c:v>2932747</c:v>
                </c:pt>
                <c:pt idx="48">
                  <c:v>4199112</c:v>
                </c:pt>
                <c:pt idx="49">
                  <c:v>4030029</c:v>
                </c:pt>
                <c:pt idx="50">
                  <c:v>3493792</c:v>
                </c:pt>
                <c:pt idx="51">
                  <c:v>4558744</c:v>
                </c:pt>
                <c:pt idx="52">
                  <c:v>3823037</c:v>
                </c:pt>
                <c:pt idx="53">
                  <c:v>4164703</c:v>
                </c:pt>
                <c:pt idx="54">
                  <c:v>4889141</c:v>
                </c:pt>
                <c:pt idx="55">
                  <c:v>4558003</c:v>
                </c:pt>
                <c:pt idx="56">
                  <c:v>5479172</c:v>
                </c:pt>
                <c:pt idx="57">
                  <c:v>5400242</c:v>
                </c:pt>
                <c:pt idx="58">
                  <c:v>6658367</c:v>
                </c:pt>
                <c:pt idx="59">
                  <c:v>6942480</c:v>
                </c:pt>
                <c:pt idx="60">
                  <c:v>9886699</c:v>
                </c:pt>
                <c:pt idx="61">
                  <c:v>10306764</c:v>
                </c:pt>
                <c:pt idx="62">
                  <c:v>11551699</c:v>
                </c:pt>
                <c:pt idx="63">
                  <c:v>12816072</c:v>
                </c:pt>
                <c:pt idx="64">
                  <c:v>13704518</c:v>
                </c:pt>
                <c:pt idx="65">
                  <c:v>15606253</c:v>
                </c:pt>
                <c:pt idx="66">
                  <c:v>20039990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3-E84D-A673-E58B9C56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4"/>
      </c:valAx>
      <c:valAx>
        <c:axId val="1231847008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'resolutions-pregc'!$B$1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'resolutions-pregc'!$A$2:$A$26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'resolutions-pregc'!$B$2:$B$26</c:f>
              <c:numCache>
                <c:formatCode>General</c:formatCode>
                <c:ptCount val="25"/>
                <c:pt idx="0">
                  <c:v>2376</c:v>
                </c:pt>
                <c:pt idx="1">
                  <c:v>6336</c:v>
                </c:pt>
                <c:pt idx="2">
                  <c:v>12164</c:v>
                </c:pt>
                <c:pt idx="3">
                  <c:v>21484</c:v>
                </c:pt>
                <c:pt idx="4">
                  <c:v>36176</c:v>
                </c:pt>
                <c:pt idx="5">
                  <c:v>48696</c:v>
                </c:pt>
                <c:pt idx="6">
                  <c:v>56456</c:v>
                </c:pt>
                <c:pt idx="7">
                  <c:v>74472</c:v>
                </c:pt>
                <c:pt idx="8">
                  <c:v>95648</c:v>
                </c:pt>
                <c:pt idx="9">
                  <c:v>113592</c:v>
                </c:pt>
                <c:pt idx="10">
                  <c:v>141848</c:v>
                </c:pt>
                <c:pt idx="11">
                  <c:v>156820</c:v>
                </c:pt>
                <c:pt idx="12">
                  <c:v>196688</c:v>
                </c:pt>
                <c:pt idx="13">
                  <c:v>213248</c:v>
                </c:pt>
                <c:pt idx="14">
                  <c:v>269700</c:v>
                </c:pt>
                <c:pt idx="15">
                  <c:v>273524</c:v>
                </c:pt>
                <c:pt idx="16">
                  <c:v>335660</c:v>
                </c:pt>
                <c:pt idx="17">
                  <c:v>355464</c:v>
                </c:pt>
                <c:pt idx="18">
                  <c:v>382536</c:v>
                </c:pt>
                <c:pt idx="19">
                  <c:v>411856</c:v>
                </c:pt>
                <c:pt idx="20">
                  <c:v>420644</c:v>
                </c:pt>
                <c:pt idx="21">
                  <c:v>528636</c:v>
                </c:pt>
                <c:pt idx="22">
                  <c:v>567912</c:v>
                </c:pt>
                <c:pt idx="23">
                  <c:v>606352</c:v>
                </c:pt>
                <c:pt idx="24">
                  <c:v>636020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1A4D-BE6E-968A8189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13162374973393"/>
          <c:y val="2.450229709035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trend!$F$1</c:f>
              <c:strCache>
                <c:ptCount val="1"/>
                <c:pt idx="0">
                  <c:v>Log 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trend!$E$2:$E$41</c:f>
              <c:numCache>
                <c:formatCode>0.00</c:formatCode>
                <c:ptCount val="4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</c:numCache>
            </c:numRef>
          </c:xVal>
          <c:yVal>
            <c:numRef>
              <c:f>trend!$F$2:$F$41</c:f>
              <c:numCache>
                <c:formatCode>0.00</c:formatCode>
                <c:ptCount val="40"/>
                <c:pt idx="0">
                  <c:v>3.355643050220869</c:v>
                </c:pt>
                <c:pt idx="1">
                  <c:v>3.7830455721146929</c:v>
                </c:pt>
                <c:pt idx="2">
                  <c:v>4.1184631397753657</c:v>
                </c:pt>
                <c:pt idx="3">
                  <c:v>4.3525683861793087</c:v>
                </c:pt>
                <c:pt idx="4">
                  <c:v>4.5335178620169678</c:v>
                </c:pt>
                <c:pt idx="5">
                  <c:v>4.6128685888401684</c:v>
                </c:pt>
                <c:pt idx="6">
                  <c:v>4.7410254696177896</c:v>
                </c:pt>
                <c:pt idx="7">
                  <c:v>4.871129074655939</c:v>
                </c:pt>
                <c:pt idx="8">
                  <c:v>4.9820540314937043</c:v>
                </c:pt>
                <c:pt idx="9">
                  <c:v>5.0856187622709079</c:v>
                </c:pt>
                <c:pt idx="10">
                  <c:v>5.1203238108565294</c:v>
                </c:pt>
                <c:pt idx="11">
                  <c:v>5.194669716583773</c:v>
                </c:pt>
                <c:pt idx="12">
                  <c:v>5.2686060503597494</c:v>
                </c:pt>
                <c:pt idx="13">
                  <c:v>5.348421697864425</c:v>
                </c:pt>
                <c:pt idx="14">
                  <c:v>5.3727721229008161</c:v>
                </c:pt>
                <c:pt idx="15">
                  <c:v>5.3824133131262668</c:v>
                </c:pt>
                <c:pt idx="16">
                  <c:v>5.4737438212515883</c:v>
                </c:pt>
                <c:pt idx="17">
                  <c:v>5.5463847094913366</c:v>
                </c:pt>
                <c:pt idx="18">
                  <c:v>5.6014211087457353</c:v>
                </c:pt>
                <c:pt idx="19">
                  <c:v>5.6469797890454867</c:v>
                </c:pt>
                <c:pt idx="20">
                  <c:v>5.6816319266254975</c:v>
                </c:pt>
                <c:pt idx="21">
                  <c:v>5.7240299729355977</c:v>
                </c:pt>
                <c:pt idx="22">
                  <c:v>5.7302265399462984</c:v>
                </c:pt>
                <c:pt idx="23">
                  <c:v>5.8072345709674007</c:v>
                </c:pt>
                <c:pt idx="24">
                  <c:v>5.8114838480797211</c:v>
                </c:pt>
                <c:pt idx="25">
                  <c:v>5.8683646132542018</c:v>
                </c:pt>
                <c:pt idx="26">
                  <c:v>5.8920567394697914</c:v>
                </c:pt>
                <c:pt idx="27">
                  <c:v>5.9137079139804829</c:v>
                </c:pt>
                <c:pt idx="28">
                  <c:v>5.9466290910164261</c:v>
                </c:pt>
                <c:pt idx="29">
                  <c:v>5.9793079439220955</c:v>
                </c:pt>
                <c:pt idx="30">
                  <c:v>6.0035880443076826</c:v>
                </c:pt>
                <c:pt idx="31">
                  <c:v>6.052299859240895</c:v>
                </c:pt>
                <c:pt idx="32">
                  <c:v>6.0464202391473316</c:v>
                </c:pt>
                <c:pt idx="33">
                  <c:v>6.0828973392519465</c:v>
                </c:pt>
                <c:pt idx="34">
                  <c:v>6.1105021692558283</c:v>
                </c:pt>
                <c:pt idx="35">
                  <c:v>6.1317289880765236</c:v>
                </c:pt>
                <c:pt idx="36">
                  <c:v>6.1598486114784583</c:v>
                </c:pt>
                <c:pt idx="37">
                  <c:v>6.1664561648100014</c:v>
                </c:pt>
                <c:pt idx="38">
                  <c:v>6.2041004389645025</c:v>
                </c:pt>
                <c:pt idx="39">
                  <c:v>6.2294340420788998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5-9F43-B13B-BB21B0ED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4144"/>
        <c:axId val="1237850736"/>
      </c:scatterChart>
      <c:valAx>
        <c:axId val="123310414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50736"/>
        <c:crosses val="autoZero"/>
        <c:crossBetween val="midCat"/>
      </c:valAx>
      <c:valAx>
        <c:axId val="12378507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trend!$B$2:$B$41</c:f>
              <c:numCache>
                <c:formatCode>General</c:formatCode>
                <c:ptCount val="40"/>
                <c:pt idx="0">
                  <c:v>2268</c:v>
                </c:pt>
                <c:pt idx="1">
                  <c:v>6068</c:v>
                </c:pt>
                <c:pt idx="2">
                  <c:v>13136</c:v>
                </c:pt>
                <c:pt idx="3">
                  <c:v>22520</c:v>
                </c:pt>
                <c:pt idx="4">
                  <c:v>34160</c:v>
                </c:pt>
                <c:pt idx="5">
                  <c:v>41008</c:v>
                </c:pt>
                <c:pt idx="6">
                  <c:v>55084</c:v>
                </c:pt>
                <c:pt idx="7">
                  <c:v>74324</c:v>
                </c:pt>
                <c:pt idx="8">
                  <c:v>95952</c:v>
                </c:pt>
                <c:pt idx="9">
                  <c:v>121792</c:v>
                </c:pt>
                <c:pt idx="10">
                  <c:v>131924</c:v>
                </c:pt>
                <c:pt idx="11">
                  <c:v>156556</c:v>
                </c:pt>
                <c:pt idx="12">
                  <c:v>185612</c:v>
                </c:pt>
                <c:pt idx="13">
                  <c:v>223060</c:v>
                </c:pt>
                <c:pt idx="14">
                  <c:v>235924</c:v>
                </c:pt>
                <c:pt idx="15">
                  <c:v>241220</c:v>
                </c:pt>
                <c:pt idx="16">
                  <c:v>297676</c:v>
                </c:pt>
                <c:pt idx="17">
                  <c:v>351872</c:v>
                </c:pt>
                <c:pt idx="18">
                  <c:v>399412</c:v>
                </c:pt>
                <c:pt idx="19">
                  <c:v>443588</c:v>
                </c:pt>
                <c:pt idx="20">
                  <c:v>480432</c:v>
                </c:pt>
                <c:pt idx="21">
                  <c:v>529700</c:v>
                </c:pt>
                <c:pt idx="22">
                  <c:v>537312</c:v>
                </c:pt>
                <c:pt idx="23">
                  <c:v>641556</c:v>
                </c:pt>
                <c:pt idx="24">
                  <c:v>647864</c:v>
                </c:pt>
                <c:pt idx="25">
                  <c:v>738524</c:v>
                </c:pt>
                <c:pt idx="26">
                  <c:v>779932</c:v>
                </c:pt>
                <c:pt idx="27">
                  <c:v>819800</c:v>
                </c:pt>
                <c:pt idx="28">
                  <c:v>884360</c:v>
                </c:pt>
                <c:pt idx="29">
                  <c:v>953472</c:v>
                </c:pt>
                <c:pt idx="30">
                  <c:v>1008296</c:v>
                </c:pt>
                <c:pt idx="31">
                  <c:v>1127976</c:v>
                </c:pt>
                <c:pt idx="32">
                  <c:v>1112808</c:v>
                </c:pt>
                <c:pt idx="33">
                  <c:v>1210312</c:v>
                </c:pt>
                <c:pt idx="34">
                  <c:v>1289740</c:v>
                </c:pt>
                <c:pt idx="35">
                  <c:v>1354344</c:v>
                </c:pt>
                <c:pt idx="36">
                  <c:v>1444936</c:v>
                </c:pt>
                <c:pt idx="37">
                  <c:v>1467088</c:v>
                </c:pt>
                <c:pt idx="38">
                  <c:v>1599928</c:v>
                </c:pt>
                <c:pt idx="39">
                  <c:v>1696032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7-DC44-AA4C-F0B00E8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85984"/>
        <c:axId val="1275116304"/>
      </c:scatterChart>
      <c:valAx>
        <c:axId val="1237985984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16304"/>
        <c:crosses val="autoZero"/>
        <c:crossBetween val="midCat"/>
      </c:valAx>
      <c:valAx>
        <c:axId val="1275116304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'clauses-scaling'!$K$1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'clauses-scaling'!$J$2:$J$6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'clauses-scaling'!$K$2:$K$6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3-6845-9AE0-470A357AB8FE}"/>
            </c:ext>
          </c:extLst>
        </c:ser>
        <c:ser>
          <c:idx val="3"/>
          <c:order val="1"/>
          <c:tx>
            <c:strRef>
              <c:f>'clauses-scaling'!$M$1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'clauses-scaling'!$L$2:$L$9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'clauses-scaling'!$M$2:$M$9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3-6845-9AE0-470A357AB8FE}"/>
            </c:ext>
          </c:extLst>
        </c:ser>
        <c:ser>
          <c:idx val="0"/>
          <c:order val="2"/>
          <c:tx>
            <c:strRef>
              <c:f>'clauses-scaling'!$B$1</c:f>
              <c:strCache>
                <c:ptCount val="1"/>
                <c:pt idx="0">
                  <c:v>Bucket-Random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'clauses-scaling'!$A$2:$A$72</c:f>
              <c:numCache>
                <c:formatCode>General</c:formatCode>
                <c:ptCount val="7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  <c:pt idx="37">
                  <c:v>544</c:v>
                </c:pt>
                <c:pt idx="38">
                  <c:v>576</c:v>
                </c:pt>
                <c:pt idx="39">
                  <c:v>608</c:v>
                </c:pt>
                <c:pt idx="40">
                  <c:v>640</c:v>
                </c:pt>
                <c:pt idx="41">
                  <c:v>672</c:v>
                </c:pt>
                <c:pt idx="42">
                  <c:v>704</c:v>
                </c:pt>
                <c:pt idx="43">
                  <c:v>736</c:v>
                </c:pt>
                <c:pt idx="44">
                  <c:v>768</c:v>
                </c:pt>
                <c:pt idx="45">
                  <c:v>800</c:v>
                </c:pt>
                <c:pt idx="46">
                  <c:v>828</c:v>
                </c:pt>
                <c:pt idx="47">
                  <c:v>832</c:v>
                </c:pt>
                <c:pt idx="48">
                  <c:v>840</c:v>
                </c:pt>
                <c:pt idx="49">
                  <c:v>864</c:v>
                </c:pt>
                <c:pt idx="50">
                  <c:v>872</c:v>
                </c:pt>
                <c:pt idx="51">
                  <c:v>896</c:v>
                </c:pt>
                <c:pt idx="52">
                  <c:v>904</c:v>
                </c:pt>
                <c:pt idx="53">
                  <c:v>936</c:v>
                </c:pt>
                <c:pt idx="54">
                  <c:v>968</c:v>
                </c:pt>
                <c:pt idx="55">
                  <c:v>999</c:v>
                </c:pt>
                <c:pt idx="56">
                  <c:v>1000</c:v>
                </c:pt>
                <c:pt idx="57">
                  <c:v>1100</c:v>
                </c:pt>
                <c:pt idx="58">
                  <c:v>1200</c:v>
                </c:pt>
                <c:pt idx="59">
                  <c:v>1300</c:v>
                </c:pt>
                <c:pt idx="60">
                  <c:v>1400</c:v>
                </c:pt>
                <c:pt idx="61">
                  <c:v>1500</c:v>
                </c:pt>
                <c:pt idx="62">
                  <c:v>1600</c:v>
                </c:pt>
                <c:pt idx="63">
                  <c:v>1700</c:v>
                </c:pt>
                <c:pt idx="64">
                  <c:v>1800</c:v>
                </c:pt>
                <c:pt idx="65">
                  <c:v>1900</c:v>
                </c:pt>
                <c:pt idx="66">
                  <c:v>2000</c:v>
                </c:pt>
                <c:pt idx="67">
                  <c:v>3000</c:v>
                </c:pt>
                <c:pt idx="68">
                  <c:v>4000</c:v>
                </c:pt>
                <c:pt idx="69">
                  <c:v>5000</c:v>
                </c:pt>
                <c:pt idx="70">
                  <c:v>6000</c:v>
                </c:pt>
              </c:numCache>
            </c:numRef>
          </c:xVal>
          <c:yVal>
            <c:numRef>
              <c:f>'clauses-scaling'!$B$2:$B$72</c:f>
              <c:numCache>
                <c:formatCode>0E+00</c:formatCode>
                <c:ptCount val="71"/>
                <c:pt idx="0">
                  <c:v>715</c:v>
                </c:pt>
                <c:pt idx="1">
                  <c:v>2648</c:v>
                </c:pt>
                <c:pt idx="2">
                  <c:v>4944</c:v>
                </c:pt>
                <c:pt idx="3">
                  <c:v>7695</c:v>
                </c:pt>
                <c:pt idx="4">
                  <c:v>13053</c:v>
                </c:pt>
                <c:pt idx="5">
                  <c:v>16531</c:v>
                </c:pt>
                <c:pt idx="6">
                  <c:v>25552</c:v>
                </c:pt>
                <c:pt idx="7">
                  <c:v>33311</c:v>
                </c:pt>
                <c:pt idx="8">
                  <c:v>49699</c:v>
                </c:pt>
                <c:pt idx="9">
                  <c:v>67903</c:v>
                </c:pt>
                <c:pt idx="10">
                  <c:v>99532</c:v>
                </c:pt>
                <c:pt idx="11">
                  <c:v>103042</c:v>
                </c:pt>
                <c:pt idx="12">
                  <c:v>124661</c:v>
                </c:pt>
                <c:pt idx="13">
                  <c:v>185504</c:v>
                </c:pt>
                <c:pt idx="14">
                  <c:v>199018</c:v>
                </c:pt>
                <c:pt idx="15">
                  <c:v>252618</c:v>
                </c:pt>
                <c:pt idx="16">
                  <c:v>319341</c:v>
                </c:pt>
                <c:pt idx="17">
                  <c:v>316986</c:v>
                </c:pt>
                <c:pt idx="18">
                  <c:v>380408</c:v>
                </c:pt>
                <c:pt idx="19">
                  <c:v>365182</c:v>
                </c:pt>
                <c:pt idx="20">
                  <c:v>477113</c:v>
                </c:pt>
                <c:pt idx="21">
                  <c:v>571166</c:v>
                </c:pt>
                <c:pt idx="22">
                  <c:v>509160</c:v>
                </c:pt>
                <c:pt idx="23">
                  <c:v>639967</c:v>
                </c:pt>
                <c:pt idx="24">
                  <c:v>714293</c:v>
                </c:pt>
                <c:pt idx="25">
                  <c:v>656513</c:v>
                </c:pt>
                <c:pt idx="26">
                  <c:v>683655</c:v>
                </c:pt>
                <c:pt idx="27">
                  <c:v>831497</c:v>
                </c:pt>
                <c:pt idx="28">
                  <c:v>759954</c:v>
                </c:pt>
                <c:pt idx="29">
                  <c:v>941006</c:v>
                </c:pt>
                <c:pt idx="30">
                  <c:v>1075849</c:v>
                </c:pt>
                <c:pt idx="31">
                  <c:v>1107983</c:v>
                </c:pt>
                <c:pt idx="32">
                  <c:v>1289054</c:v>
                </c:pt>
                <c:pt idx="33">
                  <c:v>1209158</c:v>
                </c:pt>
                <c:pt idx="34">
                  <c:v>1373183</c:v>
                </c:pt>
                <c:pt idx="35">
                  <c:v>1261527</c:v>
                </c:pt>
                <c:pt idx="36">
                  <c:v>1569507</c:v>
                </c:pt>
                <c:pt idx="37">
                  <c:v>1425097</c:v>
                </c:pt>
                <c:pt idx="38">
                  <c:v>1967661</c:v>
                </c:pt>
                <c:pt idx="39">
                  <c:v>2186368</c:v>
                </c:pt>
                <c:pt idx="40">
                  <c:v>1858070</c:v>
                </c:pt>
                <c:pt idx="41">
                  <c:v>2699298</c:v>
                </c:pt>
                <c:pt idx="42">
                  <c:v>2242392</c:v>
                </c:pt>
                <c:pt idx="43">
                  <c:v>2953107</c:v>
                </c:pt>
                <c:pt idx="44">
                  <c:v>3179932</c:v>
                </c:pt>
                <c:pt idx="45">
                  <c:v>3702114</c:v>
                </c:pt>
                <c:pt idx="46">
                  <c:v>3324800</c:v>
                </c:pt>
                <c:pt idx="47">
                  <c:v>2932747</c:v>
                </c:pt>
                <c:pt idx="48">
                  <c:v>4199112</c:v>
                </c:pt>
                <c:pt idx="49">
                  <c:v>4030029</c:v>
                </c:pt>
                <c:pt idx="50">
                  <c:v>3493792</c:v>
                </c:pt>
                <c:pt idx="51">
                  <c:v>4558744</c:v>
                </c:pt>
                <c:pt idx="52">
                  <c:v>3823037</c:v>
                </c:pt>
                <c:pt idx="53">
                  <c:v>4164703</c:v>
                </c:pt>
                <c:pt idx="54">
                  <c:v>4889141</c:v>
                </c:pt>
                <c:pt idx="55">
                  <c:v>4558003</c:v>
                </c:pt>
                <c:pt idx="56">
                  <c:v>5479172</c:v>
                </c:pt>
                <c:pt idx="57">
                  <c:v>5400242</c:v>
                </c:pt>
                <c:pt idx="58">
                  <c:v>6658367</c:v>
                </c:pt>
                <c:pt idx="59">
                  <c:v>6942480</c:v>
                </c:pt>
                <c:pt idx="60">
                  <c:v>9886699</c:v>
                </c:pt>
                <c:pt idx="61">
                  <c:v>10306764</c:v>
                </c:pt>
                <c:pt idx="62">
                  <c:v>11551699</c:v>
                </c:pt>
                <c:pt idx="63">
                  <c:v>12816072</c:v>
                </c:pt>
                <c:pt idx="64">
                  <c:v>13704518</c:v>
                </c:pt>
                <c:pt idx="65">
                  <c:v>15606253</c:v>
                </c:pt>
                <c:pt idx="66">
                  <c:v>20039990</c:v>
                </c:pt>
                <c:pt idx="67">
                  <c:v>40601691</c:v>
                </c:pt>
                <c:pt idx="68">
                  <c:v>68788421</c:v>
                </c:pt>
                <c:pt idx="69">
                  <c:v>106834328</c:v>
                </c:pt>
                <c:pt idx="70">
                  <c:v>155474042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3-6845-9AE0-470A357A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2"/>
      </c:valAx>
      <c:valAx>
        <c:axId val="1231847008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'clauses-OK'!$B$1</c:f>
              <c:strCache>
                <c:ptCount val="1"/>
                <c:pt idx="0">
                  <c:v>Tree-quant+order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'clauses-OK'!$A$2:$A$50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'clauses-OK'!$B$2:$B$50</c:f>
              <c:numCache>
                <c:formatCode>0E+00</c:formatCode>
                <c:ptCount val="49"/>
                <c:pt idx="0">
                  <c:v>694</c:v>
                </c:pt>
                <c:pt idx="1">
                  <c:v>2286</c:v>
                </c:pt>
                <c:pt idx="2">
                  <c:v>3318</c:v>
                </c:pt>
                <c:pt idx="3">
                  <c:v>5670</c:v>
                </c:pt>
                <c:pt idx="4">
                  <c:v>7242</c:v>
                </c:pt>
                <c:pt idx="5">
                  <c:v>12034</c:v>
                </c:pt>
                <c:pt idx="6">
                  <c:v>17938</c:v>
                </c:pt>
                <c:pt idx="7">
                  <c:v>22882</c:v>
                </c:pt>
                <c:pt idx="8">
                  <c:v>34666</c:v>
                </c:pt>
                <c:pt idx="9">
                  <c:v>59514</c:v>
                </c:pt>
                <c:pt idx="10">
                  <c:v>80562</c:v>
                </c:pt>
                <c:pt idx="11">
                  <c:v>104290</c:v>
                </c:pt>
                <c:pt idx="12">
                  <c:v>164418</c:v>
                </c:pt>
                <c:pt idx="13">
                  <c:v>196826</c:v>
                </c:pt>
                <c:pt idx="14">
                  <c:v>238754</c:v>
                </c:pt>
                <c:pt idx="15">
                  <c:v>293082</c:v>
                </c:pt>
                <c:pt idx="16">
                  <c:v>360730</c:v>
                </c:pt>
                <c:pt idx="17">
                  <c:v>403378</c:v>
                </c:pt>
                <c:pt idx="18">
                  <c:v>515546</c:v>
                </c:pt>
                <c:pt idx="19">
                  <c:v>576834</c:v>
                </c:pt>
                <c:pt idx="20">
                  <c:v>615162</c:v>
                </c:pt>
                <c:pt idx="21">
                  <c:v>740290</c:v>
                </c:pt>
                <c:pt idx="22">
                  <c:v>790338</c:v>
                </c:pt>
                <c:pt idx="23">
                  <c:v>875386</c:v>
                </c:pt>
                <c:pt idx="24">
                  <c:v>1023434</c:v>
                </c:pt>
                <c:pt idx="25">
                  <c:v>1135002</c:v>
                </c:pt>
                <c:pt idx="26">
                  <c:v>1234130</c:v>
                </c:pt>
                <c:pt idx="27">
                  <c:v>1280458</c:v>
                </c:pt>
                <c:pt idx="28">
                  <c:v>1443866</c:v>
                </c:pt>
                <c:pt idx="29">
                  <c:v>1654314</c:v>
                </c:pt>
                <c:pt idx="30">
                  <c:v>1721882</c:v>
                </c:pt>
                <c:pt idx="31">
                  <c:v>1851170</c:v>
                </c:pt>
                <c:pt idx="32">
                  <c:v>1950818</c:v>
                </c:pt>
                <c:pt idx="33">
                  <c:v>2203986</c:v>
                </c:pt>
                <c:pt idx="34">
                  <c:v>2223634</c:v>
                </c:pt>
                <c:pt idx="35">
                  <c:v>2460602</c:v>
                </c:pt>
                <c:pt idx="36">
                  <c:v>2626770</c:v>
                </c:pt>
                <c:pt idx="37">
                  <c:v>2829498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A-E749-8725-7D4BAC635584}"/>
            </c:ext>
          </c:extLst>
        </c:ser>
        <c:ser>
          <c:idx val="1"/>
          <c:order val="1"/>
          <c:tx>
            <c:strRef>
              <c:f>'clauses-OK'!$I$1</c:f>
              <c:strCache>
                <c:ptCount val="1"/>
                <c:pt idx="0">
                  <c:v>Tree-quant-noorder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'clauses-OK'!$H$2:$H$38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</c:numCache>
            </c:numRef>
          </c:xVal>
          <c:yVal>
            <c:numRef>
              <c:f>'clauses-OK'!$I$2:$I$38</c:f>
              <c:numCache>
                <c:formatCode>General</c:formatCode>
                <c:ptCount val="37"/>
                <c:pt idx="0">
                  <c:v>920</c:v>
                </c:pt>
                <c:pt idx="1">
                  <c:v>3058</c:v>
                </c:pt>
                <c:pt idx="2">
                  <c:v>6202</c:v>
                </c:pt>
                <c:pt idx="3">
                  <c:v>9904</c:v>
                </c:pt>
                <c:pt idx="4">
                  <c:v>20672</c:v>
                </c:pt>
                <c:pt idx="5">
                  <c:v>35216</c:v>
                </c:pt>
                <c:pt idx="6">
                  <c:v>52272</c:v>
                </c:pt>
                <c:pt idx="7">
                  <c:v>73266</c:v>
                </c:pt>
                <c:pt idx="8">
                  <c:v>126944</c:v>
                </c:pt>
                <c:pt idx="9">
                  <c:v>191378</c:v>
                </c:pt>
                <c:pt idx="10">
                  <c:v>275730</c:v>
                </c:pt>
                <c:pt idx="11">
                  <c:v>372962</c:v>
                </c:pt>
                <c:pt idx="12">
                  <c:v>482016</c:v>
                </c:pt>
                <c:pt idx="13">
                  <c:v>604498</c:v>
                </c:pt>
                <c:pt idx="14">
                  <c:v>742658</c:v>
                </c:pt>
                <c:pt idx="15">
                  <c:v>901234</c:v>
                </c:pt>
                <c:pt idx="16">
                  <c:v>1067680</c:v>
                </c:pt>
                <c:pt idx="17">
                  <c:v>1246624</c:v>
                </c:pt>
                <c:pt idx="18">
                  <c:v>1437072</c:v>
                </c:pt>
                <c:pt idx="19">
                  <c:v>1668176</c:v>
                </c:pt>
                <c:pt idx="20">
                  <c:v>1895424</c:v>
                </c:pt>
                <c:pt idx="21">
                  <c:v>2120480</c:v>
                </c:pt>
                <c:pt idx="22">
                  <c:v>2376912</c:v>
                </c:pt>
                <c:pt idx="23">
                  <c:v>2637666</c:v>
                </c:pt>
                <c:pt idx="24">
                  <c:v>2943968</c:v>
                </c:pt>
                <c:pt idx="25">
                  <c:v>3251936</c:v>
                </c:pt>
                <c:pt idx="26">
                  <c:v>3545088</c:v>
                </c:pt>
                <c:pt idx="27">
                  <c:v>3843440</c:v>
                </c:pt>
                <c:pt idx="28">
                  <c:v>4173106</c:v>
                </c:pt>
                <c:pt idx="29">
                  <c:v>4563072</c:v>
                </c:pt>
                <c:pt idx="30">
                  <c:v>4934354</c:v>
                </c:pt>
                <c:pt idx="31">
                  <c:v>5301888</c:v>
                </c:pt>
                <c:pt idx="32">
                  <c:v>5722016</c:v>
                </c:pt>
                <c:pt idx="33">
                  <c:v>6110578</c:v>
                </c:pt>
                <c:pt idx="34">
                  <c:v>6583632</c:v>
                </c:pt>
                <c:pt idx="35">
                  <c:v>6963424</c:v>
                </c:pt>
                <c:pt idx="36">
                  <c:v>7462192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4-C644-864D-992E886312F7}"/>
            </c:ext>
          </c:extLst>
        </c:ser>
        <c:ser>
          <c:idx val="2"/>
          <c:order val="2"/>
          <c:tx>
            <c:strRef>
              <c:f>'clauses-OK'!$K$1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'clauses-OK'!$J$2:$J$6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'clauses-OK'!$K$2:$K$6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4-C644-864D-992E886312F7}"/>
            </c:ext>
          </c:extLst>
        </c:ser>
        <c:ser>
          <c:idx val="3"/>
          <c:order val="3"/>
          <c:tx>
            <c:strRef>
              <c:f>'clauses-OK'!$M$1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'clauses-OK'!$L$2:$L$9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'clauses-OK'!$M$2:$M$9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4-C644-864D-992E8863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50"/>
      </c:valAx>
      <c:valAx>
        <c:axId val="1231847008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'clauses-OK'!$B$1</c:f>
              <c:strCache>
                <c:ptCount val="1"/>
                <c:pt idx="0">
                  <c:v>Tree-quant+order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'clauses-OK'!$A$2:$A$50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'clauses-OK'!$B$2:$B$50</c:f>
              <c:numCache>
                <c:formatCode>0E+00</c:formatCode>
                <c:ptCount val="49"/>
                <c:pt idx="0">
                  <c:v>694</c:v>
                </c:pt>
                <c:pt idx="1">
                  <c:v>2286</c:v>
                </c:pt>
                <c:pt idx="2">
                  <c:v>3318</c:v>
                </c:pt>
                <c:pt idx="3">
                  <c:v>5670</c:v>
                </c:pt>
                <c:pt idx="4">
                  <c:v>7242</c:v>
                </c:pt>
                <c:pt idx="5">
                  <c:v>12034</c:v>
                </c:pt>
                <c:pt idx="6">
                  <c:v>17938</c:v>
                </c:pt>
                <c:pt idx="7">
                  <c:v>22882</c:v>
                </c:pt>
                <c:pt idx="8">
                  <c:v>34666</c:v>
                </c:pt>
                <c:pt idx="9">
                  <c:v>59514</c:v>
                </c:pt>
                <c:pt idx="10">
                  <c:v>80562</c:v>
                </c:pt>
                <c:pt idx="11">
                  <c:v>104290</c:v>
                </c:pt>
                <c:pt idx="12">
                  <c:v>164418</c:v>
                </c:pt>
                <c:pt idx="13">
                  <c:v>196826</c:v>
                </c:pt>
                <c:pt idx="14">
                  <c:v>238754</c:v>
                </c:pt>
                <c:pt idx="15">
                  <c:v>293082</c:v>
                </c:pt>
                <c:pt idx="16">
                  <c:v>360730</c:v>
                </c:pt>
                <c:pt idx="17">
                  <c:v>403378</c:v>
                </c:pt>
                <c:pt idx="18">
                  <c:v>515546</c:v>
                </c:pt>
                <c:pt idx="19">
                  <c:v>576834</c:v>
                </c:pt>
                <c:pt idx="20">
                  <c:v>615162</c:v>
                </c:pt>
                <c:pt idx="21">
                  <c:v>740290</c:v>
                </c:pt>
                <c:pt idx="22">
                  <c:v>790338</c:v>
                </c:pt>
                <c:pt idx="23">
                  <c:v>875386</c:v>
                </c:pt>
                <c:pt idx="24">
                  <c:v>1023434</c:v>
                </c:pt>
                <c:pt idx="25">
                  <c:v>1135002</c:v>
                </c:pt>
                <c:pt idx="26">
                  <c:v>1234130</c:v>
                </c:pt>
                <c:pt idx="27">
                  <c:v>1280458</c:v>
                </c:pt>
                <c:pt idx="28">
                  <c:v>1443866</c:v>
                </c:pt>
                <c:pt idx="29">
                  <c:v>1654314</c:v>
                </c:pt>
                <c:pt idx="30">
                  <c:v>1721882</c:v>
                </c:pt>
                <c:pt idx="31">
                  <c:v>1851170</c:v>
                </c:pt>
                <c:pt idx="32">
                  <c:v>1950818</c:v>
                </c:pt>
                <c:pt idx="33">
                  <c:v>2203986</c:v>
                </c:pt>
                <c:pt idx="34">
                  <c:v>2223634</c:v>
                </c:pt>
                <c:pt idx="35">
                  <c:v>2460602</c:v>
                </c:pt>
                <c:pt idx="36">
                  <c:v>2626770</c:v>
                </c:pt>
                <c:pt idx="37">
                  <c:v>2829498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D-0E46-BD9F-CD3897F819B4}"/>
            </c:ext>
          </c:extLst>
        </c:ser>
        <c:ser>
          <c:idx val="1"/>
          <c:order val="1"/>
          <c:tx>
            <c:strRef>
              <c:f>'clauses-OK'!$I$1</c:f>
              <c:strCache>
                <c:ptCount val="1"/>
                <c:pt idx="0">
                  <c:v>Tree-quant-noorder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'clauses-OK'!$H$2:$H$38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</c:numCache>
            </c:numRef>
          </c:xVal>
          <c:yVal>
            <c:numRef>
              <c:f>'clauses-OK'!$I$2:$I$38</c:f>
              <c:numCache>
                <c:formatCode>General</c:formatCode>
                <c:ptCount val="37"/>
                <c:pt idx="0">
                  <c:v>920</c:v>
                </c:pt>
                <c:pt idx="1">
                  <c:v>3058</c:v>
                </c:pt>
                <c:pt idx="2">
                  <c:v>6202</c:v>
                </c:pt>
                <c:pt idx="3">
                  <c:v>9904</c:v>
                </c:pt>
                <c:pt idx="4">
                  <c:v>20672</c:v>
                </c:pt>
                <c:pt idx="5">
                  <c:v>35216</c:v>
                </c:pt>
                <c:pt idx="6">
                  <c:v>52272</c:v>
                </c:pt>
                <c:pt idx="7">
                  <c:v>73266</c:v>
                </c:pt>
                <c:pt idx="8">
                  <c:v>126944</c:v>
                </c:pt>
                <c:pt idx="9">
                  <c:v>191378</c:v>
                </c:pt>
                <c:pt idx="10">
                  <c:v>275730</c:v>
                </c:pt>
                <c:pt idx="11">
                  <c:v>372962</c:v>
                </c:pt>
                <c:pt idx="12">
                  <c:v>482016</c:v>
                </c:pt>
                <c:pt idx="13">
                  <c:v>604498</c:v>
                </c:pt>
                <c:pt idx="14">
                  <c:v>742658</c:v>
                </c:pt>
                <c:pt idx="15">
                  <c:v>901234</c:v>
                </c:pt>
                <c:pt idx="16">
                  <c:v>1067680</c:v>
                </c:pt>
                <c:pt idx="17">
                  <c:v>1246624</c:v>
                </c:pt>
                <c:pt idx="18">
                  <c:v>1437072</c:v>
                </c:pt>
                <c:pt idx="19">
                  <c:v>1668176</c:v>
                </c:pt>
                <c:pt idx="20">
                  <c:v>1895424</c:v>
                </c:pt>
                <c:pt idx="21">
                  <c:v>2120480</c:v>
                </c:pt>
                <c:pt idx="22">
                  <c:v>2376912</c:v>
                </c:pt>
                <c:pt idx="23">
                  <c:v>2637666</c:v>
                </c:pt>
                <c:pt idx="24">
                  <c:v>2943968</c:v>
                </c:pt>
                <c:pt idx="25">
                  <c:v>3251936</c:v>
                </c:pt>
                <c:pt idx="26">
                  <c:v>3545088</c:v>
                </c:pt>
                <c:pt idx="27">
                  <c:v>3843440</c:v>
                </c:pt>
                <c:pt idx="28">
                  <c:v>4173106</c:v>
                </c:pt>
                <c:pt idx="29">
                  <c:v>4563072</c:v>
                </c:pt>
                <c:pt idx="30">
                  <c:v>4934354</c:v>
                </c:pt>
                <c:pt idx="31">
                  <c:v>5301888</c:v>
                </c:pt>
                <c:pt idx="32">
                  <c:v>5722016</c:v>
                </c:pt>
                <c:pt idx="33">
                  <c:v>6110578</c:v>
                </c:pt>
                <c:pt idx="34">
                  <c:v>6583632</c:v>
                </c:pt>
                <c:pt idx="35">
                  <c:v>6963424</c:v>
                </c:pt>
                <c:pt idx="36">
                  <c:v>7462192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884C-B174-3F1BF9FD9622}"/>
            </c:ext>
          </c:extLst>
        </c:ser>
        <c:ser>
          <c:idx val="2"/>
          <c:order val="2"/>
          <c:tx>
            <c:strRef>
              <c:f>'clauses-OK'!$K$1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'clauses-OK'!$J$2:$J$6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'clauses-OK'!$K$2:$K$6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5-884C-B174-3F1BF9FD9622}"/>
            </c:ext>
          </c:extLst>
        </c:ser>
        <c:ser>
          <c:idx val="3"/>
          <c:order val="3"/>
          <c:tx>
            <c:strRef>
              <c:f>'clauses-OK'!$M$1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'clauses-OK'!$L$2:$L$9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'clauses-OK'!$M$2:$M$9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5-884C-B174-3F1BF9FD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resolutions!$B$1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resolutions!$B$2:$B$50</c:f>
              <c:numCache>
                <c:formatCode>General</c:formatCode>
                <c:ptCount val="49"/>
                <c:pt idx="0">
                  <c:v>524</c:v>
                </c:pt>
                <c:pt idx="1">
                  <c:v>1860</c:v>
                </c:pt>
                <c:pt idx="2">
                  <c:v>2652</c:v>
                </c:pt>
                <c:pt idx="3">
                  <c:v>4748</c:v>
                </c:pt>
                <c:pt idx="4">
                  <c:v>6056</c:v>
                </c:pt>
                <c:pt idx="5">
                  <c:v>10576</c:v>
                </c:pt>
                <c:pt idx="6">
                  <c:v>15968</c:v>
                </c:pt>
                <c:pt idx="7">
                  <c:v>20400</c:v>
                </c:pt>
                <c:pt idx="8">
                  <c:v>31672</c:v>
                </c:pt>
                <c:pt idx="9">
                  <c:v>55496</c:v>
                </c:pt>
                <c:pt idx="10">
                  <c:v>75520</c:v>
                </c:pt>
                <c:pt idx="11">
                  <c:v>98224</c:v>
                </c:pt>
                <c:pt idx="12">
                  <c:v>157328</c:v>
                </c:pt>
                <c:pt idx="13">
                  <c:v>188712</c:v>
                </c:pt>
                <c:pt idx="14">
                  <c:v>229616</c:v>
                </c:pt>
                <c:pt idx="15">
                  <c:v>282920</c:v>
                </c:pt>
                <c:pt idx="16">
                  <c:v>349544</c:v>
                </c:pt>
                <c:pt idx="17">
                  <c:v>391168</c:v>
                </c:pt>
                <c:pt idx="18">
                  <c:v>502312</c:v>
                </c:pt>
                <c:pt idx="19">
                  <c:v>562576</c:v>
                </c:pt>
                <c:pt idx="20">
                  <c:v>599880</c:v>
                </c:pt>
                <c:pt idx="21">
                  <c:v>723984</c:v>
                </c:pt>
                <c:pt idx="22">
                  <c:v>773008</c:v>
                </c:pt>
                <c:pt idx="23">
                  <c:v>857032</c:v>
                </c:pt>
                <c:pt idx="24">
                  <c:v>1004056</c:v>
                </c:pt>
                <c:pt idx="25">
                  <c:v>1114600</c:v>
                </c:pt>
                <c:pt idx="26">
                  <c:v>1212704</c:v>
                </c:pt>
                <c:pt idx="27">
                  <c:v>1258008</c:v>
                </c:pt>
                <c:pt idx="28">
                  <c:v>1420392</c:v>
                </c:pt>
                <c:pt idx="29">
                  <c:v>1629816</c:v>
                </c:pt>
                <c:pt idx="30">
                  <c:v>1696360</c:v>
                </c:pt>
                <c:pt idx="31">
                  <c:v>1824624</c:v>
                </c:pt>
                <c:pt idx="32">
                  <c:v>1923248</c:v>
                </c:pt>
                <c:pt idx="33">
                  <c:v>2175392</c:v>
                </c:pt>
                <c:pt idx="34">
                  <c:v>2194016</c:v>
                </c:pt>
                <c:pt idx="35">
                  <c:v>2429960</c:v>
                </c:pt>
                <c:pt idx="36">
                  <c:v>2595104</c:v>
                </c:pt>
                <c:pt idx="37">
                  <c:v>2796808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2-0A41-9122-EE9651EF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resolutions!$B$1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resolutions!$B$2:$B$50</c:f>
              <c:numCache>
                <c:formatCode>General</c:formatCode>
                <c:ptCount val="49"/>
                <c:pt idx="0">
                  <c:v>524</c:v>
                </c:pt>
                <c:pt idx="1">
                  <c:v>1860</c:v>
                </c:pt>
                <c:pt idx="2">
                  <c:v>2652</c:v>
                </c:pt>
                <c:pt idx="3">
                  <c:v>4748</c:v>
                </c:pt>
                <c:pt idx="4">
                  <c:v>6056</c:v>
                </c:pt>
                <c:pt idx="5">
                  <c:v>10576</c:v>
                </c:pt>
                <c:pt idx="6">
                  <c:v>15968</c:v>
                </c:pt>
                <c:pt idx="7">
                  <c:v>20400</c:v>
                </c:pt>
                <c:pt idx="8">
                  <c:v>31672</c:v>
                </c:pt>
                <c:pt idx="9">
                  <c:v>55496</c:v>
                </c:pt>
                <c:pt idx="10">
                  <c:v>75520</c:v>
                </c:pt>
                <c:pt idx="11">
                  <c:v>98224</c:v>
                </c:pt>
                <c:pt idx="12">
                  <c:v>157328</c:v>
                </c:pt>
                <c:pt idx="13">
                  <c:v>188712</c:v>
                </c:pt>
                <c:pt idx="14">
                  <c:v>229616</c:v>
                </c:pt>
                <c:pt idx="15">
                  <c:v>282920</c:v>
                </c:pt>
                <c:pt idx="16">
                  <c:v>349544</c:v>
                </c:pt>
                <c:pt idx="17">
                  <c:v>391168</c:v>
                </c:pt>
                <c:pt idx="18">
                  <c:v>502312</c:v>
                </c:pt>
                <c:pt idx="19">
                  <c:v>562576</c:v>
                </c:pt>
                <c:pt idx="20">
                  <c:v>599880</c:v>
                </c:pt>
                <c:pt idx="21">
                  <c:v>723984</c:v>
                </c:pt>
                <c:pt idx="22">
                  <c:v>773008</c:v>
                </c:pt>
                <c:pt idx="23">
                  <c:v>857032</c:v>
                </c:pt>
                <c:pt idx="24">
                  <c:v>1004056</c:v>
                </c:pt>
                <c:pt idx="25">
                  <c:v>1114600</c:v>
                </c:pt>
                <c:pt idx="26">
                  <c:v>1212704</c:v>
                </c:pt>
                <c:pt idx="27">
                  <c:v>1258008</c:v>
                </c:pt>
                <c:pt idx="28">
                  <c:v>1420392</c:v>
                </c:pt>
                <c:pt idx="29">
                  <c:v>1629816</c:v>
                </c:pt>
                <c:pt idx="30">
                  <c:v>1696360</c:v>
                </c:pt>
                <c:pt idx="31">
                  <c:v>1824624</c:v>
                </c:pt>
                <c:pt idx="32">
                  <c:v>1923248</c:v>
                </c:pt>
                <c:pt idx="33">
                  <c:v>2175392</c:v>
                </c:pt>
                <c:pt idx="34">
                  <c:v>2194016</c:v>
                </c:pt>
                <c:pt idx="35">
                  <c:v>2429960</c:v>
                </c:pt>
                <c:pt idx="36">
                  <c:v>2595104</c:v>
                </c:pt>
                <c:pt idx="37">
                  <c:v>2796808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D-1143-B548-CECDA065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'resolutions-precompress'!$B$1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'resolutions-precompress'!$A$2:$A$51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'resolutions-precompress'!$B$2:$B$51</c:f>
              <c:numCache>
                <c:formatCode>General</c:formatCode>
                <c:ptCount val="50"/>
                <c:pt idx="0">
                  <c:v>2324</c:v>
                </c:pt>
                <c:pt idx="1">
                  <c:v>5724</c:v>
                </c:pt>
                <c:pt idx="2">
                  <c:v>12840</c:v>
                </c:pt>
                <c:pt idx="3">
                  <c:v>25320</c:v>
                </c:pt>
                <c:pt idx="4">
                  <c:v>35360</c:v>
                </c:pt>
                <c:pt idx="5">
                  <c:v>47600</c:v>
                </c:pt>
                <c:pt idx="6">
                  <c:v>60760</c:v>
                </c:pt>
                <c:pt idx="7">
                  <c:v>81400</c:v>
                </c:pt>
                <c:pt idx="8">
                  <c:v>102600</c:v>
                </c:pt>
                <c:pt idx="9">
                  <c:v>116600</c:v>
                </c:pt>
                <c:pt idx="10">
                  <c:v>139960</c:v>
                </c:pt>
                <c:pt idx="11">
                  <c:v>160160</c:v>
                </c:pt>
                <c:pt idx="12">
                  <c:v>188040</c:v>
                </c:pt>
                <c:pt idx="13">
                  <c:v>203240</c:v>
                </c:pt>
                <c:pt idx="14">
                  <c:v>247600</c:v>
                </c:pt>
                <c:pt idx="15">
                  <c:v>271800</c:v>
                </c:pt>
                <c:pt idx="16">
                  <c:v>312840</c:v>
                </c:pt>
                <c:pt idx="17">
                  <c:v>341880</c:v>
                </c:pt>
                <c:pt idx="18">
                  <c:v>383880</c:v>
                </c:pt>
                <c:pt idx="19">
                  <c:v>418920</c:v>
                </c:pt>
                <c:pt idx="20">
                  <c:v>500400</c:v>
                </c:pt>
                <c:pt idx="21">
                  <c:v>524560</c:v>
                </c:pt>
                <c:pt idx="22">
                  <c:v>580800</c:v>
                </c:pt>
                <c:pt idx="23">
                  <c:v>630440</c:v>
                </c:pt>
                <c:pt idx="24">
                  <c:v>655600</c:v>
                </c:pt>
                <c:pt idx="25">
                  <c:v>746440</c:v>
                </c:pt>
                <c:pt idx="26">
                  <c:v>770640</c:v>
                </c:pt>
                <c:pt idx="27">
                  <c:v>788440</c:v>
                </c:pt>
                <c:pt idx="28">
                  <c:v>902560</c:v>
                </c:pt>
                <c:pt idx="29">
                  <c:v>960920</c:v>
                </c:pt>
                <c:pt idx="30">
                  <c:v>1011000</c:v>
                </c:pt>
                <c:pt idx="31">
                  <c:v>1103400</c:v>
                </c:pt>
                <c:pt idx="32">
                  <c:v>1205920</c:v>
                </c:pt>
                <c:pt idx="33">
                  <c:v>1259480</c:v>
                </c:pt>
                <c:pt idx="34">
                  <c:v>1271200</c:v>
                </c:pt>
                <c:pt idx="35">
                  <c:v>1381160</c:v>
                </c:pt>
                <c:pt idx="36">
                  <c:v>1366400</c:v>
                </c:pt>
                <c:pt idx="37">
                  <c:v>1488600</c:v>
                </c:pt>
                <c:pt idx="38">
                  <c:v>1610360</c:v>
                </c:pt>
                <c:pt idx="39">
                  <c:v>1664440</c:v>
                </c:pt>
                <c:pt idx="40">
                  <c:v>1746760</c:v>
                </c:pt>
                <c:pt idx="41">
                  <c:v>1783240</c:v>
                </c:pt>
                <c:pt idx="42">
                  <c:v>2029560</c:v>
                </c:pt>
                <c:pt idx="43">
                  <c:v>1984320</c:v>
                </c:pt>
                <c:pt idx="44">
                  <c:v>2072480</c:v>
                </c:pt>
                <c:pt idx="45">
                  <c:v>2131600</c:v>
                </c:pt>
                <c:pt idx="46">
                  <c:v>2358240</c:v>
                </c:pt>
                <c:pt idx="47">
                  <c:v>2409320</c:v>
                </c:pt>
                <c:pt idx="48">
                  <c:v>2501920</c:v>
                </c:pt>
                <c:pt idx="49">
                  <c:v>2529000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4-D04A-82F7-9E44DE8D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'resolutions-precompress'!$B$1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'resolutions-precompress'!$A$2:$A$51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'resolutions-precompress'!$B$2:$B$51</c:f>
              <c:numCache>
                <c:formatCode>General</c:formatCode>
                <c:ptCount val="50"/>
                <c:pt idx="0">
                  <c:v>2324</c:v>
                </c:pt>
                <c:pt idx="1">
                  <c:v>5724</c:v>
                </c:pt>
                <c:pt idx="2">
                  <c:v>12840</c:v>
                </c:pt>
                <c:pt idx="3">
                  <c:v>25320</c:v>
                </c:pt>
                <c:pt idx="4">
                  <c:v>35360</c:v>
                </c:pt>
                <c:pt idx="5">
                  <c:v>47600</c:v>
                </c:pt>
                <c:pt idx="6">
                  <c:v>60760</c:v>
                </c:pt>
                <c:pt idx="7">
                  <c:v>81400</c:v>
                </c:pt>
                <c:pt idx="8">
                  <c:v>102600</c:v>
                </c:pt>
                <c:pt idx="9">
                  <c:v>116600</c:v>
                </c:pt>
                <c:pt idx="10">
                  <c:v>139960</c:v>
                </c:pt>
                <c:pt idx="11">
                  <c:v>160160</c:v>
                </c:pt>
                <c:pt idx="12">
                  <c:v>188040</c:v>
                </c:pt>
                <c:pt idx="13">
                  <c:v>203240</c:v>
                </c:pt>
                <c:pt idx="14">
                  <c:v>247600</c:v>
                </c:pt>
                <c:pt idx="15">
                  <c:v>271800</c:v>
                </c:pt>
                <c:pt idx="16">
                  <c:v>312840</c:v>
                </c:pt>
                <c:pt idx="17">
                  <c:v>341880</c:v>
                </c:pt>
                <c:pt idx="18">
                  <c:v>383880</c:v>
                </c:pt>
                <c:pt idx="19">
                  <c:v>418920</c:v>
                </c:pt>
                <c:pt idx="20">
                  <c:v>500400</c:v>
                </c:pt>
                <c:pt idx="21">
                  <c:v>524560</c:v>
                </c:pt>
                <c:pt idx="22">
                  <c:v>580800</c:v>
                </c:pt>
                <c:pt idx="23">
                  <c:v>630440</c:v>
                </c:pt>
                <c:pt idx="24">
                  <c:v>655600</c:v>
                </c:pt>
                <c:pt idx="25">
                  <c:v>746440</c:v>
                </c:pt>
                <c:pt idx="26">
                  <c:v>770640</c:v>
                </c:pt>
                <c:pt idx="27">
                  <c:v>788440</c:v>
                </c:pt>
                <c:pt idx="28">
                  <c:v>902560</c:v>
                </c:pt>
                <c:pt idx="29">
                  <c:v>960920</c:v>
                </c:pt>
                <c:pt idx="30">
                  <c:v>1011000</c:v>
                </c:pt>
                <c:pt idx="31">
                  <c:v>1103400</c:v>
                </c:pt>
                <c:pt idx="32">
                  <c:v>1205920</c:v>
                </c:pt>
                <c:pt idx="33">
                  <c:v>1259480</c:v>
                </c:pt>
                <c:pt idx="34">
                  <c:v>1271200</c:v>
                </c:pt>
                <c:pt idx="35">
                  <c:v>1381160</c:v>
                </c:pt>
                <c:pt idx="36">
                  <c:v>1366400</c:v>
                </c:pt>
                <c:pt idx="37">
                  <c:v>1488600</c:v>
                </c:pt>
                <c:pt idx="38">
                  <c:v>1610360</c:v>
                </c:pt>
                <c:pt idx="39">
                  <c:v>1664440</c:v>
                </c:pt>
                <c:pt idx="40">
                  <c:v>1746760</c:v>
                </c:pt>
                <c:pt idx="41">
                  <c:v>1783240</c:v>
                </c:pt>
                <c:pt idx="42">
                  <c:v>2029560</c:v>
                </c:pt>
                <c:pt idx="43">
                  <c:v>1984320</c:v>
                </c:pt>
                <c:pt idx="44">
                  <c:v>2072480</c:v>
                </c:pt>
                <c:pt idx="45">
                  <c:v>2131600</c:v>
                </c:pt>
                <c:pt idx="46">
                  <c:v>2358240</c:v>
                </c:pt>
                <c:pt idx="47">
                  <c:v>2409320</c:v>
                </c:pt>
                <c:pt idx="48">
                  <c:v>2501920</c:v>
                </c:pt>
                <c:pt idx="49">
                  <c:v>2529000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C-6F4D-ADF7-18215FB5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'resolutions-pregc'!$B$1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'resolutions-pregc'!$A$2:$A$26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'resolutions-pregc'!$B$2:$B$26</c:f>
              <c:numCache>
                <c:formatCode>General</c:formatCode>
                <c:ptCount val="25"/>
                <c:pt idx="0">
                  <c:v>2376</c:v>
                </c:pt>
                <c:pt idx="1">
                  <c:v>6336</c:v>
                </c:pt>
                <c:pt idx="2">
                  <c:v>12164</c:v>
                </c:pt>
                <c:pt idx="3">
                  <c:v>21484</c:v>
                </c:pt>
                <c:pt idx="4">
                  <c:v>36176</c:v>
                </c:pt>
                <c:pt idx="5">
                  <c:v>48696</c:v>
                </c:pt>
                <c:pt idx="6">
                  <c:v>56456</c:v>
                </c:pt>
                <c:pt idx="7">
                  <c:v>74472</c:v>
                </c:pt>
                <c:pt idx="8">
                  <c:v>95648</c:v>
                </c:pt>
                <c:pt idx="9">
                  <c:v>113592</c:v>
                </c:pt>
                <c:pt idx="10">
                  <c:v>141848</c:v>
                </c:pt>
                <c:pt idx="11">
                  <c:v>156820</c:v>
                </c:pt>
                <c:pt idx="12">
                  <c:v>196688</c:v>
                </c:pt>
                <c:pt idx="13">
                  <c:v>213248</c:v>
                </c:pt>
                <c:pt idx="14">
                  <c:v>269700</c:v>
                </c:pt>
                <c:pt idx="15">
                  <c:v>273524</c:v>
                </c:pt>
                <c:pt idx="16">
                  <c:v>335660</c:v>
                </c:pt>
                <c:pt idx="17">
                  <c:v>355464</c:v>
                </c:pt>
                <c:pt idx="18">
                  <c:v>382536</c:v>
                </c:pt>
                <c:pt idx="19">
                  <c:v>411856</c:v>
                </c:pt>
                <c:pt idx="20">
                  <c:v>420644</c:v>
                </c:pt>
                <c:pt idx="21">
                  <c:v>528636</c:v>
                </c:pt>
                <c:pt idx="22">
                  <c:v>567912</c:v>
                </c:pt>
                <c:pt idx="23">
                  <c:v>606352</c:v>
                </c:pt>
                <c:pt idx="24">
                  <c:v>636020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1A4D-BE6E-968A8189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38100</xdr:rowOff>
    </xdr:from>
    <xdr:to>
      <xdr:col>24</xdr:col>
      <xdr:colOff>190500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6A26C-C789-BF47-8039-A442F31B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24</xdr:col>
      <xdr:colOff>165100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33489-6E10-5D48-8862-EB7D9BA1B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38100</xdr:rowOff>
    </xdr:from>
    <xdr:to>
      <xdr:col>24</xdr:col>
      <xdr:colOff>190500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3C974-2697-204A-A464-DEF129129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24</xdr:col>
      <xdr:colOff>203200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A7442-FADD-6A41-8ABA-C4A2E0071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14</xdr:row>
      <xdr:rowOff>19050</xdr:rowOff>
    </xdr:from>
    <xdr:to>
      <xdr:col>13</xdr:col>
      <xdr:colOff>711200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1B122-A0AE-0D4E-8F67-71DE07379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14</xdr:row>
      <xdr:rowOff>19050</xdr:rowOff>
    </xdr:from>
    <xdr:to>
      <xdr:col>22</xdr:col>
      <xdr:colOff>165100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BA183-3B23-C943-9449-924A1FE3A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15</xdr:row>
      <xdr:rowOff>19050</xdr:rowOff>
    </xdr:from>
    <xdr:to>
      <xdr:col>13</xdr:col>
      <xdr:colOff>711200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07AF6-D7C7-FC47-8593-04BB145A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</xdr:row>
      <xdr:rowOff>31750</xdr:rowOff>
    </xdr:from>
    <xdr:to>
      <xdr:col>20</xdr:col>
      <xdr:colOff>609600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8048E-A414-5144-A761-65905701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171450</xdr:rowOff>
    </xdr:from>
    <xdr:to>
      <xdr:col>12</xdr:col>
      <xdr:colOff>88900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E04FF-6690-D443-8E17-6AE23648D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</xdr:row>
      <xdr:rowOff>31750</xdr:rowOff>
    </xdr:from>
    <xdr:to>
      <xdr:col>20</xdr:col>
      <xdr:colOff>609600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3524B-D4FA-6A42-9E91-6A342B927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27</xdr:row>
      <xdr:rowOff>165100</xdr:rowOff>
    </xdr:from>
    <xdr:to>
      <xdr:col>18</xdr:col>
      <xdr:colOff>63500</xdr:colOff>
      <xdr:row>48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76798D-5219-5343-BD62-9B063BC0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4</xdr:row>
      <xdr:rowOff>38100</xdr:rowOff>
    </xdr:from>
    <xdr:to>
      <xdr:col>19</xdr:col>
      <xdr:colOff>711200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A8106-2E19-9F43-A026-160F906BA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96FC-C838-2346-A098-16784AD355BF}">
  <dimension ref="A1:M72"/>
  <sheetViews>
    <sheetView tabSelected="1" workbookViewId="0">
      <selection activeCell="F8" sqref="F8"/>
    </sheetView>
  </sheetViews>
  <sheetFormatPr baseColWidth="10" defaultRowHeight="16" x14ac:dyDescent="0.2"/>
  <cols>
    <col min="1" max="1" width="10.83203125" style="2"/>
    <col min="2" max="2" width="13" style="6" bestFit="1" customWidth="1"/>
    <col min="3" max="4" width="10.83203125" style="5"/>
    <col min="13" max="13" width="10.83203125" style="8"/>
  </cols>
  <sheetData>
    <row r="1" spans="1:13" x14ac:dyDescent="0.2">
      <c r="A1" s="2" t="s">
        <v>0</v>
      </c>
      <c r="B1" s="6" t="s">
        <v>21</v>
      </c>
      <c r="C1" s="5" t="s">
        <v>10</v>
      </c>
      <c r="D1" s="5" t="s">
        <v>13</v>
      </c>
      <c r="F1" s="3"/>
      <c r="G1" t="s">
        <v>12</v>
      </c>
      <c r="H1" t="s">
        <v>0</v>
      </c>
      <c r="I1" t="s">
        <v>18</v>
      </c>
      <c r="J1" t="s">
        <v>0</v>
      </c>
      <c r="K1" t="s">
        <v>19</v>
      </c>
      <c r="M1" s="8" t="s">
        <v>20</v>
      </c>
    </row>
    <row r="2" spans="1:13" x14ac:dyDescent="0.2">
      <c r="A2">
        <v>4</v>
      </c>
      <c r="B2" s="10">
        <v>715</v>
      </c>
      <c r="C2" s="5">
        <f>LOG(A2)</f>
        <v>0.6020599913279624</v>
      </c>
      <c r="D2" s="5">
        <f>LOG(B2)</f>
        <v>2.8543060418010806</v>
      </c>
      <c r="E2">
        <v>0</v>
      </c>
      <c r="F2">
        <f>TREND(D$2:D$72, C$2:C$72,E2)</f>
        <v>1.7404038587438286</v>
      </c>
      <c r="G2">
        <f>F3-F2</f>
        <v>1.6494189227771048</v>
      </c>
      <c r="H2">
        <v>4</v>
      </c>
      <c r="I2">
        <v>728</v>
      </c>
      <c r="J2">
        <v>4</v>
      </c>
      <c r="K2">
        <v>848</v>
      </c>
      <c r="L2">
        <v>4</v>
      </c>
      <c r="M2" s="8">
        <v>900</v>
      </c>
    </row>
    <row r="3" spans="1:13" x14ac:dyDescent="0.2">
      <c r="A3">
        <v>8</v>
      </c>
      <c r="B3" s="10">
        <v>2648</v>
      </c>
      <c r="C3" s="5">
        <f t="shared" ref="C3:C60" si="0">LOG(A3)</f>
        <v>0.90308998699194354</v>
      </c>
      <c r="D3" s="5">
        <f t="shared" ref="D3:D60" si="1">LOG(B3)</f>
        <v>3.4229179807676622</v>
      </c>
      <c r="E3">
        <v>1</v>
      </c>
      <c r="F3">
        <f>TREND(D$2:D$72, C$2:C$72,E3)</f>
        <v>3.3898227815209334</v>
      </c>
      <c r="H3">
        <v>8</v>
      </c>
      <c r="I3">
        <v>2052</v>
      </c>
      <c r="J3">
        <v>8</v>
      </c>
      <c r="K3">
        <v>26056</v>
      </c>
      <c r="L3">
        <v>8</v>
      </c>
      <c r="M3" s="8">
        <v>8320</v>
      </c>
    </row>
    <row r="4" spans="1:13" x14ac:dyDescent="0.2">
      <c r="A4">
        <v>12</v>
      </c>
      <c r="B4" s="10">
        <v>4944</v>
      </c>
      <c r="C4" s="5">
        <f t="shared" si="0"/>
        <v>1.0791812460476249</v>
      </c>
      <c r="D4" s="5">
        <f t="shared" si="1"/>
        <v>3.6940784620807596</v>
      </c>
      <c r="H4">
        <v>12</v>
      </c>
      <c r="I4">
        <v>3560</v>
      </c>
      <c r="J4">
        <v>12</v>
      </c>
      <c r="K4">
        <v>4996008</v>
      </c>
      <c r="L4">
        <v>9</v>
      </c>
      <c r="M4" s="8">
        <v>39628</v>
      </c>
    </row>
    <row r="5" spans="1:13" x14ac:dyDescent="0.2">
      <c r="A5">
        <v>16</v>
      </c>
      <c r="B5" s="10">
        <v>7695</v>
      </c>
      <c r="C5" s="5">
        <f t="shared" si="0"/>
        <v>1.2041199826559248</v>
      </c>
      <c r="D5" s="5">
        <f t="shared" si="1"/>
        <v>3.8862086241674976</v>
      </c>
      <c r="H5">
        <v>16</v>
      </c>
      <c r="I5">
        <v>5858</v>
      </c>
      <c r="J5">
        <v>13</v>
      </c>
      <c r="K5">
        <v>19957164</v>
      </c>
      <c r="L5">
        <v>11</v>
      </c>
      <c r="M5" s="8">
        <v>252970</v>
      </c>
    </row>
    <row r="6" spans="1:13" x14ac:dyDescent="0.2">
      <c r="A6">
        <v>24</v>
      </c>
      <c r="B6" s="10">
        <v>13053</v>
      </c>
      <c r="C6" s="5">
        <f t="shared" si="0"/>
        <v>1.3802112417116059</v>
      </c>
      <c r="D6" s="5">
        <f t="shared" si="1"/>
        <v>4.115710338012379</v>
      </c>
      <c r="H6">
        <v>24</v>
      </c>
      <c r="I6">
        <v>10354</v>
      </c>
      <c r="J6">
        <v>14</v>
      </c>
      <c r="K6">
        <v>78701040</v>
      </c>
      <c r="L6">
        <v>12</v>
      </c>
      <c r="M6" s="8">
        <v>1324539</v>
      </c>
    </row>
    <row r="7" spans="1:13" ht="15" customHeight="1" x14ac:dyDescent="0.2">
      <c r="A7">
        <v>32</v>
      </c>
      <c r="B7" s="10">
        <v>16531</v>
      </c>
      <c r="C7" s="5">
        <f t="shared" si="0"/>
        <v>1.505149978319906</v>
      </c>
      <c r="D7" s="5">
        <f t="shared" si="1"/>
        <v>4.2182991258851725</v>
      </c>
      <c r="H7">
        <v>32</v>
      </c>
      <c r="I7">
        <v>14986</v>
      </c>
      <c r="L7">
        <v>13</v>
      </c>
      <c r="M7" s="8">
        <v>4095084</v>
      </c>
    </row>
    <row r="8" spans="1:13" x14ac:dyDescent="0.2">
      <c r="A8">
        <v>40</v>
      </c>
      <c r="B8" s="10">
        <v>25552</v>
      </c>
      <c r="C8" s="5">
        <f t="shared" si="0"/>
        <v>1.6020599913279623</v>
      </c>
      <c r="D8" s="5">
        <f t="shared" si="1"/>
        <v>4.4074248987944076</v>
      </c>
      <c r="H8">
        <v>40</v>
      </c>
      <c r="I8">
        <v>22390</v>
      </c>
      <c r="L8">
        <v>14</v>
      </c>
      <c r="M8" s="9">
        <v>7131764</v>
      </c>
    </row>
    <row r="9" spans="1:13" x14ac:dyDescent="0.2">
      <c r="A9">
        <v>48</v>
      </c>
      <c r="B9" s="10">
        <v>33311</v>
      </c>
      <c r="C9" s="5">
        <f t="shared" si="0"/>
        <v>1.6812412373755872</v>
      </c>
      <c r="D9" s="5">
        <f t="shared" si="1"/>
        <v>4.5225876704565042</v>
      </c>
      <c r="H9">
        <v>48</v>
      </c>
      <c r="I9">
        <v>26774</v>
      </c>
      <c r="L9">
        <v>15</v>
      </c>
      <c r="M9" s="8">
        <v>15225960</v>
      </c>
    </row>
    <row r="10" spans="1:13" x14ac:dyDescent="0.2">
      <c r="A10">
        <v>64</v>
      </c>
      <c r="B10" s="10">
        <v>49699</v>
      </c>
      <c r="C10" s="5">
        <f t="shared" si="0"/>
        <v>1.8061799739838871</v>
      </c>
      <c r="D10" s="5">
        <f t="shared" si="1"/>
        <v>4.6963476503258645</v>
      </c>
      <c r="H10">
        <v>64</v>
      </c>
      <c r="I10">
        <v>45046</v>
      </c>
    </row>
    <row r="11" spans="1:13" x14ac:dyDescent="0.2">
      <c r="A11">
        <v>80</v>
      </c>
      <c r="B11" s="10">
        <v>67903</v>
      </c>
      <c r="C11" s="5">
        <f t="shared" si="0"/>
        <v>1.9030899869919435</v>
      </c>
      <c r="D11" s="5">
        <f t="shared" si="1"/>
        <v>4.8318889621253343</v>
      </c>
      <c r="H11">
        <v>80</v>
      </c>
      <c r="I11">
        <v>63038</v>
      </c>
    </row>
    <row r="12" spans="1:13" x14ac:dyDescent="0.2">
      <c r="A12">
        <v>96</v>
      </c>
      <c r="B12" s="10">
        <v>99532</v>
      </c>
      <c r="C12" s="5">
        <f t="shared" si="0"/>
        <v>1.9822712330395684</v>
      </c>
      <c r="D12" s="5">
        <f t="shared" si="1"/>
        <v>4.9979627308878198</v>
      </c>
      <c r="H12">
        <v>96</v>
      </c>
      <c r="I12">
        <v>85726</v>
      </c>
    </row>
    <row r="13" spans="1:13" x14ac:dyDescent="0.2">
      <c r="A13">
        <v>112</v>
      </c>
      <c r="B13" s="10">
        <v>103042</v>
      </c>
      <c r="C13" s="5">
        <f t="shared" si="0"/>
        <v>2.0492180226701815</v>
      </c>
      <c r="D13" s="5">
        <f t="shared" si="1"/>
        <v>5.0130142795628476</v>
      </c>
      <c r="H13">
        <v>112</v>
      </c>
      <c r="I13">
        <v>107046</v>
      </c>
    </row>
    <row r="14" spans="1:13" x14ac:dyDescent="0.2">
      <c r="A14">
        <v>128</v>
      </c>
      <c r="B14" s="10">
        <v>124661</v>
      </c>
      <c r="C14" s="5">
        <f t="shared" si="0"/>
        <v>2.1072099696478683</v>
      </c>
      <c r="D14" s="5">
        <f t="shared" si="1"/>
        <v>5.0957306063738841</v>
      </c>
      <c r="H14">
        <v>128</v>
      </c>
      <c r="I14">
        <v>141210</v>
      </c>
    </row>
    <row r="15" spans="1:13" x14ac:dyDescent="0.2">
      <c r="A15">
        <v>144</v>
      </c>
      <c r="B15" s="10">
        <v>185504</v>
      </c>
      <c r="C15" s="5">
        <f t="shared" si="0"/>
        <v>2.1583624920952498</v>
      </c>
      <c r="D15" s="5">
        <f t="shared" si="1"/>
        <v>5.2683532786906779</v>
      </c>
      <c r="H15">
        <v>144</v>
      </c>
      <c r="I15">
        <v>162278</v>
      </c>
    </row>
    <row r="16" spans="1:13" x14ac:dyDescent="0.2">
      <c r="A16">
        <v>160</v>
      </c>
      <c r="B16" s="10">
        <v>199018</v>
      </c>
      <c r="C16" s="5">
        <f t="shared" si="0"/>
        <v>2.2041199826559246</v>
      </c>
      <c r="D16" s="5">
        <f t="shared" si="1"/>
        <v>5.2988923575511606</v>
      </c>
      <c r="H16">
        <v>160</v>
      </c>
      <c r="I16">
        <v>216198</v>
      </c>
    </row>
    <row r="17" spans="1:9" x14ac:dyDescent="0.2">
      <c r="A17">
        <v>176</v>
      </c>
      <c r="B17" s="10">
        <v>252618</v>
      </c>
      <c r="C17" s="5">
        <f t="shared" si="0"/>
        <v>2.2455126678141499</v>
      </c>
      <c r="D17" s="5">
        <f t="shared" si="1"/>
        <v>5.4024642924669815</v>
      </c>
      <c r="H17">
        <v>176</v>
      </c>
      <c r="I17">
        <v>269306</v>
      </c>
    </row>
    <row r="18" spans="1:9" x14ac:dyDescent="0.2">
      <c r="A18">
        <v>192</v>
      </c>
      <c r="B18" s="10">
        <v>319341</v>
      </c>
      <c r="C18" s="5">
        <f t="shared" si="0"/>
        <v>2.2833012287035497</v>
      </c>
      <c r="D18" s="5">
        <f t="shared" si="1"/>
        <v>5.5042546809279624</v>
      </c>
      <c r="H18">
        <v>192</v>
      </c>
      <c r="I18">
        <v>307458</v>
      </c>
    </row>
    <row r="19" spans="1:9" x14ac:dyDescent="0.2">
      <c r="A19">
        <v>208</v>
      </c>
      <c r="B19" s="10">
        <v>316986</v>
      </c>
      <c r="C19" s="5">
        <f t="shared" si="0"/>
        <v>2.3180633349627615</v>
      </c>
      <c r="D19" s="5">
        <f t="shared" si="1"/>
        <v>5.5010400815962628</v>
      </c>
      <c r="H19">
        <v>208</v>
      </c>
      <c r="I19">
        <v>349970</v>
      </c>
    </row>
    <row r="20" spans="1:9" x14ac:dyDescent="0.2">
      <c r="A20">
        <v>224</v>
      </c>
      <c r="B20" s="10">
        <v>380408</v>
      </c>
      <c r="C20" s="5">
        <f t="shared" si="0"/>
        <v>2.3502480183341627</v>
      </c>
      <c r="D20" s="5">
        <f t="shared" si="1"/>
        <v>5.5802496415969278</v>
      </c>
      <c r="H20">
        <v>224</v>
      </c>
      <c r="I20">
        <v>389242</v>
      </c>
    </row>
    <row r="21" spans="1:9" x14ac:dyDescent="0.2">
      <c r="A21">
        <v>240</v>
      </c>
      <c r="B21" s="10">
        <v>365182</v>
      </c>
      <c r="C21" s="5">
        <f t="shared" si="0"/>
        <v>2.3802112417116059</v>
      </c>
      <c r="D21" s="5">
        <f t="shared" si="1"/>
        <v>5.5625093628016637</v>
      </c>
      <c r="H21">
        <v>240</v>
      </c>
      <c r="I21">
        <v>403474</v>
      </c>
    </row>
    <row r="22" spans="1:9" x14ac:dyDescent="0.2">
      <c r="A22">
        <v>256</v>
      </c>
      <c r="B22" s="10">
        <v>477113</v>
      </c>
      <c r="C22" s="5">
        <f t="shared" si="0"/>
        <v>2.4082399653118496</v>
      </c>
      <c r="D22" s="5">
        <f t="shared" si="1"/>
        <v>5.6786212500348165</v>
      </c>
      <c r="H22">
        <v>256</v>
      </c>
      <c r="I22">
        <v>489286</v>
      </c>
    </row>
    <row r="23" spans="1:9" x14ac:dyDescent="0.2">
      <c r="A23">
        <v>272</v>
      </c>
      <c r="B23" s="10">
        <v>571166</v>
      </c>
      <c r="C23" s="5">
        <f t="shared" si="0"/>
        <v>2.4345689040341987</v>
      </c>
      <c r="D23" s="5">
        <f t="shared" si="1"/>
        <v>5.7567623471366982</v>
      </c>
      <c r="H23">
        <v>272</v>
      </c>
      <c r="I23">
        <v>596754</v>
      </c>
    </row>
    <row r="24" spans="1:9" x14ac:dyDescent="0.2">
      <c r="A24">
        <v>288</v>
      </c>
      <c r="B24" s="10">
        <v>509160</v>
      </c>
      <c r="C24" s="5">
        <f t="shared" si="0"/>
        <v>2.459392487759231</v>
      </c>
      <c r="D24" s="5">
        <f t="shared" si="1"/>
        <v>5.7068542778142408</v>
      </c>
      <c r="H24">
        <v>288</v>
      </c>
      <c r="I24">
        <v>615994</v>
      </c>
    </row>
    <row r="25" spans="1:9" x14ac:dyDescent="0.2">
      <c r="A25">
        <v>304</v>
      </c>
      <c r="B25" s="10">
        <v>639967</v>
      </c>
      <c r="C25" s="5">
        <f t="shared" si="0"/>
        <v>2.4828735836087539</v>
      </c>
      <c r="D25" s="5">
        <f t="shared" si="1"/>
        <v>5.8061575800973166</v>
      </c>
      <c r="H25">
        <v>304</v>
      </c>
      <c r="I25">
        <v>722698</v>
      </c>
    </row>
    <row r="26" spans="1:9" x14ac:dyDescent="0.2">
      <c r="A26">
        <v>320</v>
      </c>
      <c r="B26" s="10">
        <v>714293</v>
      </c>
      <c r="C26" s="5">
        <f t="shared" si="0"/>
        <v>2.5051499783199058</v>
      </c>
      <c r="D26" s="5">
        <f t="shared" si="1"/>
        <v>5.853876394102886</v>
      </c>
      <c r="H26">
        <v>320</v>
      </c>
      <c r="I26">
        <v>706910</v>
      </c>
    </row>
    <row r="27" spans="1:9" x14ac:dyDescent="0.2">
      <c r="A27">
        <v>336</v>
      </c>
      <c r="B27" s="10">
        <v>656513</v>
      </c>
      <c r="C27" s="5">
        <f t="shared" si="0"/>
        <v>2.5263392773898441</v>
      </c>
      <c r="D27" s="5">
        <f t="shared" si="1"/>
        <v>5.8172433302310829</v>
      </c>
      <c r="H27">
        <v>336</v>
      </c>
      <c r="I27">
        <v>813090</v>
      </c>
    </row>
    <row r="28" spans="1:9" x14ac:dyDescent="0.2">
      <c r="A28">
        <v>352</v>
      </c>
      <c r="B28" s="10">
        <v>683655</v>
      </c>
      <c r="C28" s="5">
        <f t="shared" si="0"/>
        <v>2.5465426634781312</v>
      </c>
      <c r="D28" s="5">
        <f t="shared" si="1"/>
        <v>5.8348369944168343</v>
      </c>
      <c r="H28">
        <v>352</v>
      </c>
      <c r="I28">
        <v>955314</v>
      </c>
    </row>
    <row r="29" spans="1:9" x14ac:dyDescent="0.2">
      <c r="A29">
        <v>368</v>
      </c>
      <c r="B29" s="10">
        <v>831497</v>
      </c>
      <c r="C29" s="5">
        <f t="shared" si="0"/>
        <v>2.5658478186735176</v>
      </c>
      <c r="D29" s="5">
        <f t="shared" si="1"/>
        <v>5.9198606866453805</v>
      </c>
      <c r="H29">
        <v>368</v>
      </c>
      <c r="I29">
        <v>980822</v>
      </c>
    </row>
    <row r="30" spans="1:9" x14ac:dyDescent="0.2">
      <c r="A30">
        <v>384</v>
      </c>
      <c r="B30" s="10">
        <v>759954</v>
      </c>
      <c r="C30" s="5">
        <f t="shared" si="0"/>
        <v>2.5843312243675309</v>
      </c>
      <c r="D30" s="5">
        <f t="shared" si="1"/>
        <v>5.8807873052402968</v>
      </c>
      <c r="H30">
        <v>384</v>
      </c>
      <c r="I30">
        <v>1132222</v>
      </c>
    </row>
    <row r="31" spans="1:9" x14ac:dyDescent="0.2">
      <c r="A31">
        <v>400</v>
      </c>
      <c r="B31" s="10">
        <v>941006</v>
      </c>
      <c r="C31" s="5">
        <f t="shared" si="0"/>
        <v>2.6020599913279625</v>
      </c>
      <c r="D31" s="5">
        <f t="shared" si="1"/>
        <v>5.9735923925649654</v>
      </c>
      <c r="H31">
        <v>400</v>
      </c>
      <c r="I31">
        <v>1103354</v>
      </c>
    </row>
    <row r="32" spans="1:9" x14ac:dyDescent="0.2">
      <c r="A32">
        <v>416</v>
      </c>
      <c r="B32" s="10">
        <v>1075849</v>
      </c>
      <c r="C32" s="5">
        <f t="shared" si="0"/>
        <v>2.6190933306267428</v>
      </c>
      <c r="D32" s="5">
        <f t="shared" si="1"/>
        <v>6.0317513205230648</v>
      </c>
      <c r="H32">
        <v>416</v>
      </c>
      <c r="I32">
        <v>1342998</v>
      </c>
    </row>
    <row r="33" spans="1:9" x14ac:dyDescent="0.2">
      <c r="A33">
        <v>432</v>
      </c>
      <c r="B33" s="10">
        <v>1107983</v>
      </c>
      <c r="C33" s="5">
        <f t="shared" si="0"/>
        <v>2.6354837468149119</v>
      </c>
      <c r="D33" s="5">
        <f t="shared" si="1"/>
        <v>6.0445330969783031</v>
      </c>
      <c r="H33">
        <v>432</v>
      </c>
      <c r="I33">
        <v>1307126</v>
      </c>
    </row>
    <row r="34" spans="1:9" x14ac:dyDescent="0.2">
      <c r="A34">
        <v>448</v>
      </c>
      <c r="B34" s="10">
        <v>1289054</v>
      </c>
      <c r="C34" s="5">
        <f t="shared" si="0"/>
        <v>2.651278013998144</v>
      </c>
      <c r="D34" s="5">
        <f t="shared" si="1"/>
        <v>6.1102711108451038</v>
      </c>
      <c r="H34">
        <v>448</v>
      </c>
      <c r="I34">
        <v>1438062</v>
      </c>
    </row>
    <row r="35" spans="1:9" x14ac:dyDescent="0.2">
      <c r="A35">
        <v>464</v>
      </c>
      <c r="B35" s="10">
        <v>1209158</v>
      </c>
      <c r="C35" s="5">
        <f t="shared" si="0"/>
        <v>2.6665179805548807</v>
      </c>
      <c r="D35" s="5">
        <f t="shared" si="1"/>
        <v>6.0824830535859773</v>
      </c>
      <c r="H35">
        <v>464</v>
      </c>
      <c r="I35">
        <v>1564502</v>
      </c>
    </row>
    <row r="36" spans="1:9" x14ac:dyDescent="0.2">
      <c r="A36">
        <v>480</v>
      </c>
      <c r="B36" s="10">
        <v>1373183</v>
      </c>
      <c r="C36" s="5">
        <f t="shared" si="0"/>
        <v>2.6812412373755872</v>
      </c>
      <c r="D36" s="5">
        <f t="shared" si="1"/>
        <v>6.1377284182230589</v>
      </c>
      <c r="H36">
        <v>480</v>
      </c>
      <c r="I36">
        <v>1663574</v>
      </c>
    </row>
    <row r="37" spans="1:9" x14ac:dyDescent="0.2">
      <c r="A37">
        <v>496</v>
      </c>
      <c r="B37" s="10">
        <v>1261527</v>
      </c>
      <c r="C37" s="5">
        <f t="shared" si="0"/>
        <v>2.6954816764901977</v>
      </c>
      <c r="D37" s="5">
        <f t="shared" si="1"/>
        <v>6.1008965499986809</v>
      </c>
      <c r="H37">
        <v>496</v>
      </c>
      <c r="I37">
        <v>1754214</v>
      </c>
    </row>
    <row r="38" spans="1:9" x14ac:dyDescent="0.2">
      <c r="A38">
        <v>512</v>
      </c>
      <c r="B38" s="10">
        <v>1569507</v>
      </c>
      <c r="C38" s="5">
        <f t="shared" si="0"/>
        <v>2.7092699609758308</v>
      </c>
      <c r="D38" s="5">
        <f t="shared" si="1"/>
        <v>6.1957632569934322</v>
      </c>
      <c r="H38">
        <v>512</v>
      </c>
      <c r="I38">
        <v>1944154</v>
      </c>
    </row>
    <row r="39" spans="1:9" x14ac:dyDescent="0.2">
      <c r="A39">
        <v>544</v>
      </c>
      <c r="B39" s="10">
        <v>1425097</v>
      </c>
      <c r="C39" s="5">
        <f t="shared" si="0"/>
        <v>2.7355988996981799</v>
      </c>
      <c r="D39" s="5">
        <f t="shared" si="1"/>
        <v>6.1538444258399876</v>
      </c>
    </row>
    <row r="40" spans="1:9" x14ac:dyDescent="0.2">
      <c r="A40">
        <v>576</v>
      </c>
      <c r="B40" s="10">
        <v>1967661</v>
      </c>
      <c r="C40" s="5">
        <f t="shared" si="0"/>
        <v>2.7604224834232118</v>
      </c>
      <c r="D40" s="5">
        <f t="shared" si="1"/>
        <v>6.2939502777787091</v>
      </c>
    </row>
    <row r="41" spans="1:9" x14ac:dyDescent="0.2">
      <c r="A41">
        <v>608</v>
      </c>
      <c r="B41" s="10">
        <v>2186368</v>
      </c>
      <c r="C41" s="5">
        <f t="shared" si="0"/>
        <v>2.7839035792727351</v>
      </c>
      <c r="D41" s="5">
        <f t="shared" si="1"/>
        <v>6.3397232623339264</v>
      </c>
    </row>
    <row r="42" spans="1:9" x14ac:dyDescent="0.2">
      <c r="A42">
        <v>640</v>
      </c>
      <c r="B42" s="10">
        <v>1858070</v>
      </c>
      <c r="C42" s="5">
        <f t="shared" si="0"/>
        <v>2.8061799739838871</v>
      </c>
      <c r="D42" s="5">
        <f t="shared" si="1"/>
        <v>6.269062071358956</v>
      </c>
    </row>
    <row r="43" spans="1:9" x14ac:dyDescent="0.2">
      <c r="A43">
        <v>672</v>
      </c>
      <c r="B43" s="10">
        <v>2699298</v>
      </c>
      <c r="C43" s="5">
        <f t="shared" si="0"/>
        <v>2.8273692730538253</v>
      </c>
      <c r="D43" s="5">
        <f t="shared" si="1"/>
        <v>6.431250832911994</v>
      </c>
    </row>
    <row r="44" spans="1:9" x14ac:dyDescent="0.2">
      <c r="A44">
        <v>704</v>
      </c>
      <c r="B44" s="10">
        <v>2242392</v>
      </c>
      <c r="C44" s="5">
        <f t="shared" si="0"/>
        <v>2.847572659142112</v>
      </c>
      <c r="D44" s="5">
        <f t="shared" si="1"/>
        <v>6.3507115353578074</v>
      </c>
    </row>
    <row r="45" spans="1:9" x14ac:dyDescent="0.2">
      <c r="A45">
        <v>736</v>
      </c>
      <c r="B45" s="10">
        <v>2953107</v>
      </c>
      <c r="C45" s="5">
        <f t="shared" si="0"/>
        <v>2.8668778143374989</v>
      </c>
      <c r="D45" s="5">
        <f t="shared" si="1"/>
        <v>6.4702791830530186</v>
      </c>
    </row>
    <row r="46" spans="1:9" x14ac:dyDescent="0.2">
      <c r="A46">
        <v>768</v>
      </c>
      <c r="B46" s="10">
        <v>3179932</v>
      </c>
      <c r="C46" s="5">
        <f t="shared" si="0"/>
        <v>2.8853612200315122</v>
      </c>
      <c r="D46" s="5">
        <f t="shared" si="1"/>
        <v>6.5024178330848965</v>
      </c>
    </row>
    <row r="47" spans="1:9" x14ac:dyDescent="0.2">
      <c r="A47">
        <v>800</v>
      </c>
      <c r="B47" s="10">
        <v>3702114</v>
      </c>
      <c r="C47" s="5">
        <f t="shared" si="0"/>
        <v>2.9030899869919438</v>
      </c>
      <c r="D47" s="5">
        <f t="shared" si="1"/>
        <v>6.5684497879470447</v>
      </c>
    </row>
    <row r="48" spans="1:9" x14ac:dyDescent="0.2">
      <c r="A48">
        <v>828</v>
      </c>
      <c r="B48" s="10">
        <v>3324800</v>
      </c>
      <c r="C48" s="5">
        <f t="shared" si="0"/>
        <v>2.9180303367848803</v>
      </c>
      <c r="D48" s="5">
        <f t="shared" si="1"/>
        <v>6.5217655258770835</v>
      </c>
    </row>
    <row r="49" spans="1:4" x14ac:dyDescent="0.2">
      <c r="A49">
        <v>832</v>
      </c>
      <c r="B49" s="10">
        <v>2932747</v>
      </c>
      <c r="C49" s="5">
        <f t="shared" si="0"/>
        <v>2.920123326290724</v>
      </c>
      <c r="D49" s="5">
        <f t="shared" si="1"/>
        <v>6.4672745992085927</v>
      </c>
    </row>
    <row r="50" spans="1:4" x14ac:dyDescent="0.2">
      <c r="A50">
        <v>840</v>
      </c>
      <c r="B50" s="10">
        <v>4199112</v>
      </c>
      <c r="C50" s="5">
        <f t="shared" si="0"/>
        <v>2.9242792860618816</v>
      </c>
      <c r="D50" s="5">
        <f t="shared" si="1"/>
        <v>6.6231574584277189</v>
      </c>
    </row>
    <row r="51" spans="1:4" x14ac:dyDescent="0.2">
      <c r="A51">
        <v>864</v>
      </c>
      <c r="B51" s="10">
        <v>4030029</v>
      </c>
      <c r="C51" s="5">
        <f t="shared" si="0"/>
        <v>2.9365137424788932</v>
      </c>
      <c r="D51" s="5">
        <f t="shared" si="1"/>
        <v>6.6053081713258885</v>
      </c>
    </row>
    <row r="52" spans="1:4" x14ac:dyDescent="0.2">
      <c r="A52">
        <v>872</v>
      </c>
      <c r="B52" s="10">
        <v>3493792</v>
      </c>
      <c r="C52" s="5">
        <f t="shared" si="0"/>
        <v>2.9405164849325671</v>
      </c>
      <c r="D52" s="5">
        <f t="shared" si="1"/>
        <v>6.5432970460558586</v>
      </c>
    </row>
    <row r="53" spans="1:4" x14ac:dyDescent="0.2">
      <c r="A53">
        <v>896</v>
      </c>
      <c r="B53" s="10">
        <v>4558744</v>
      </c>
      <c r="C53" s="5">
        <f t="shared" si="0"/>
        <v>2.9523080096621253</v>
      </c>
      <c r="D53" s="5">
        <f t="shared" si="1"/>
        <v>6.658845204724666</v>
      </c>
    </row>
    <row r="54" spans="1:4" x14ac:dyDescent="0.2">
      <c r="A54">
        <v>904</v>
      </c>
      <c r="B54" s="10">
        <v>3823037</v>
      </c>
      <c r="C54" s="5">
        <f t="shared" si="0"/>
        <v>2.9561684304753633</v>
      </c>
      <c r="D54" s="5">
        <f t="shared" si="1"/>
        <v>6.5824085012149665</v>
      </c>
    </row>
    <row r="55" spans="1:4" x14ac:dyDescent="0.2">
      <c r="A55">
        <v>936</v>
      </c>
      <c r="B55" s="10">
        <v>4164703</v>
      </c>
      <c r="C55" s="5">
        <f t="shared" si="0"/>
        <v>2.971275848738105</v>
      </c>
      <c r="D55" s="5">
        <f t="shared" si="1"/>
        <v>6.6195840357403517</v>
      </c>
    </row>
    <row r="56" spans="1:4" x14ac:dyDescent="0.2">
      <c r="A56">
        <v>968</v>
      </c>
      <c r="B56" s="10">
        <v>4889141</v>
      </c>
      <c r="C56" s="5">
        <f t="shared" si="0"/>
        <v>2.9858753573083936</v>
      </c>
      <c r="D56" s="5">
        <f t="shared" si="1"/>
        <v>6.6892325622462332</v>
      </c>
    </row>
    <row r="57" spans="1:4" x14ac:dyDescent="0.2">
      <c r="A57">
        <v>999</v>
      </c>
      <c r="B57" s="10">
        <v>4558003</v>
      </c>
      <c r="C57" s="5">
        <f t="shared" si="0"/>
        <v>2.9995654882259823</v>
      </c>
      <c r="D57" s="5">
        <f t="shared" si="1"/>
        <v>6.6587746066896871</v>
      </c>
    </row>
    <row r="58" spans="1:4" x14ac:dyDescent="0.2">
      <c r="A58">
        <v>1000</v>
      </c>
      <c r="B58" s="10">
        <v>5479172</v>
      </c>
      <c r="C58" s="5">
        <f t="shared" si="0"/>
        <v>3</v>
      </c>
      <c r="D58" s="5">
        <f t="shared" si="1"/>
        <v>6.7387149338492778</v>
      </c>
    </row>
    <row r="59" spans="1:4" x14ac:dyDescent="0.2">
      <c r="A59">
        <v>1100</v>
      </c>
      <c r="B59" s="10">
        <v>5400242</v>
      </c>
      <c r="C59" s="5">
        <f t="shared" si="0"/>
        <v>3.0413926851582249</v>
      </c>
      <c r="D59" s="5">
        <f t="shared" si="1"/>
        <v>6.7324132222136512</v>
      </c>
    </row>
    <row r="60" spans="1:4" x14ac:dyDescent="0.2">
      <c r="A60">
        <v>1200</v>
      </c>
      <c r="B60" s="10">
        <v>6658367</v>
      </c>
      <c r="C60" s="5">
        <f t="shared" si="0"/>
        <v>3.0791812460476247</v>
      </c>
      <c r="D60" s="5">
        <f t="shared" si="1"/>
        <v>6.8233677291928636</v>
      </c>
    </row>
    <row r="61" spans="1:4" x14ac:dyDescent="0.2">
      <c r="A61">
        <v>1300</v>
      </c>
      <c r="B61" s="10">
        <v>6942480</v>
      </c>
      <c r="C61" s="5">
        <f t="shared" ref="C61:C68" si="2">LOG(A61)</f>
        <v>3.1139433523068369</v>
      </c>
      <c r="D61" s="5">
        <f t="shared" ref="D61:D68" si="3">LOG(B61)</f>
        <v>6.8415146373020717</v>
      </c>
    </row>
    <row r="62" spans="1:4" x14ac:dyDescent="0.2">
      <c r="A62">
        <v>1400</v>
      </c>
      <c r="B62" s="10">
        <v>9886699</v>
      </c>
      <c r="C62" s="5">
        <f t="shared" si="2"/>
        <v>3.1461280356782382</v>
      </c>
      <c r="D62" s="5">
        <f t="shared" si="3"/>
        <v>6.9950513122861144</v>
      </c>
    </row>
    <row r="63" spans="1:4" x14ac:dyDescent="0.2">
      <c r="A63">
        <v>1500</v>
      </c>
      <c r="B63" s="10">
        <v>10306764</v>
      </c>
      <c r="C63" s="5">
        <f t="shared" si="2"/>
        <v>3.1760912590556813</v>
      </c>
      <c r="D63" s="5">
        <f t="shared" si="3"/>
        <v>7.0131223318652385</v>
      </c>
    </row>
    <row r="64" spans="1:4" x14ac:dyDescent="0.2">
      <c r="A64">
        <v>1600</v>
      </c>
      <c r="B64" s="10">
        <v>11551699</v>
      </c>
      <c r="C64" s="5">
        <f t="shared" si="2"/>
        <v>3.2041199826559246</v>
      </c>
      <c r="D64" s="5">
        <f t="shared" si="3"/>
        <v>7.0626458640602126</v>
      </c>
    </row>
    <row r="65" spans="1:4" x14ac:dyDescent="0.2">
      <c r="A65">
        <v>1700</v>
      </c>
      <c r="B65" s="10">
        <v>12816072</v>
      </c>
      <c r="C65" s="5">
        <f t="shared" si="2"/>
        <v>3.2304489213782741</v>
      </c>
      <c r="D65" s="5">
        <f t="shared" si="3"/>
        <v>7.1077549385899488</v>
      </c>
    </row>
    <row r="66" spans="1:4" x14ac:dyDescent="0.2">
      <c r="A66">
        <v>1800</v>
      </c>
      <c r="B66" s="10">
        <v>13704518</v>
      </c>
      <c r="C66" s="5">
        <f t="shared" si="2"/>
        <v>3.255272505103306</v>
      </c>
      <c r="D66" s="5">
        <f t="shared" si="3"/>
        <v>7.1368637656236826</v>
      </c>
    </row>
    <row r="67" spans="1:4" x14ac:dyDescent="0.2">
      <c r="A67">
        <v>1900</v>
      </c>
      <c r="B67" s="10">
        <v>15606253</v>
      </c>
      <c r="C67" s="5">
        <f t="shared" si="2"/>
        <v>3.2787536009528289</v>
      </c>
      <c r="D67" s="5">
        <f t="shared" si="3"/>
        <v>7.1932986431801371</v>
      </c>
    </row>
    <row r="68" spans="1:4" x14ac:dyDescent="0.2">
      <c r="A68">
        <v>2000</v>
      </c>
      <c r="B68" s="10">
        <v>20039990</v>
      </c>
      <c r="C68" s="5">
        <f t="shared" si="2"/>
        <v>3.3010299956639813</v>
      </c>
      <c r="D68" s="5">
        <f t="shared" si="3"/>
        <v>7.3018975004813411</v>
      </c>
    </row>
    <row r="69" spans="1:4" x14ac:dyDescent="0.2">
      <c r="A69">
        <v>3000</v>
      </c>
      <c r="B69" s="10">
        <v>40601691</v>
      </c>
      <c r="C69" s="5">
        <f t="shared" ref="C69:C72" si="4">LOG(A69)</f>
        <v>3.4771212547196626</v>
      </c>
      <c r="D69" s="5">
        <f t="shared" ref="D69:D72" si="5">LOG(B69)</f>
        <v>7.6085441216726499</v>
      </c>
    </row>
    <row r="70" spans="1:4" x14ac:dyDescent="0.2">
      <c r="A70">
        <v>4000</v>
      </c>
      <c r="B70" s="10">
        <v>68788421</v>
      </c>
      <c r="C70" s="5">
        <f t="shared" si="4"/>
        <v>3.6020599913279625</v>
      </c>
      <c r="D70" s="5">
        <f t="shared" si="5"/>
        <v>7.8375153405753846</v>
      </c>
    </row>
    <row r="71" spans="1:4" x14ac:dyDescent="0.2">
      <c r="A71">
        <v>5000</v>
      </c>
      <c r="B71" s="10">
        <v>106834328</v>
      </c>
      <c r="C71" s="5">
        <f t="shared" si="4"/>
        <v>3.6989700043360187</v>
      </c>
      <c r="D71" s="5">
        <f t="shared" si="5"/>
        <v>8.0287108225944603</v>
      </c>
    </row>
    <row r="72" spans="1:4" x14ac:dyDescent="0.2">
      <c r="A72">
        <v>6000</v>
      </c>
      <c r="B72" s="10">
        <v>155474042</v>
      </c>
      <c r="C72" s="5">
        <f t="shared" si="4"/>
        <v>3.7781512503836434</v>
      </c>
      <c r="D72" s="5">
        <f t="shared" si="5"/>
        <v>8.1916578894579324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15DA-F0A7-EF4E-A058-36C572CC705D}">
  <dimension ref="A1:M50"/>
  <sheetViews>
    <sheetView workbookViewId="0">
      <selection activeCell="M49" sqref="M49"/>
    </sheetView>
  </sheetViews>
  <sheetFormatPr baseColWidth="10" defaultRowHeight="16" x14ac:dyDescent="0.2"/>
  <cols>
    <col min="1" max="1" width="10.83203125" style="2"/>
    <col min="2" max="2" width="13" style="6" bestFit="1" customWidth="1"/>
    <col min="3" max="4" width="10.83203125" style="5"/>
    <col min="13" max="13" width="10.83203125" style="8"/>
  </cols>
  <sheetData>
    <row r="1" spans="1:13" x14ac:dyDescent="0.2">
      <c r="A1" s="2" t="s">
        <v>0</v>
      </c>
      <c r="B1" s="6" t="s">
        <v>14</v>
      </c>
      <c r="C1" s="5" t="s">
        <v>10</v>
      </c>
      <c r="D1" s="5" t="s">
        <v>13</v>
      </c>
      <c r="F1" s="3"/>
      <c r="G1" t="s">
        <v>12</v>
      </c>
      <c r="H1" t="s">
        <v>0</v>
      </c>
      <c r="I1" t="s">
        <v>15</v>
      </c>
      <c r="J1" t="s">
        <v>0</v>
      </c>
      <c r="K1" t="s">
        <v>16</v>
      </c>
      <c r="M1" s="8" t="s">
        <v>17</v>
      </c>
    </row>
    <row r="2" spans="1:13" x14ac:dyDescent="0.2">
      <c r="A2">
        <v>4</v>
      </c>
      <c r="B2" s="6">
        <v>694</v>
      </c>
      <c r="C2" s="5">
        <f>LOG(A2)</f>
        <v>0.6020599913279624</v>
      </c>
      <c r="D2" s="5">
        <f>LOG(B2)</f>
        <v>2.8413594704548548</v>
      </c>
      <c r="E2">
        <v>0</v>
      </c>
      <c r="F2">
        <f>TREND(D$2:D$39, C$2:C$39,E2)</f>
        <v>1.6424364195286216</v>
      </c>
      <c r="G2">
        <f>F3-F2</f>
        <v>1.7536871516670427</v>
      </c>
      <c r="H2">
        <v>4</v>
      </c>
      <c r="I2">
        <v>920</v>
      </c>
      <c r="J2">
        <v>4</v>
      </c>
      <c r="K2">
        <v>848</v>
      </c>
      <c r="L2">
        <v>4</v>
      </c>
      <c r="M2" s="8">
        <v>900</v>
      </c>
    </row>
    <row r="3" spans="1:13" x14ac:dyDescent="0.2">
      <c r="A3">
        <v>8</v>
      </c>
      <c r="B3" s="6">
        <v>2286</v>
      </c>
      <c r="C3" s="5">
        <f t="shared" ref="C3:D39" si="0">LOG(A3)</f>
        <v>0.90308998699194354</v>
      </c>
      <c r="D3" s="5">
        <f t="shared" si="0"/>
        <v>3.3590762260592628</v>
      </c>
      <c r="E3">
        <v>1</v>
      </c>
      <c r="F3">
        <f>TREND(D$2:D$39, C$2:C$39,E3)</f>
        <v>3.3961235711956643</v>
      </c>
      <c r="H3">
        <v>8</v>
      </c>
      <c r="I3">
        <v>3058</v>
      </c>
      <c r="J3">
        <v>8</v>
      </c>
      <c r="K3">
        <v>26056</v>
      </c>
      <c r="L3">
        <v>8</v>
      </c>
      <c r="M3" s="8">
        <v>8320</v>
      </c>
    </row>
    <row r="4" spans="1:13" x14ac:dyDescent="0.2">
      <c r="A4">
        <v>12</v>
      </c>
      <c r="B4" s="6">
        <v>3318</v>
      </c>
      <c r="C4" s="5">
        <f t="shared" si="0"/>
        <v>1.0791812460476249</v>
      </c>
      <c r="D4" s="5">
        <f t="shared" si="0"/>
        <v>3.5208763816883417</v>
      </c>
      <c r="H4">
        <v>12</v>
      </c>
      <c r="I4">
        <v>6202</v>
      </c>
      <c r="J4">
        <v>12</v>
      </c>
      <c r="K4">
        <v>4996008</v>
      </c>
      <c r="L4">
        <v>9</v>
      </c>
      <c r="M4" s="8">
        <v>39628</v>
      </c>
    </row>
    <row r="5" spans="1:13" x14ac:dyDescent="0.2">
      <c r="A5">
        <v>16</v>
      </c>
      <c r="B5" s="6">
        <v>5670</v>
      </c>
      <c r="C5" s="5">
        <f t="shared" si="0"/>
        <v>1.2041199826559248</v>
      </c>
      <c r="D5" s="5">
        <f t="shared" si="0"/>
        <v>3.7535830588929064</v>
      </c>
      <c r="H5">
        <v>16</v>
      </c>
      <c r="I5">
        <v>9904</v>
      </c>
      <c r="J5">
        <v>13</v>
      </c>
      <c r="K5">
        <v>19957164</v>
      </c>
      <c r="L5">
        <v>11</v>
      </c>
      <c r="M5" s="8">
        <v>252970</v>
      </c>
    </row>
    <row r="6" spans="1:13" x14ac:dyDescent="0.2">
      <c r="A6">
        <v>20</v>
      </c>
      <c r="B6" s="6">
        <v>7242</v>
      </c>
      <c r="C6" s="5">
        <f t="shared" si="0"/>
        <v>1.3010299956639813</v>
      </c>
      <c r="D6" s="5">
        <f t="shared" si="0"/>
        <v>3.859858520480993</v>
      </c>
      <c r="H6">
        <v>24</v>
      </c>
      <c r="I6">
        <v>20672</v>
      </c>
      <c r="J6">
        <v>14</v>
      </c>
      <c r="K6">
        <v>78701040</v>
      </c>
      <c r="L6">
        <v>12</v>
      </c>
      <c r="M6" s="8">
        <v>1324539</v>
      </c>
    </row>
    <row r="7" spans="1:13" ht="15" customHeight="1" x14ac:dyDescent="0.2">
      <c r="A7">
        <v>24</v>
      </c>
      <c r="B7" s="6">
        <v>12034</v>
      </c>
      <c r="C7" s="5">
        <f t="shared" si="0"/>
        <v>1.3802112417116059</v>
      </c>
      <c r="D7" s="5">
        <f t="shared" si="0"/>
        <v>4.0804100071556366</v>
      </c>
      <c r="H7">
        <v>32</v>
      </c>
      <c r="I7">
        <v>35216</v>
      </c>
      <c r="L7">
        <v>13</v>
      </c>
      <c r="M7" s="8">
        <v>4095084</v>
      </c>
    </row>
    <row r="8" spans="1:13" x14ac:dyDescent="0.2">
      <c r="A8">
        <v>32</v>
      </c>
      <c r="B8" s="6">
        <v>17938</v>
      </c>
      <c r="C8" s="5">
        <f t="shared" si="0"/>
        <v>1.505149978319906</v>
      </c>
      <c r="D8" s="5">
        <f t="shared" si="0"/>
        <v>4.2537740196788798</v>
      </c>
      <c r="H8">
        <v>40</v>
      </c>
      <c r="I8">
        <v>52272</v>
      </c>
      <c r="L8">
        <v>14</v>
      </c>
      <c r="M8" s="9">
        <v>7131764</v>
      </c>
    </row>
    <row r="9" spans="1:13" x14ac:dyDescent="0.2">
      <c r="A9">
        <v>40</v>
      </c>
      <c r="B9" s="6">
        <v>22882</v>
      </c>
      <c r="C9" s="5">
        <f t="shared" si="0"/>
        <v>1.6020599913279623</v>
      </c>
      <c r="D9" s="5">
        <f t="shared" si="0"/>
        <v>4.3594939812662323</v>
      </c>
      <c r="H9">
        <v>48</v>
      </c>
      <c r="I9">
        <v>73266</v>
      </c>
      <c r="L9">
        <v>15</v>
      </c>
      <c r="M9" s="8">
        <v>15225960</v>
      </c>
    </row>
    <row r="10" spans="1:13" x14ac:dyDescent="0.2">
      <c r="A10">
        <v>48</v>
      </c>
      <c r="B10" s="6">
        <v>34666</v>
      </c>
      <c r="C10" s="5">
        <f t="shared" si="0"/>
        <v>1.6812412373755872</v>
      </c>
      <c r="D10" s="5">
        <f t="shared" si="0"/>
        <v>4.539903732681851</v>
      </c>
      <c r="H10">
        <v>64</v>
      </c>
      <c r="I10">
        <v>126944</v>
      </c>
    </row>
    <row r="11" spans="1:13" x14ac:dyDescent="0.2">
      <c r="A11">
        <v>64</v>
      </c>
      <c r="B11" s="6">
        <v>59514</v>
      </c>
      <c r="C11" s="5">
        <f t="shared" si="0"/>
        <v>1.8061799739838871</v>
      </c>
      <c r="D11" s="5">
        <f t="shared" si="0"/>
        <v>4.7746191406453606</v>
      </c>
      <c r="H11">
        <v>80</v>
      </c>
      <c r="I11">
        <v>191378</v>
      </c>
    </row>
    <row r="12" spans="1:13" x14ac:dyDescent="0.2">
      <c r="A12">
        <v>80</v>
      </c>
      <c r="B12" s="6">
        <v>80562</v>
      </c>
      <c r="C12" s="5">
        <f t="shared" si="0"/>
        <v>1.9030899869919435</v>
      </c>
      <c r="D12" s="5">
        <f t="shared" si="0"/>
        <v>4.9061302393005528</v>
      </c>
      <c r="H12">
        <v>96</v>
      </c>
      <c r="I12">
        <v>275730</v>
      </c>
    </row>
    <row r="13" spans="1:13" x14ac:dyDescent="0.2">
      <c r="A13">
        <v>96</v>
      </c>
      <c r="B13" s="6">
        <v>104290</v>
      </c>
      <c r="C13" s="5">
        <f t="shared" si="0"/>
        <v>1.9822712330395684</v>
      </c>
      <c r="D13" s="5">
        <f t="shared" si="0"/>
        <v>5.0182426674579093</v>
      </c>
      <c r="H13">
        <v>112</v>
      </c>
      <c r="I13">
        <v>372962</v>
      </c>
    </row>
    <row r="14" spans="1:13" x14ac:dyDescent="0.2">
      <c r="A14">
        <v>112</v>
      </c>
      <c r="B14" s="6">
        <v>164418</v>
      </c>
      <c r="C14" s="5">
        <f t="shared" si="0"/>
        <v>2.0492180226701815</v>
      </c>
      <c r="D14" s="5">
        <f t="shared" si="0"/>
        <v>5.2159493610918117</v>
      </c>
      <c r="H14">
        <v>128</v>
      </c>
      <c r="I14">
        <v>482016</v>
      </c>
    </row>
    <row r="15" spans="1:13" x14ac:dyDescent="0.2">
      <c r="A15">
        <v>128</v>
      </c>
      <c r="B15" s="6">
        <v>196826</v>
      </c>
      <c r="C15" s="5">
        <f t="shared" si="0"/>
        <v>2.1072099696478683</v>
      </c>
      <c r="D15" s="5">
        <f t="shared" si="0"/>
        <v>5.2940824666090585</v>
      </c>
      <c r="H15">
        <v>144</v>
      </c>
      <c r="I15">
        <v>604498</v>
      </c>
    </row>
    <row r="16" spans="1:13" x14ac:dyDescent="0.2">
      <c r="A16">
        <v>144</v>
      </c>
      <c r="B16" s="6">
        <v>238754</v>
      </c>
      <c r="C16" s="5">
        <f t="shared" si="0"/>
        <v>2.1583624920952498</v>
      </c>
      <c r="D16" s="5">
        <f t="shared" si="0"/>
        <v>5.3779506563327493</v>
      </c>
      <c r="H16">
        <v>160</v>
      </c>
      <c r="I16">
        <v>742658</v>
      </c>
    </row>
    <row r="17" spans="1:9" x14ac:dyDescent="0.2">
      <c r="A17">
        <v>160</v>
      </c>
      <c r="B17" s="6">
        <v>293082</v>
      </c>
      <c r="C17" s="5">
        <f t="shared" si="0"/>
        <v>2.2041199826559246</v>
      </c>
      <c r="D17" s="5">
        <f t="shared" si="0"/>
        <v>5.466989146515119</v>
      </c>
      <c r="H17">
        <v>176</v>
      </c>
      <c r="I17">
        <v>901234</v>
      </c>
    </row>
    <row r="18" spans="1:9" x14ac:dyDescent="0.2">
      <c r="A18">
        <v>176</v>
      </c>
      <c r="B18" s="6">
        <v>360730</v>
      </c>
      <c r="C18" s="5">
        <f t="shared" si="0"/>
        <v>2.2455126678141499</v>
      </c>
      <c r="D18" s="5">
        <f t="shared" si="0"/>
        <v>5.5571822617879292</v>
      </c>
      <c r="H18">
        <v>192</v>
      </c>
      <c r="I18">
        <v>1067680</v>
      </c>
    </row>
    <row r="19" spans="1:9" x14ac:dyDescent="0.2">
      <c r="A19">
        <v>192</v>
      </c>
      <c r="B19" s="6">
        <v>403378</v>
      </c>
      <c r="C19" s="5">
        <f t="shared" si="0"/>
        <v>2.2833012287035497</v>
      </c>
      <c r="D19" s="5">
        <f t="shared" si="0"/>
        <v>5.6057122083558122</v>
      </c>
      <c r="H19">
        <v>208</v>
      </c>
      <c r="I19">
        <v>1246624</v>
      </c>
    </row>
    <row r="20" spans="1:9" x14ac:dyDescent="0.2">
      <c r="A20">
        <v>208</v>
      </c>
      <c r="B20" s="6">
        <v>515546</v>
      </c>
      <c r="C20" s="5">
        <f t="shared" si="0"/>
        <v>2.3180633349627615</v>
      </c>
      <c r="D20" s="5">
        <f t="shared" si="0"/>
        <v>5.7122674216173719</v>
      </c>
      <c r="H20">
        <v>224</v>
      </c>
      <c r="I20">
        <v>1437072</v>
      </c>
    </row>
    <row r="21" spans="1:9" x14ac:dyDescent="0.2">
      <c r="A21">
        <v>224</v>
      </c>
      <c r="B21" s="6">
        <v>576834</v>
      </c>
      <c r="C21" s="5">
        <f t="shared" si="0"/>
        <v>2.3502480183341627</v>
      </c>
      <c r="D21" s="5">
        <f t="shared" si="0"/>
        <v>5.7610508508396734</v>
      </c>
      <c r="H21">
        <v>240</v>
      </c>
      <c r="I21">
        <v>1668176</v>
      </c>
    </row>
    <row r="22" spans="1:9" x14ac:dyDescent="0.2">
      <c r="A22">
        <v>240</v>
      </c>
      <c r="B22" s="6">
        <v>615162</v>
      </c>
      <c r="C22" s="5">
        <f t="shared" si="0"/>
        <v>2.3802112417116059</v>
      </c>
      <c r="D22" s="5">
        <f t="shared" si="0"/>
        <v>5.7889895002328702</v>
      </c>
      <c r="H22">
        <v>256</v>
      </c>
      <c r="I22">
        <v>1895424</v>
      </c>
    </row>
    <row r="23" spans="1:9" x14ac:dyDescent="0.2">
      <c r="A23">
        <v>256</v>
      </c>
      <c r="B23" s="6">
        <v>740290</v>
      </c>
      <c r="C23" s="5">
        <f t="shared" si="0"/>
        <v>2.4082399653118496</v>
      </c>
      <c r="D23" s="5">
        <f t="shared" si="0"/>
        <v>5.8694018828765264</v>
      </c>
      <c r="H23">
        <v>272</v>
      </c>
      <c r="I23">
        <v>2120480</v>
      </c>
    </row>
    <row r="24" spans="1:9" x14ac:dyDescent="0.2">
      <c r="A24">
        <v>272</v>
      </c>
      <c r="B24" s="6">
        <v>790338</v>
      </c>
      <c r="C24" s="5">
        <f t="shared" si="0"/>
        <v>2.4345689040341987</v>
      </c>
      <c r="D24" s="5">
        <f t="shared" si="0"/>
        <v>5.8978128636215779</v>
      </c>
      <c r="H24">
        <v>288</v>
      </c>
      <c r="I24">
        <v>2376912</v>
      </c>
    </row>
    <row r="25" spans="1:9" x14ac:dyDescent="0.2">
      <c r="A25">
        <v>288</v>
      </c>
      <c r="B25" s="6">
        <v>875386</v>
      </c>
      <c r="C25" s="5">
        <f t="shared" si="0"/>
        <v>2.459392487759231</v>
      </c>
      <c r="D25" s="5">
        <f t="shared" si="0"/>
        <v>5.9421995966849481</v>
      </c>
      <c r="H25">
        <v>304</v>
      </c>
      <c r="I25">
        <v>2637666</v>
      </c>
    </row>
    <row r="26" spans="1:9" x14ac:dyDescent="0.2">
      <c r="A26">
        <v>304</v>
      </c>
      <c r="B26" s="6">
        <v>1023434</v>
      </c>
      <c r="C26" s="5">
        <f t="shared" si="0"/>
        <v>2.4828735836087539</v>
      </c>
      <c r="D26" s="5">
        <f t="shared" si="0"/>
        <v>6.0100598407845327</v>
      </c>
      <c r="H26">
        <v>320</v>
      </c>
      <c r="I26">
        <v>2943968</v>
      </c>
    </row>
    <row r="27" spans="1:9" x14ac:dyDescent="0.2">
      <c r="A27">
        <v>320</v>
      </c>
      <c r="B27" s="6">
        <v>1135002</v>
      </c>
      <c r="C27" s="5">
        <f t="shared" si="0"/>
        <v>2.5051499783199058</v>
      </c>
      <c r="D27" s="5">
        <f t="shared" si="0"/>
        <v>6.054996626805087</v>
      </c>
      <c r="H27">
        <v>336</v>
      </c>
      <c r="I27">
        <v>3251936</v>
      </c>
    </row>
    <row r="28" spans="1:9" x14ac:dyDescent="0.2">
      <c r="A28">
        <v>336</v>
      </c>
      <c r="B28" s="6">
        <v>1234130</v>
      </c>
      <c r="C28" s="5">
        <f t="shared" si="0"/>
        <v>2.5263392773898441</v>
      </c>
      <c r="D28" s="5">
        <f t="shared" si="0"/>
        <v>6.0913609095424093</v>
      </c>
      <c r="H28">
        <v>352</v>
      </c>
      <c r="I28">
        <v>3545088</v>
      </c>
    </row>
    <row r="29" spans="1:9" x14ac:dyDescent="0.2">
      <c r="A29">
        <v>352</v>
      </c>
      <c r="B29" s="6">
        <v>1280458</v>
      </c>
      <c r="C29" s="5">
        <f t="shared" si="0"/>
        <v>2.5465426634781312</v>
      </c>
      <c r="D29" s="5">
        <f t="shared" si="0"/>
        <v>6.1073653378474901</v>
      </c>
      <c r="H29">
        <v>368</v>
      </c>
      <c r="I29">
        <v>3843440</v>
      </c>
    </row>
    <row r="30" spans="1:9" x14ac:dyDescent="0.2">
      <c r="A30">
        <v>368</v>
      </c>
      <c r="B30" s="6">
        <v>1443866</v>
      </c>
      <c r="C30" s="5">
        <f t="shared" si="0"/>
        <v>2.5658478186735176</v>
      </c>
      <c r="D30" s="5">
        <f t="shared" si="0"/>
        <v>6.1595268897980615</v>
      </c>
      <c r="H30">
        <v>384</v>
      </c>
      <c r="I30">
        <v>4173106</v>
      </c>
    </row>
    <row r="31" spans="1:9" x14ac:dyDescent="0.2">
      <c r="A31">
        <v>384</v>
      </c>
      <c r="B31" s="6">
        <v>1654314</v>
      </c>
      <c r="C31" s="5">
        <f t="shared" si="0"/>
        <v>2.5843312243675309</v>
      </c>
      <c r="D31" s="5">
        <f t="shared" si="0"/>
        <v>6.2186179450742483</v>
      </c>
      <c r="H31">
        <v>400</v>
      </c>
      <c r="I31">
        <v>4563072</v>
      </c>
    </row>
    <row r="32" spans="1:9" x14ac:dyDescent="0.2">
      <c r="A32">
        <v>400</v>
      </c>
      <c r="B32" s="6">
        <v>1721882</v>
      </c>
      <c r="C32" s="5">
        <f t="shared" si="0"/>
        <v>2.6020599913279625</v>
      </c>
      <c r="D32" s="5">
        <f t="shared" si="0"/>
        <v>6.2360033860811752</v>
      </c>
      <c r="H32">
        <v>416</v>
      </c>
      <c r="I32">
        <v>4934354</v>
      </c>
    </row>
    <row r="33" spans="1:9" x14ac:dyDescent="0.2">
      <c r="A33">
        <v>416</v>
      </c>
      <c r="B33" s="6">
        <v>1851170</v>
      </c>
      <c r="C33" s="5">
        <f t="shared" si="0"/>
        <v>2.6190933306267428</v>
      </c>
      <c r="D33" s="5">
        <f t="shared" si="0"/>
        <v>6.2674463035026458</v>
      </c>
      <c r="H33">
        <v>432</v>
      </c>
      <c r="I33">
        <v>5301888</v>
      </c>
    </row>
    <row r="34" spans="1:9" x14ac:dyDescent="0.2">
      <c r="A34">
        <v>432</v>
      </c>
      <c r="B34" s="6">
        <v>1950818</v>
      </c>
      <c r="C34" s="5">
        <f t="shared" si="0"/>
        <v>2.6354837468149119</v>
      </c>
      <c r="D34" s="5">
        <f t="shared" si="0"/>
        <v>6.2902167541291911</v>
      </c>
      <c r="H34">
        <v>448</v>
      </c>
      <c r="I34">
        <v>5722016</v>
      </c>
    </row>
    <row r="35" spans="1:9" x14ac:dyDescent="0.2">
      <c r="A35">
        <v>448</v>
      </c>
      <c r="B35" s="6">
        <v>2203986</v>
      </c>
      <c r="C35" s="5">
        <f t="shared" si="0"/>
        <v>2.651278013998144</v>
      </c>
      <c r="D35" s="5">
        <f t="shared" si="0"/>
        <v>6.3432088314946036</v>
      </c>
      <c r="H35">
        <v>464</v>
      </c>
      <c r="I35">
        <v>6110578</v>
      </c>
    </row>
    <row r="36" spans="1:9" x14ac:dyDescent="0.2">
      <c r="A36">
        <v>464</v>
      </c>
      <c r="B36" s="6">
        <v>2223634</v>
      </c>
      <c r="C36" s="5">
        <f t="shared" si="0"/>
        <v>2.6665179805548807</v>
      </c>
      <c r="D36" s="5">
        <f t="shared" si="0"/>
        <v>6.3470633059041619</v>
      </c>
      <c r="H36">
        <v>480</v>
      </c>
      <c r="I36">
        <v>6583632</v>
      </c>
    </row>
    <row r="37" spans="1:9" x14ac:dyDescent="0.2">
      <c r="A37">
        <v>480</v>
      </c>
      <c r="B37" s="6">
        <v>2460602</v>
      </c>
      <c r="C37" s="5">
        <f t="shared" si="0"/>
        <v>2.6812412373755872</v>
      </c>
      <c r="D37" s="5">
        <f t="shared" si="0"/>
        <v>6.3910413726698323</v>
      </c>
      <c r="H37">
        <v>496</v>
      </c>
      <c r="I37">
        <v>6963424</v>
      </c>
    </row>
    <row r="38" spans="1:9" x14ac:dyDescent="0.2">
      <c r="A38">
        <v>496</v>
      </c>
      <c r="B38" s="6">
        <v>2626770</v>
      </c>
      <c r="C38" s="5">
        <f t="shared" si="0"/>
        <v>2.6954816764901977</v>
      </c>
      <c r="D38" s="5">
        <f t="shared" si="0"/>
        <v>6.4194220476228443</v>
      </c>
      <c r="H38">
        <v>512</v>
      </c>
      <c r="I38">
        <v>7462192</v>
      </c>
    </row>
    <row r="39" spans="1:9" x14ac:dyDescent="0.2">
      <c r="A39">
        <v>512</v>
      </c>
      <c r="B39" s="6">
        <v>2829498</v>
      </c>
      <c r="C39" s="5">
        <f t="shared" si="0"/>
        <v>2.7092699609758308</v>
      </c>
      <c r="D39" s="5">
        <f t="shared" si="0"/>
        <v>6.4517093912951067</v>
      </c>
    </row>
    <row r="40" spans="1:9" x14ac:dyDescent="0.2">
      <c r="A40"/>
    </row>
    <row r="41" spans="1:9" x14ac:dyDescent="0.2">
      <c r="A41"/>
    </row>
    <row r="42" spans="1:9" x14ac:dyDescent="0.2">
      <c r="A42"/>
    </row>
    <row r="43" spans="1:9" x14ac:dyDescent="0.2">
      <c r="A43"/>
    </row>
    <row r="44" spans="1:9" x14ac:dyDescent="0.2">
      <c r="A44"/>
      <c r="B44" s="7"/>
    </row>
    <row r="45" spans="1:9" x14ac:dyDescent="0.2">
      <c r="A45"/>
    </row>
    <row r="46" spans="1:9" x14ac:dyDescent="0.2">
      <c r="A46"/>
    </row>
    <row r="47" spans="1:9" x14ac:dyDescent="0.2">
      <c r="A47"/>
    </row>
    <row r="48" spans="1:9" x14ac:dyDescent="0.2">
      <c r="A48"/>
    </row>
    <row r="49" spans="1:1" x14ac:dyDescent="0.2">
      <c r="A49"/>
    </row>
    <row r="50" spans="1:1" x14ac:dyDescent="0.2">
      <c r="A50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5721-B005-9449-BC37-BD4463D915FB}">
  <dimension ref="A1:G50"/>
  <sheetViews>
    <sheetView workbookViewId="0">
      <selection activeCell="J8" sqref="J8"/>
    </sheetView>
  </sheetViews>
  <sheetFormatPr baseColWidth="10" defaultRowHeight="16" x14ac:dyDescent="0.2"/>
  <cols>
    <col min="1" max="1" width="10.83203125" style="2"/>
    <col min="3" max="4" width="10.83203125" style="5"/>
  </cols>
  <sheetData>
    <row r="1" spans="1:7" x14ac:dyDescent="0.2">
      <c r="A1" s="2" t="s">
        <v>0</v>
      </c>
      <c r="B1" t="s">
        <v>1</v>
      </c>
      <c r="C1" s="5" t="s">
        <v>10</v>
      </c>
      <c r="D1" s="5" t="s">
        <v>11</v>
      </c>
      <c r="F1" s="3"/>
      <c r="G1" t="s">
        <v>12</v>
      </c>
    </row>
    <row r="2" spans="1:7" x14ac:dyDescent="0.2">
      <c r="A2">
        <v>4</v>
      </c>
      <c r="B2">
        <v>524</v>
      </c>
      <c r="C2" s="5">
        <f>LOG(A2)</f>
        <v>0.6020599913279624</v>
      </c>
      <c r="D2" s="5">
        <f>LOG(B2)</f>
        <v>2.7193312869837265</v>
      </c>
      <c r="E2">
        <v>0</v>
      </c>
      <c r="F2">
        <f>TREND(D$2:D$39, C$2:C$39,E2)</f>
        <v>1.5068784608559391</v>
      </c>
      <c r="G2">
        <f>F3-F2</f>
        <v>1.8051329270389993</v>
      </c>
    </row>
    <row r="3" spans="1:7" x14ac:dyDescent="0.2">
      <c r="A3">
        <v>8</v>
      </c>
      <c r="B3">
        <v>1860</v>
      </c>
      <c r="C3" s="5">
        <f t="shared" ref="C3:D39" si="0">LOG(A3)</f>
        <v>0.90308998699194354</v>
      </c>
      <c r="D3" s="5">
        <f t="shared" si="0"/>
        <v>3.2695129442179165</v>
      </c>
      <c r="E3">
        <v>1</v>
      </c>
      <c r="F3">
        <f>TREND(D$2:D$39, C$2:C$39,E3)</f>
        <v>3.3120113878949384</v>
      </c>
    </row>
    <row r="4" spans="1:7" x14ac:dyDescent="0.2">
      <c r="A4">
        <v>12</v>
      </c>
      <c r="B4">
        <v>2652</v>
      </c>
      <c r="C4" s="5">
        <f t="shared" si="0"/>
        <v>1.0791812460476249</v>
      </c>
      <c r="D4" s="5">
        <f t="shared" si="0"/>
        <v>3.4235735197327357</v>
      </c>
    </row>
    <row r="5" spans="1:7" x14ac:dyDescent="0.2">
      <c r="A5">
        <v>16</v>
      </c>
      <c r="B5">
        <v>4748</v>
      </c>
      <c r="C5" s="5">
        <f t="shared" si="0"/>
        <v>1.2041199826559248</v>
      </c>
      <c r="D5" s="5">
        <f t="shared" si="0"/>
        <v>3.6765107102825536</v>
      </c>
    </row>
    <row r="6" spans="1:7" x14ac:dyDescent="0.2">
      <c r="A6">
        <v>20</v>
      </c>
      <c r="B6">
        <v>6056</v>
      </c>
      <c r="C6" s="5">
        <f t="shared" si="0"/>
        <v>1.3010299956639813</v>
      </c>
      <c r="D6" s="5">
        <f t="shared" si="0"/>
        <v>3.7821858664920165</v>
      </c>
    </row>
    <row r="7" spans="1:7" x14ac:dyDescent="0.2">
      <c r="A7">
        <v>24</v>
      </c>
      <c r="B7">
        <v>10576</v>
      </c>
      <c r="C7" s="5">
        <f t="shared" si="0"/>
        <v>1.3802112417116059</v>
      </c>
      <c r="D7" s="5">
        <f t="shared" si="0"/>
        <v>4.0243214421415647</v>
      </c>
    </row>
    <row r="8" spans="1:7" x14ac:dyDescent="0.2">
      <c r="A8">
        <v>32</v>
      </c>
      <c r="B8">
        <v>15968</v>
      </c>
      <c r="C8" s="5">
        <f t="shared" si="0"/>
        <v>1.505149978319906</v>
      </c>
      <c r="D8" s="5">
        <f t="shared" si="0"/>
        <v>4.2032505239432956</v>
      </c>
    </row>
    <row r="9" spans="1:7" x14ac:dyDescent="0.2">
      <c r="A9">
        <v>40</v>
      </c>
      <c r="B9">
        <v>20400</v>
      </c>
      <c r="C9" s="5">
        <f t="shared" si="0"/>
        <v>1.6020599913279623</v>
      </c>
      <c r="D9" s="5">
        <f t="shared" si="0"/>
        <v>4.3096301674258983</v>
      </c>
    </row>
    <row r="10" spans="1:7" x14ac:dyDescent="0.2">
      <c r="A10">
        <v>48</v>
      </c>
      <c r="B10">
        <v>31672</v>
      </c>
      <c r="C10" s="5">
        <f t="shared" si="0"/>
        <v>1.6812412373755872</v>
      </c>
      <c r="D10" s="5">
        <f t="shared" si="0"/>
        <v>4.5006754887441485</v>
      </c>
    </row>
    <row r="11" spans="1:7" x14ac:dyDescent="0.2">
      <c r="A11">
        <v>64</v>
      </c>
      <c r="B11">
        <v>55496</v>
      </c>
      <c r="C11" s="5">
        <f t="shared" si="0"/>
        <v>1.8061799739838871</v>
      </c>
      <c r="D11" s="5">
        <f t="shared" si="0"/>
        <v>4.7442616814914755</v>
      </c>
    </row>
    <row r="12" spans="1:7" x14ac:dyDescent="0.2">
      <c r="A12">
        <v>80</v>
      </c>
      <c r="B12">
        <v>75520</v>
      </c>
      <c r="C12" s="5">
        <f t="shared" si="0"/>
        <v>1.9030899869919435</v>
      </c>
      <c r="D12" s="5">
        <f t="shared" si="0"/>
        <v>4.8780619812900126</v>
      </c>
    </row>
    <row r="13" spans="1:7" x14ac:dyDescent="0.2">
      <c r="A13">
        <v>96</v>
      </c>
      <c r="B13">
        <v>98224</v>
      </c>
      <c r="C13" s="5">
        <f t="shared" si="0"/>
        <v>1.9822712330395684</v>
      </c>
      <c r="D13" s="5">
        <f t="shared" si="0"/>
        <v>4.9922176160362222</v>
      </c>
    </row>
    <row r="14" spans="1:7" x14ac:dyDescent="0.2">
      <c r="A14">
        <v>112</v>
      </c>
      <c r="B14">
        <v>157328</v>
      </c>
      <c r="C14" s="5">
        <f t="shared" si="0"/>
        <v>2.0492180226701815</v>
      </c>
      <c r="D14" s="5">
        <f t="shared" si="0"/>
        <v>5.1968060218180527</v>
      </c>
    </row>
    <row r="15" spans="1:7" x14ac:dyDescent="0.2">
      <c r="A15">
        <v>128</v>
      </c>
      <c r="B15">
        <v>188712</v>
      </c>
      <c r="C15" s="5">
        <f t="shared" si="0"/>
        <v>2.1072099696478683</v>
      </c>
      <c r="D15" s="5">
        <f t="shared" si="0"/>
        <v>5.2757995173778687</v>
      </c>
    </row>
    <row r="16" spans="1:7" x14ac:dyDescent="0.2">
      <c r="A16">
        <v>144</v>
      </c>
      <c r="B16">
        <v>229616</v>
      </c>
      <c r="C16" s="5">
        <f t="shared" si="0"/>
        <v>2.1583624920952498</v>
      </c>
      <c r="D16" s="5">
        <f t="shared" si="0"/>
        <v>5.3610021470953013</v>
      </c>
    </row>
    <row r="17" spans="1:4" x14ac:dyDescent="0.2">
      <c r="A17">
        <v>160</v>
      </c>
      <c r="B17">
        <v>282920</v>
      </c>
      <c r="C17" s="5">
        <f t="shared" si="0"/>
        <v>2.2041199826559246</v>
      </c>
      <c r="D17" s="5">
        <f t="shared" si="0"/>
        <v>5.4516636494104098</v>
      </c>
    </row>
    <row r="18" spans="1:4" x14ac:dyDescent="0.2">
      <c r="A18">
        <v>176</v>
      </c>
      <c r="B18">
        <v>349544</v>
      </c>
      <c r="C18" s="5">
        <f t="shared" si="0"/>
        <v>2.2455126678141499</v>
      </c>
      <c r="D18" s="5">
        <f t="shared" si="0"/>
        <v>5.5435018517682577</v>
      </c>
    </row>
    <row r="19" spans="1:4" x14ac:dyDescent="0.2">
      <c r="A19">
        <v>192</v>
      </c>
      <c r="B19">
        <v>391168</v>
      </c>
      <c r="C19" s="5">
        <f t="shared" si="0"/>
        <v>2.2833012287035497</v>
      </c>
      <c r="D19" s="5">
        <f t="shared" si="0"/>
        <v>5.592363319551521</v>
      </c>
    </row>
    <row r="20" spans="1:4" x14ac:dyDescent="0.2">
      <c r="A20">
        <v>208</v>
      </c>
      <c r="B20">
        <v>502312</v>
      </c>
      <c r="C20" s="5">
        <f t="shared" si="0"/>
        <v>2.3180633349627615</v>
      </c>
      <c r="D20" s="5">
        <f t="shared" si="0"/>
        <v>5.7009735533766142</v>
      </c>
    </row>
    <row r="21" spans="1:4" x14ac:dyDescent="0.2">
      <c r="A21">
        <v>224</v>
      </c>
      <c r="B21">
        <v>562576</v>
      </c>
      <c r="C21" s="5">
        <f t="shared" si="0"/>
        <v>2.3502480183341627</v>
      </c>
      <c r="D21" s="5">
        <f t="shared" si="0"/>
        <v>5.7501812008297311</v>
      </c>
    </row>
    <row r="22" spans="1:4" x14ac:dyDescent="0.2">
      <c r="A22">
        <v>240</v>
      </c>
      <c r="B22">
        <v>599880</v>
      </c>
      <c r="C22" s="5">
        <f t="shared" si="0"/>
        <v>2.3802112417116059</v>
      </c>
      <c r="D22" s="5">
        <f t="shared" si="0"/>
        <v>5.7780643828002152</v>
      </c>
    </row>
    <row r="23" spans="1:4" x14ac:dyDescent="0.2">
      <c r="A23">
        <v>256</v>
      </c>
      <c r="B23">
        <v>723984</v>
      </c>
      <c r="C23" s="5">
        <f t="shared" si="0"/>
        <v>2.4082399653118496</v>
      </c>
      <c r="D23" s="5">
        <f t="shared" si="0"/>
        <v>5.859728968422985</v>
      </c>
    </row>
    <row r="24" spans="1:4" x14ac:dyDescent="0.2">
      <c r="A24">
        <v>272</v>
      </c>
      <c r="B24">
        <v>773008</v>
      </c>
      <c r="C24" s="5">
        <f t="shared" si="0"/>
        <v>2.4345689040341987</v>
      </c>
      <c r="D24" s="5">
        <f t="shared" si="0"/>
        <v>5.8881839885339478</v>
      </c>
    </row>
    <row r="25" spans="1:4" x14ac:dyDescent="0.2">
      <c r="A25">
        <v>288</v>
      </c>
      <c r="B25">
        <v>857032</v>
      </c>
      <c r="C25" s="5">
        <f t="shared" si="0"/>
        <v>2.459392487759231</v>
      </c>
      <c r="D25" s="5">
        <f t="shared" si="0"/>
        <v>5.932997037983835</v>
      </c>
    </row>
    <row r="26" spans="1:4" x14ac:dyDescent="0.2">
      <c r="A26">
        <v>304</v>
      </c>
      <c r="B26">
        <v>1004056</v>
      </c>
      <c r="C26" s="5">
        <f t="shared" si="0"/>
        <v>2.4828735836087539</v>
      </c>
      <c r="D26" s="5">
        <f t="shared" si="0"/>
        <v>6.0017579357300672</v>
      </c>
    </row>
    <row r="27" spans="1:4" x14ac:dyDescent="0.2">
      <c r="A27">
        <v>320</v>
      </c>
      <c r="B27">
        <v>1114600</v>
      </c>
      <c r="C27" s="5">
        <f t="shared" si="0"/>
        <v>2.5051499783199058</v>
      </c>
      <c r="D27" s="5">
        <f t="shared" si="0"/>
        <v>6.0471190387201812</v>
      </c>
    </row>
    <row r="28" spans="1:4" x14ac:dyDescent="0.2">
      <c r="A28">
        <v>336</v>
      </c>
      <c r="B28">
        <v>1212704</v>
      </c>
      <c r="C28" s="5">
        <f t="shared" si="0"/>
        <v>2.5263392773898441</v>
      </c>
      <c r="D28" s="5">
        <f t="shared" si="0"/>
        <v>6.0837548100554262</v>
      </c>
    </row>
    <row r="29" spans="1:4" x14ac:dyDescent="0.2">
      <c r="A29">
        <v>352</v>
      </c>
      <c r="B29">
        <v>1258008</v>
      </c>
      <c r="C29" s="5">
        <f t="shared" si="0"/>
        <v>2.5465426634781312</v>
      </c>
      <c r="D29" s="5">
        <f t="shared" si="0"/>
        <v>6.0996834029095748</v>
      </c>
    </row>
    <row r="30" spans="1:4" x14ac:dyDescent="0.2">
      <c r="A30">
        <v>368</v>
      </c>
      <c r="B30">
        <v>1420392</v>
      </c>
      <c r="C30" s="5">
        <f t="shared" si="0"/>
        <v>2.5658478186735176</v>
      </c>
      <c r="D30" s="5">
        <f t="shared" si="0"/>
        <v>6.1524082175822397</v>
      </c>
    </row>
    <row r="31" spans="1:4" x14ac:dyDescent="0.2">
      <c r="A31">
        <v>384</v>
      </c>
      <c r="B31">
        <v>1629816</v>
      </c>
      <c r="C31" s="5">
        <f t="shared" si="0"/>
        <v>2.5843312243675309</v>
      </c>
      <c r="D31" s="5">
        <f t="shared" si="0"/>
        <v>6.2121385769835422</v>
      </c>
    </row>
    <row r="32" spans="1:4" x14ac:dyDescent="0.2">
      <c r="A32">
        <v>400</v>
      </c>
      <c r="B32">
        <v>1696360</v>
      </c>
      <c r="C32" s="5">
        <f t="shared" si="0"/>
        <v>2.6020599913279625</v>
      </c>
      <c r="D32" s="5">
        <f t="shared" si="0"/>
        <v>6.2295180232877385</v>
      </c>
    </row>
    <row r="33" spans="1:4" x14ac:dyDescent="0.2">
      <c r="A33">
        <v>416</v>
      </c>
      <c r="B33">
        <v>1824624</v>
      </c>
      <c r="C33" s="5">
        <f t="shared" si="0"/>
        <v>2.6190933306267428</v>
      </c>
      <c r="D33" s="5">
        <f t="shared" si="0"/>
        <v>6.2611733830121645</v>
      </c>
    </row>
    <row r="34" spans="1:4" x14ac:dyDescent="0.2">
      <c r="A34">
        <v>432</v>
      </c>
      <c r="B34">
        <v>1923248</v>
      </c>
      <c r="C34" s="5">
        <f t="shared" si="0"/>
        <v>2.6354837468149119</v>
      </c>
      <c r="D34" s="5">
        <f t="shared" si="0"/>
        <v>6.2840352894839357</v>
      </c>
    </row>
    <row r="35" spans="1:4" x14ac:dyDescent="0.2">
      <c r="A35">
        <v>448</v>
      </c>
      <c r="B35">
        <v>2175392</v>
      </c>
      <c r="C35" s="5">
        <f t="shared" si="0"/>
        <v>2.651278013998144</v>
      </c>
      <c r="D35" s="5">
        <f t="shared" si="0"/>
        <v>6.337537527082505</v>
      </c>
    </row>
    <row r="36" spans="1:4" x14ac:dyDescent="0.2">
      <c r="A36">
        <v>464</v>
      </c>
      <c r="B36">
        <v>2194016</v>
      </c>
      <c r="C36" s="5">
        <f t="shared" si="0"/>
        <v>2.6665179805548807</v>
      </c>
      <c r="D36" s="5">
        <f t="shared" si="0"/>
        <v>6.3412397903701292</v>
      </c>
    </row>
    <row r="37" spans="1:4" x14ac:dyDescent="0.2">
      <c r="A37">
        <v>480</v>
      </c>
      <c r="B37">
        <v>2429960</v>
      </c>
      <c r="C37" s="5">
        <f t="shared" si="0"/>
        <v>2.6812412373755872</v>
      </c>
      <c r="D37" s="5">
        <f t="shared" si="0"/>
        <v>6.3855991246591124</v>
      </c>
    </row>
    <row r="38" spans="1:4" x14ac:dyDescent="0.2">
      <c r="A38">
        <v>496</v>
      </c>
      <c r="B38">
        <v>2595104</v>
      </c>
      <c r="C38" s="5">
        <f t="shared" si="0"/>
        <v>2.6954816764901977</v>
      </c>
      <c r="D38" s="5">
        <f t="shared" si="0"/>
        <v>6.4141547670866226</v>
      </c>
    </row>
    <row r="39" spans="1:4" x14ac:dyDescent="0.2">
      <c r="A39">
        <v>512</v>
      </c>
      <c r="B39">
        <v>2796808</v>
      </c>
      <c r="C39" s="5">
        <f t="shared" si="0"/>
        <v>2.7092699609758308</v>
      </c>
      <c r="D39" s="5">
        <f t="shared" si="0"/>
        <v>6.446662653213636</v>
      </c>
    </row>
    <row r="40" spans="1:4" x14ac:dyDescent="0.2">
      <c r="A40"/>
    </row>
    <row r="41" spans="1:4" x14ac:dyDescent="0.2">
      <c r="A41"/>
    </row>
    <row r="42" spans="1:4" x14ac:dyDescent="0.2">
      <c r="A42"/>
    </row>
    <row r="43" spans="1:4" x14ac:dyDescent="0.2">
      <c r="A43"/>
    </row>
    <row r="44" spans="1:4" x14ac:dyDescent="0.2">
      <c r="A44"/>
      <c r="B44" s="4"/>
    </row>
    <row r="45" spans="1:4" x14ac:dyDescent="0.2">
      <c r="A45"/>
    </row>
    <row r="46" spans="1:4" x14ac:dyDescent="0.2">
      <c r="A46"/>
    </row>
    <row r="47" spans="1:4" x14ac:dyDescent="0.2">
      <c r="A47"/>
    </row>
    <row r="48" spans="1:4" x14ac:dyDescent="0.2">
      <c r="A48"/>
    </row>
    <row r="49" spans="1:1" x14ac:dyDescent="0.2">
      <c r="A49"/>
    </row>
    <row r="50" spans="1:1" x14ac:dyDescent="0.2">
      <c r="A50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4148-659C-3A49-8C3A-4C051CC980A7}">
  <dimension ref="A1:G51"/>
  <sheetViews>
    <sheetView workbookViewId="0">
      <selection activeCell="F43" sqref="F43"/>
    </sheetView>
  </sheetViews>
  <sheetFormatPr baseColWidth="10" defaultRowHeight="16" x14ac:dyDescent="0.2"/>
  <cols>
    <col min="1" max="1" width="10.83203125" style="2"/>
    <col min="3" max="4" width="10.83203125" style="5"/>
  </cols>
  <sheetData>
    <row r="1" spans="1:7" x14ac:dyDescent="0.2">
      <c r="A1" s="2" t="s">
        <v>0</v>
      </c>
      <c r="B1" t="s">
        <v>1</v>
      </c>
      <c r="C1" s="5" t="s">
        <v>10</v>
      </c>
      <c r="D1" s="5" t="s">
        <v>11</v>
      </c>
      <c r="F1" s="3"/>
      <c r="G1" t="s">
        <v>12</v>
      </c>
    </row>
    <row r="2" spans="1:7" x14ac:dyDescent="0.2">
      <c r="A2">
        <v>10</v>
      </c>
      <c r="B2">
        <v>2324</v>
      </c>
      <c r="C2" s="5">
        <f>LOG(A2)</f>
        <v>1</v>
      </c>
      <c r="D2" s="5">
        <f>LOG(B2)</f>
        <v>3.3662361237182932</v>
      </c>
      <c r="E2">
        <v>0</v>
      </c>
      <c r="F2">
        <f>TREND(D$2:D$51, C$2:C$51,E2)</f>
        <v>1.3876448020161822</v>
      </c>
      <c r="G2">
        <f>F3-F2</f>
        <v>1.8531283194140009</v>
      </c>
    </row>
    <row r="3" spans="1:7" x14ac:dyDescent="0.2">
      <c r="A3">
        <v>20</v>
      </c>
      <c r="B3">
        <v>5724</v>
      </c>
      <c r="C3" s="5">
        <f t="shared" ref="C3:C51" si="0">LOG(A3)</f>
        <v>1.3010299956639813</v>
      </c>
      <c r="D3" s="5">
        <f t="shared" ref="D3:D51" si="1">LOG(B3)</f>
        <v>3.7576996250877386</v>
      </c>
      <c r="E3">
        <v>1</v>
      </c>
      <c r="F3">
        <f>TREND(D$2:D$51, C$2:C$51,E3)</f>
        <v>3.2407731214301831</v>
      </c>
    </row>
    <row r="4" spans="1:7" x14ac:dyDescent="0.2">
      <c r="A4">
        <v>30</v>
      </c>
      <c r="B4">
        <v>12840</v>
      </c>
      <c r="C4" s="5">
        <f t="shared" si="0"/>
        <v>1.4771212547196624</v>
      </c>
      <c r="D4" s="5">
        <f t="shared" si="1"/>
        <v>4.1085650237328348</v>
      </c>
    </row>
    <row r="5" spans="1:7" x14ac:dyDescent="0.2">
      <c r="A5">
        <v>40</v>
      </c>
      <c r="B5">
        <v>25320</v>
      </c>
      <c r="C5" s="5">
        <f t="shared" si="0"/>
        <v>1.6020599913279623</v>
      </c>
      <c r="D5" s="5">
        <f t="shared" si="1"/>
        <v>4.4034637013453173</v>
      </c>
    </row>
    <row r="6" spans="1:7" x14ac:dyDescent="0.2">
      <c r="A6">
        <v>50</v>
      </c>
      <c r="B6">
        <v>35360</v>
      </c>
      <c r="C6" s="5">
        <f t="shared" si="0"/>
        <v>1.6989700043360187</v>
      </c>
      <c r="D6" s="5">
        <f t="shared" si="1"/>
        <v>4.5485122563410352</v>
      </c>
    </row>
    <row r="7" spans="1:7" x14ac:dyDescent="0.2">
      <c r="A7">
        <v>60</v>
      </c>
      <c r="B7">
        <v>47600</v>
      </c>
      <c r="C7" s="5">
        <f t="shared" si="0"/>
        <v>1.7781512503836436</v>
      </c>
      <c r="D7" s="5">
        <f t="shared" si="1"/>
        <v>4.6776069527204935</v>
      </c>
    </row>
    <row r="8" spans="1:7" x14ac:dyDescent="0.2">
      <c r="A8">
        <v>70</v>
      </c>
      <c r="B8">
        <v>60760</v>
      </c>
      <c r="C8" s="5">
        <f t="shared" si="0"/>
        <v>1.8450980400142569</v>
      </c>
      <c r="D8" s="5">
        <f t="shared" si="1"/>
        <v>4.7836177651907485</v>
      </c>
    </row>
    <row r="9" spans="1:7" x14ac:dyDescent="0.2">
      <c r="A9">
        <v>80</v>
      </c>
      <c r="B9">
        <v>81400</v>
      </c>
      <c r="C9" s="5">
        <f t="shared" si="0"/>
        <v>1.9030899869919435</v>
      </c>
      <c r="D9" s="5">
        <f t="shared" si="1"/>
        <v>4.9106244048892016</v>
      </c>
    </row>
    <row r="10" spans="1:7" x14ac:dyDescent="0.2">
      <c r="A10">
        <v>90</v>
      </c>
      <c r="B10">
        <v>102600</v>
      </c>
      <c r="C10" s="5">
        <f t="shared" si="0"/>
        <v>1.954242509439325</v>
      </c>
      <c r="D10" s="5">
        <f t="shared" si="1"/>
        <v>5.011147360775797</v>
      </c>
    </row>
    <row r="11" spans="1:7" x14ac:dyDescent="0.2">
      <c r="A11">
        <v>100</v>
      </c>
      <c r="B11">
        <v>116600</v>
      </c>
      <c r="C11" s="5">
        <f t="shared" si="0"/>
        <v>2</v>
      </c>
      <c r="D11" s="5">
        <f t="shared" si="1"/>
        <v>5.0666985504229949</v>
      </c>
    </row>
    <row r="12" spans="1:7" x14ac:dyDescent="0.2">
      <c r="A12">
        <v>110</v>
      </c>
      <c r="B12">
        <v>139960</v>
      </c>
      <c r="C12" s="5">
        <f t="shared" si="0"/>
        <v>2.0413926851582249</v>
      </c>
      <c r="D12" s="5">
        <f t="shared" si="1"/>
        <v>5.146003933810869</v>
      </c>
    </row>
    <row r="13" spans="1:7" x14ac:dyDescent="0.2">
      <c r="A13">
        <v>120</v>
      </c>
      <c r="B13">
        <v>160160</v>
      </c>
      <c r="C13" s="5">
        <f t="shared" si="0"/>
        <v>2.0791812460476247</v>
      </c>
      <c r="D13" s="5">
        <f t="shared" si="1"/>
        <v>5.2045540601352434</v>
      </c>
    </row>
    <row r="14" spans="1:7" x14ac:dyDescent="0.2">
      <c r="A14">
        <v>130</v>
      </c>
      <c r="B14">
        <v>188040</v>
      </c>
      <c r="C14" s="5">
        <f t="shared" si="0"/>
        <v>2.1139433523068369</v>
      </c>
      <c r="D14" s="5">
        <f t="shared" si="1"/>
        <v>5.2742502425162145</v>
      </c>
    </row>
    <row r="15" spans="1:7" x14ac:dyDescent="0.2">
      <c r="A15">
        <v>140</v>
      </c>
      <c r="B15">
        <v>203240</v>
      </c>
      <c r="C15" s="5">
        <f t="shared" si="0"/>
        <v>2.1461280356782382</v>
      </c>
      <c r="D15" s="5">
        <f t="shared" si="1"/>
        <v>5.3080091862382579</v>
      </c>
    </row>
    <row r="16" spans="1:7" x14ac:dyDescent="0.2">
      <c r="A16">
        <v>150</v>
      </c>
      <c r="B16">
        <v>247600</v>
      </c>
      <c r="C16" s="5">
        <f t="shared" si="0"/>
        <v>2.1760912590556813</v>
      </c>
      <c r="D16" s="5">
        <f t="shared" si="1"/>
        <v>5.3937506403480802</v>
      </c>
    </row>
    <row r="17" spans="1:4" x14ac:dyDescent="0.2">
      <c r="A17">
        <v>160</v>
      </c>
      <c r="B17">
        <v>271800</v>
      </c>
      <c r="C17" s="5">
        <f t="shared" si="0"/>
        <v>2.2041199826559246</v>
      </c>
      <c r="D17" s="5">
        <f t="shared" si="1"/>
        <v>5.4342494523964753</v>
      </c>
    </row>
    <row r="18" spans="1:4" x14ac:dyDescent="0.2">
      <c r="A18">
        <v>170</v>
      </c>
      <c r="B18">
        <v>312840</v>
      </c>
      <c r="C18" s="5">
        <f t="shared" si="0"/>
        <v>2.2304489213782741</v>
      </c>
      <c r="D18" s="5">
        <f t="shared" si="1"/>
        <v>5.495322277215954</v>
      </c>
    </row>
    <row r="19" spans="1:4" x14ac:dyDescent="0.2">
      <c r="A19">
        <v>180</v>
      </c>
      <c r="B19">
        <v>341880</v>
      </c>
      <c r="C19" s="5">
        <f t="shared" si="0"/>
        <v>2.255272505103306</v>
      </c>
      <c r="D19" s="5">
        <f t="shared" si="1"/>
        <v>5.5338736952871015</v>
      </c>
    </row>
    <row r="20" spans="1:4" x14ac:dyDescent="0.2">
      <c r="A20">
        <v>190</v>
      </c>
      <c r="B20">
        <v>383880</v>
      </c>
      <c r="C20" s="5">
        <f t="shared" si="0"/>
        <v>2.2787536009528289</v>
      </c>
      <c r="D20" s="5">
        <f t="shared" si="1"/>
        <v>5.5841954861317316</v>
      </c>
    </row>
    <row r="21" spans="1:4" x14ac:dyDescent="0.2">
      <c r="A21">
        <v>200</v>
      </c>
      <c r="B21">
        <v>418920</v>
      </c>
      <c r="C21" s="5">
        <f t="shared" si="0"/>
        <v>2.3010299956639813</v>
      </c>
      <c r="D21" s="5">
        <f t="shared" si="1"/>
        <v>5.6221310948618033</v>
      </c>
    </row>
    <row r="22" spans="1:4" x14ac:dyDescent="0.2">
      <c r="A22">
        <v>210</v>
      </c>
      <c r="B22">
        <v>500400</v>
      </c>
      <c r="C22" s="5">
        <f t="shared" si="0"/>
        <v>2.3222192947339191</v>
      </c>
      <c r="D22" s="5">
        <f t="shared" si="1"/>
        <v>5.6993173010213827</v>
      </c>
    </row>
    <row r="23" spans="1:4" x14ac:dyDescent="0.2">
      <c r="A23">
        <v>220</v>
      </c>
      <c r="B23">
        <v>524560</v>
      </c>
      <c r="C23" s="5">
        <f t="shared" si="0"/>
        <v>2.3424226808222062</v>
      </c>
      <c r="D23" s="5">
        <f t="shared" si="1"/>
        <v>5.7197951706584593</v>
      </c>
    </row>
    <row r="24" spans="1:4" x14ac:dyDescent="0.2">
      <c r="A24">
        <v>230</v>
      </c>
      <c r="B24">
        <v>580800</v>
      </c>
      <c r="C24" s="5">
        <f t="shared" si="0"/>
        <v>2.3617278360175931</v>
      </c>
      <c r="D24" s="5">
        <f t="shared" si="1"/>
        <v>5.7640266076920375</v>
      </c>
    </row>
    <row r="25" spans="1:4" x14ac:dyDescent="0.2">
      <c r="A25">
        <v>240</v>
      </c>
      <c r="B25">
        <v>630440</v>
      </c>
      <c r="C25" s="5">
        <f t="shared" si="0"/>
        <v>2.3802112417116059</v>
      </c>
      <c r="D25" s="5">
        <f t="shared" si="1"/>
        <v>5.7996437603637396</v>
      </c>
    </row>
    <row r="26" spans="1:4" x14ac:dyDescent="0.2">
      <c r="A26">
        <v>250</v>
      </c>
      <c r="B26" s="4">
        <v>655600</v>
      </c>
      <c r="C26" s="5">
        <f t="shared" si="0"/>
        <v>2.3979400086720375</v>
      </c>
      <c r="D26" s="5">
        <f t="shared" si="1"/>
        <v>5.8166389448984619</v>
      </c>
    </row>
    <row r="27" spans="1:4" x14ac:dyDescent="0.2">
      <c r="A27">
        <v>260</v>
      </c>
      <c r="B27">
        <v>746440</v>
      </c>
      <c r="C27" s="5">
        <f t="shared" si="0"/>
        <v>2.4149733479708178</v>
      </c>
      <c r="D27" s="5">
        <f t="shared" si="1"/>
        <v>5.8729949042028204</v>
      </c>
    </row>
    <row r="28" spans="1:4" x14ac:dyDescent="0.2">
      <c r="A28">
        <v>270</v>
      </c>
      <c r="B28">
        <v>770640</v>
      </c>
      <c r="C28" s="5">
        <f t="shared" si="0"/>
        <v>2.4313637641589874</v>
      </c>
      <c r="D28" s="5">
        <f t="shared" si="1"/>
        <v>5.8868515472781082</v>
      </c>
    </row>
    <row r="29" spans="1:4" x14ac:dyDescent="0.2">
      <c r="A29">
        <v>280</v>
      </c>
      <c r="B29">
        <v>788440</v>
      </c>
      <c r="C29" s="5">
        <f t="shared" si="0"/>
        <v>2.4471580313422194</v>
      </c>
      <c r="D29" s="5">
        <f t="shared" si="1"/>
        <v>5.8967686492687532</v>
      </c>
    </row>
    <row r="30" spans="1:4" x14ac:dyDescent="0.2">
      <c r="A30">
        <v>290</v>
      </c>
      <c r="B30">
        <v>902560</v>
      </c>
      <c r="C30" s="5">
        <f t="shared" si="0"/>
        <v>2.4623979978989561</v>
      </c>
      <c r="D30" s="5">
        <f t="shared" si="1"/>
        <v>5.9554760823813186</v>
      </c>
    </row>
    <row r="31" spans="1:4" x14ac:dyDescent="0.2">
      <c r="A31">
        <v>300</v>
      </c>
      <c r="B31">
        <v>960920</v>
      </c>
      <c r="C31" s="5">
        <f t="shared" si="0"/>
        <v>2.4771212547196626</v>
      </c>
      <c r="D31" s="5">
        <f t="shared" si="1"/>
        <v>5.9826872326167511</v>
      </c>
    </row>
    <row r="32" spans="1:4" x14ac:dyDescent="0.2">
      <c r="A32">
        <v>310</v>
      </c>
      <c r="B32">
        <v>1011000</v>
      </c>
      <c r="C32" s="5">
        <f t="shared" si="0"/>
        <v>2.4913616938342726</v>
      </c>
      <c r="D32" s="5">
        <f t="shared" si="1"/>
        <v>6.0047511555910011</v>
      </c>
    </row>
    <row r="33" spans="1:4" x14ac:dyDescent="0.2">
      <c r="A33">
        <v>320</v>
      </c>
      <c r="B33">
        <v>1103400</v>
      </c>
      <c r="C33" s="5">
        <f t="shared" si="0"/>
        <v>2.5051499783199058</v>
      </c>
      <c r="D33" s="5">
        <f t="shared" si="1"/>
        <v>6.0427329796217215</v>
      </c>
    </row>
    <row r="34" spans="1:4" x14ac:dyDescent="0.2">
      <c r="A34">
        <v>330</v>
      </c>
      <c r="B34">
        <v>1205920</v>
      </c>
      <c r="C34" s="5">
        <f t="shared" si="0"/>
        <v>2.5185139398778875</v>
      </c>
      <c r="D34" s="5">
        <f t="shared" si="1"/>
        <v>6.0813184979277146</v>
      </c>
    </row>
    <row r="35" spans="1:4" x14ac:dyDescent="0.2">
      <c r="A35">
        <v>340</v>
      </c>
      <c r="B35" s="4">
        <v>1259480</v>
      </c>
      <c r="C35" s="5">
        <f t="shared" si="0"/>
        <v>2.5314789170422549</v>
      </c>
      <c r="D35" s="5">
        <f t="shared" si="1"/>
        <v>6.1001912754795455</v>
      </c>
    </row>
    <row r="36" spans="1:4" x14ac:dyDescent="0.2">
      <c r="A36">
        <v>350</v>
      </c>
      <c r="B36">
        <v>1271200</v>
      </c>
      <c r="C36" s="5">
        <f t="shared" si="0"/>
        <v>2.5440680443502757</v>
      </c>
      <c r="D36" s="5">
        <f t="shared" si="1"/>
        <v>6.1042138841993232</v>
      </c>
    </row>
    <row r="37" spans="1:4" x14ac:dyDescent="0.2">
      <c r="A37">
        <v>360</v>
      </c>
      <c r="B37">
        <v>1381160</v>
      </c>
      <c r="C37" s="5">
        <f t="shared" si="0"/>
        <v>2.5563025007672873</v>
      </c>
      <c r="D37" s="5">
        <f t="shared" si="1"/>
        <v>6.14024399218623</v>
      </c>
    </row>
    <row r="38" spans="1:4" x14ac:dyDescent="0.2">
      <c r="A38">
        <v>370</v>
      </c>
      <c r="B38">
        <v>1366400</v>
      </c>
      <c r="C38" s="5">
        <f t="shared" si="0"/>
        <v>2.568201724066995</v>
      </c>
      <c r="D38" s="5">
        <f t="shared" si="1"/>
        <v>6.1355778533449294</v>
      </c>
    </row>
    <row r="39" spans="1:4" x14ac:dyDescent="0.2">
      <c r="A39">
        <v>380</v>
      </c>
      <c r="B39">
        <v>1488600</v>
      </c>
      <c r="C39" s="5">
        <f t="shared" si="0"/>
        <v>2.5797835966168101</v>
      </c>
      <c r="D39" s="5">
        <f t="shared" si="1"/>
        <v>6.1727780146558526</v>
      </c>
    </row>
    <row r="40" spans="1:4" x14ac:dyDescent="0.2">
      <c r="A40">
        <v>390</v>
      </c>
      <c r="B40">
        <v>1610360</v>
      </c>
      <c r="C40" s="5">
        <f t="shared" si="0"/>
        <v>2.5910646070264991</v>
      </c>
      <c r="D40" s="5">
        <f t="shared" si="1"/>
        <v>6.206922974501671</v>
      </c>
    </row>
    <row r="41" spans="1:4" x14ac:dyDescent="0.2">
      <c r="A41">
        <v>400</v>
      </c>
      <c r="B41">
        <v>1664440</v>
      </c>
      <c r="C41" s="5">
        <f t="shared" si="0"/>
        <v>2.6020599913279625</v>
      </c>
      <c r="D41" s="5">
        <f t="shared" si="1"/>
        <v>6.2212681442577367</v>
      </c>
    </row>
    <row r="42" spans="1:4" x14ac:dyDescent="0.2">
      <c r="A42">
        <v>410</v>
      </c>
      <c r="B42">
        <v>1746760</v>
      </c>
      <c r="C42" s="5">
        <f t="shared" si="0"/>
        <v>2.6127838567197355</v>
      </c>
      <c r="D42" s="5">
        <f t="shared" si="1"/>
        <v>6.2422332382194323</v>
      </c>
    </row>
    <row r="43" spans="1:4" x14ac:dyDescent="0.2">
      <c r="A43">
        <v>420</v>
      </c>
      <c r="B43">
        <v>1783240</v>
      </c>
      <c r="C43" s="5">
        <f t="shared" si="0"/>
        <v>2.6232492903979003</v>
      </c>
      <c r="D43" s="5">
        <f t="shared" si="1"/>
        <v>6.2512097972759282</v>
      </c>
    </row>
    <row r="44" spans="1:4" x14ac:dyDescent="0.2">
      <c r="A44">
        <v>430</v>
      </c>
      <c r="B44">
        <v>2029560</v>
      </c>
      <c r="C44" s="5">
        <f t="shared" si="0"/>
        <v>2.6334684555795866</v>
      </c>
      <c r="D44" s="5">
        <f t="shared" si="1"/>
        <v>6.3074018949160475</v>
      </c>
    </row>
    <row r="45" spans="1:4" x14ac:dyDescent="0.2">
      <c r="A45">
        <v>440</v>
      </c>
      <c r="B45" s="4">
        <v>1984320</v>
      </c>
      <c r="C45" s="5">
        <f t="shared" si="0"/>
        <v>2.6434526764861874</v>
      </c>
      <c r="D45" s="5">
        <f t="shared" si="1"/>
        <v>6.2976117096668567</v>
      </c>
    </row>
    <row r="46" spans="1:4" x14ac:dyDescent="0.2">
      <c r="A46">
        <v>450</v>
      </c>
      <c r="B46">
        <v>2072480</v>
      </c>
      <c r="C46" s="5">
        <f t="shared" si="0"/>
        <v>2.6532125137753435</v>
      </c>
      <c r="D46" s="5">
        <f t="shared" si="1"/>
        <v>6.3164903481817571</v>
      </c>
    </row>
    <row r="47" spans="1:4" x14ac:dyDescent="0.2">
      <c r="A47">
        <v>460</v>
      </c>
      <c r="B47">
        <v>2131600</v>
      </c>
      <c r="C47" s="5">
        <f t="shared" si="0"/>
        <v>2.6627578316815739</v>
      </c>
      <c r="D47" s="5">
        <f t="shared" si="1"/>
        <v>6.3287057115688743</v>
      </c>
    </row>
    <row r="48" spans="1:4" x14ac:dyDescent="0.2">
      <c r="A48">
        <v>470</v>
      </c>
      <c r="B48">
        <v>2358240</v>
      </c>
      <c r="C48" s="5">
        <f t="shared" si="0"/>
        <v>2.6720978579357175</v>
      </c>
      <c r="D48" s="5">
        <f t="shared" si="1"/>
        <v>6.3725880015104091</v>
      </c>
    </row>
    <row r="49" spans="1:4" x14ac:dyDescent="0.2">
      <c r="A49">
        <v>480</v>
      </c>
      <c r="B49">
        <v>2409320</v>
      </c>
      <c r="C49" s="5">
        <f t="shared" si="0"/>
        <v>2.6812412373755872</v>
      </c>
      <c r="D49" s="5">
        <f t="shared" si="1"/>
        <v>6.3818944857620172</v>
      </c>
    </row>
    <row r="50" spans="1:4" x14ac:dyDescent="0.2">
      <c r="A50">
        <v>490</v>
      </c>
      <c r="B50">
        <v>2501920</v>
      </c>
      <c r="C50" s="5">
        <f t="shared" si="0"/>
        <v>2.6901960800285138</v>
      </c>
      <c r="D50" s="5">
        <f t="shared" si="1"/>
        <v>6.3982734188210237</v>
      </c>
    </row>
    <row r="51" spans="1:4" x14ac:dyDescent="0.2">
      <c r="A51">
        <v>500</v>
      </c>
      <c r="B51">
        <v>2529000</v>
      </c>
      <c r="C51" s="5">
        <f t="shared" si="0"/>
        <v>2.6989700043360187</v>
      </c>
      <c r="D51" s="5">
        <f t="shared" si="1"/>
        <v>6.402948829344405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G48" sqref="G48"/>
    </sheetView>
  </sheetViews>
  <sheetFormatPr baseColWidth="10" defaultRowHeight="16" x14ac:dyDescent="0.2"/>
  <cols>
    <col min="1" max="1" width="10.83203125" style="2"/>
  </cols>
  <sheetData>
    <row r="1" spans="1:6" x14ac:dyDescent="0.2">
      <c r="A1" s="2" t="s">
        <v>0</v>
      </c>
      <c r="B1" t="s">
        <v>1</v>
      </c>
      <c r="C1" t="s">
        <v>2</v>
      </c>
      <c r="E1" t="s">
        <v>3</v>
      </c>
      <c r="F1" s="3" t="s">
        <v>4</v>
      </c>
    </row>
    <row r="2" spans="1:6" x14ac:dyDescent="0.2">
      <c r="A2">
        <v>10</v>
      </c>
      <c r="B2">
        <v>2376</v>
      </c>
      <c r="C2">
        <v>3969</v>
      </c>
      <c r="E2">
        <f>B21/B11</f>
        <v>3.6257482921332489</v>
      </c>
      <c r="F2">
        <f>B11/B6</f>
        <v>3.139982308712959</v>
      </c>
    </row>
    <row r="3" spans="1:6" x14ac:dyDescent="0.2">
      <c r="A3">
        <v>20</v>
      </c>
      <c r="B3">
        <v>6336</v>
      </c>
      <c r="C3">
        <v>10521</v>
      </c>
    </row>
    <row r="4" spans="1:6" x14ac:dyDescent="0.2">
      <c r="A4">
        <v>30</v>
      </c>
      <c r="B4">
        <v>12164</v>
      </c>
      <c r="C4">
        <v>20057</v>
      </c>
    </row>
    <row r="5" spans="1:6" x14ac:dyDescent="0.2">
      <c r="A5">
        <v>40</v>
      </c>
      <c r="B5">
        <v>21484</v>
      </c>
      <c r="C5">
        <v>35185</v>
      </c>
    </row>
    <row r="6" spans="1:6" x14ac:dyDescent="0.2">
      <c r="A6">
        <v>50</v>
      </c>
      <c r="B6">
        <v>36176</v>
      </c>
      <c r="C6">
        <v>58913</v>
      </c>
    </row>
    <row r="7" spans="1:6" x14ac:dyDescent="0.2">
      <c r="A7">
        <v>60</v>
      </c>
      <c r="B7">
        <v>48696</v>
      </c>
      <c r="C7">
        <v>79161</v>
      </c>
    </row>
    <row r="8" spans="1:6" x14ac:dyDescent="0.2">
      <c r="A8">
        <v>70</v>
      </c>
      <c r="B8">
        <v>56456</v>
      </c>
      <c r="C8">
        <v>91793</v>
      </c>
    </row>
    <row r="9" spans="1:6" x14ac:dyDescent="0.2">
      <c r="A9">
        <v>80</v>
      </c>
      <c r="B9">
        <v>74472</v>
      </c>
      <c r="C9">
        <v>120825</v>
      </c>
    </row>
    <row r="10" spans="1:6" x14ac:dyDescent="0.2">
      <c r="A10">
        <v>90</v>
      </c>
      <c r="B10">
        <v>95648</v>
      </c>
      <c r="C10">
        <v>154913</v>
      </c>
    </row>
    <row r="11" spans="1:6" x14ac:dyDescent="0.2">
      <c r="A11">
        <v>100</v>
      </c>
      <c r="B11">
        <v>113592</v>
      </c>
      <c r="C11">
        <v>229265</v>
      </c>
    </row>
    <row r="12" spans="1:6" x14ac:dyDescent="0.2">
      <c r="A12">
        <v>110</v>
      </c>
      <c r="B12">
        <v>141848</v>
      </c>
      <c r="C12">
        <v>253441</v>
      </c>
    </row>
    <row r="13" spans="1:6" x14ac:dyDescent="0.2">
      <c r="A13">
        <v>120</v>
      </c>
      <c r="B13">
        <v>156820</v>
      </c>
      <c r="C13">
        <v>317441</v>
      </c>
    </row>
    <row r="14" spans="1:6" x14ac:dyDescent="0.2">
      <c r="A14">
        <v>130</v>
      </c>
      <c r="B14">
        <v>196688</v>
      </c>
      <c r="C14">
        <v>344153</v>
      </c>
    </row>
    <row r="15" spans="1:6" x14ac:dyDescent="0.2">
      <c r="A15">
        <v>140</v>
      </c>
      <c r="B15">
        <v>213248</v>
      </c>
      <c r="C15">
        <v>434697</v>
      </c>
    </row>
    <row r="16" spans="1:6" x14ac:dyDescent="0.2">
      <c r="A16">
        <v>150</v>
      </c>
      <c r="B16">
        <v>269700</v>
      </c>
      <c r="C16">
        <v>441041</v>
      </c>
    </row>
    <row r="17" spans="1:3" x14ac:dyDescent="0.2">
      <c r="A17">
        <v>160</v>
      </c>
      <c r="B17">
        <v>273524</v>
      </c>
      <c r="C17">
        <v>540665</v>
      </c>
    </row>
    <row r="18" spans="1:3" x14ac:dyDescent="0.2">
      <c r="A18">
        <v>170</v>
      </c>
      <c r="B18">
        <v>335660</v>
      </c>
      <c r="C18">
        <v>572553</v>
      </c>
    </row>
    <row r="19" spans="1:3" x14ac:dyDescent="0.2">
      <c r="A19">
        <v>180</v>
      </c>
      <c r="B19">
        <v>355464</v>
      </c>
      <c r="C19">
        <v>616113</v>
      </c>
    </row>
    <row r="20" spans="1:3" x14ac:dyDescent="0.2">
      <c r="A20">
        <v>190</v>
      </c>
      <c r="B20">
        <v>382536</v>
      </c>
      <c r="C20">
        <v>663241</v>
      </c>
    </row>
    <row r="21" spans="1:3" x14ac:dyDescent="0.2">
      <c r="A21">
        <v>200</v>
      </c>
      <c r="B21">
        <v>411856</v>
      </c>
      <c r="C21">
        <v>677513</v>
      </c>
    </row>
    <row r="22" spans="1:3" x14ac:dyDescent="0.2">
      <c r="A22">
        <v>210</v>
      </c>
      <c r="B22">
        <v>420644</v>
      </c>
      <c r="C22">
        <v>850497</v>
      </c>
    </row>
    <row r="23" spans="1:3" x14ac:dyDescent="0.2">
      <c r="A23">
        <v>220</v>
      </c>
      <c r="B23">
        <v>528636</v>
      </c>
      <c r="C23">
        <v>913569</v>
      </c>
    </row>
    <row r="24" spans="1:3" x14ac:dyDescent="0.2">
      <c r="A24">
        <v>230</v>
      </c>
      <c r="B24">
        <v>567912</v>
      </c>
      <c r="C24">
        <v>975289</v>
      </c>
    </row>
    <row r="25" spans="1:3" x14ac:dyDescent="0.2">
      <c r="A25">
        <v>240</v>
      </c>
      <c r="B25">
        <v>606352</v>
      </c>
      <c r="C25">
        <v>1022969</v>
      </c>
    </row>
    <row r="26" spans="1:3" x14ac:dyDescent="0.2">
      <c r="A26">
        <v>250</v>
      </c>
      <c r="B26">
        <v>636020</v>
      </c>
      <c r="C26">
        <v>9427784</v>
      </c>
    </row>
  </sheetData>
  <sortState ref="A2:C22">
    <sortCondition ref="A2:A22"/>
  </sortState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A20" sqref="A20:XFD20"/>
    </sheetView>
  </sheetViews>
  <sheetFormatPr baseColWidth="10" defaultRowHeight="16" x14ac:dyDescent="0.2"/>
  <cols>
    <col min="1" max="1" width="10.83203125" style="2"/>
    <col min="5" max="6" width="10.83203125" style="1"/>
    <col min="8" max="8" width="10.83203125" style="1"/>
  </cols>
  <sheetData>
    <row r="1" spans="1:8" x14ac:dyDescent="0.2">
      <c r="A1" s="2" t="s">
        <v>0</v>
      </c>
      <c r="B1" t="s">
        <v>1</v>
      </c>
      <c r="C1" t="s">
        <v>2</v>
      </c>
      <c r="E1" s="1" t="s">
        <v>5</v>
      </c>
      <c r="F1" s="1" t="s">
        <v>6</v>
      </c>
      <c r="H1" s="1" t="s">
        <v>7</v>
      </c>
    </row>
    <row r="2" spans="1:8" x14ac:dyDescent="0.2">
      <c r="A2">
        <v>10</v>
      </c>
      <c r="B2">
        <v>2268</v>
      </c>
      <c r="C2">
        <v>3969</v>
      </c>
      <c r="E2" s="1">
        <f>LOG(A2)</f>
        <v>1</v>
      </c>
      <c r="F2" s="1">
        <f>LOG(B2)</f>
        <v>3.355643050220869</v>
      </c>
      <c r="H2" s="1">
        <f>(F41-F2)/(E41-E2)</f>
        <v>1.7938098494525905</v>
      </c>
    </row>
    <row r="3" spans="1:8" x14ac:dyDescent="0.2">
      <c r="A3">
        <v>20</v>
      </c>
      <c r="B3">
        <v>6068</v>
      </c>
      <c r="C3">
        <v>10521</v>
      </c>
      <c r="E3" s="1">
        <f t="shared" ref="E3:E26" si="0">LOG(A3)</f>
        <v>1.3010299956639813</v>
      </c>
      <c r="F3" s="1">
        <f t="shared" ref="F3:F26" si="1">LOG(B3)</f>
        <v>3.7830455721146929</v>
      </c>
    </row>
    <row r="4" spans="1:8" x14ac:dyDescent="0.2">
      <c r="A4">
        <v>30</v>
      </c>
      <c r="B4">
        <v>13136</v>
      </c>
      <c r="C4">
        <v>20057</v>
      </c>
      <c r="E4" s="1">
        <f t="shared" si="0"/>
        <v>1.4771212547196624</v>
      </c>
      <c r="F4" s="1">
        <f t="shared" si="1"/>
        <v>4.1184631397753657</v>
      </c>
    </row>
    <row r="5" spans="1:8" x14ac:dyDescent="0.2">
      <c r="A5">
        <v>40</v>
      </c>
      <c r="B5">
        <v>22520</v>
      </c>
      <c r="C5">
        <v>35185</v>
      </c>
      <c r="E5" s="1">
        <f t="shared" si="0"/>
        <v>1.6020599913279623</v>
      </c>
      <c r="F5" s="1">
        <f t="shared" si="1"/>
        <v>4.3525683861793087</v>
      </c>
    </row>
    <row r="6" spans="1:8" x14ac:dyDescent="0.2">
      <c r="A6">
        <v>50</v>
      </c>
      <c r="B6">
        <v>34160</v>
      </c>
      <c r="C6">
        <v>58913</v>
      </c>
      <c r="E6" s="1">
        <f t="shared" si="0"/>
        <v>1.6989700043360187</v>
      </c>
      <c r="F6" s="1">
        <f t="shared" si="1"/>
        <v>4.5335178620169678</v>
      </c>
    </row>
    <row r="7" spans="1:8" x14ac:dyDescent="0.2">
      <c r="A7">
        <v>60</v>
      </c>
      <c r="B7">
        <v>41008</v>
      </c>
      <c r="C7">
        <v>79161</v>
      </c>
      <c r="E7" s="1">
        <f t="shared" si="0"/>
        <v>1.7781512503836436</v>
      </c>
      <c r="F7" s="1">
        <f t="shared" si="1"/>
        <v>4.6128685888401684</v>
      </c>
    </row>
    <row r="8" spans="1:8" x14ac:dyDescent="0.2">
      <c r="A8">
        <v>70</v>
      </c>
      <c r="B8">
        <v>55084</v>
      </c>
      <c r="C8">
        <v>91793</v>
      </c>
      <c r="E8" s="1">
        <f t="shared" si="0"/>
        <v>1.8450980400142569</v>
      </c>
      <c r="F8" s="1">
        <f t="shared" si="1"/>
        <v>4.7410254696177896</v>
      </c>
    </row>
    <row r="9" spans="1:8" x14ac:dyDescent="0.2">
      <c r="A9">
        <v>80</v>
      </c>
      <c r="B9">
        <v>74324</v>
      </c>
      <c r="C9">
        <v>120825</v>
      </c>
      <c r="E9" s="1">
        <f t="shared" si="0"/>
        <v>1.9030899869919435</v>
      </c>
      <c r="F9" s="1">
        <f t="shared" si="1"/>
        <v>4.871129074655939</v>
      </c>
    </row>
    <row r="10" spans="1:8" x14ac:dyDescent="0.2">
      <c r="A10">
        <v>90</v>
      </c>
      <c r="B10">
        <v>95952</v>
      </c>
      <c r="C10">
        <v>154913</v>
      </c>
      <c r="E10" s="1">
        <f t="shared" si="0"/>
        <v>1.954242509439325</v>
      </c>
      <c r="F10" s="1">
        <f t="shared" si="1"/>
        <v>4.9820540314937043</v>
      </c>
    </row>
    <row r="11" spans="1:8" x14ac:dyDescent="0.2">
      <c r="A11">
        <v>100</v>
      </c>
      <c r="B11">
        <v>121792</v>
      </c>
      <c r="C11">
        <v>229265</v>
      </c>
      <c r="E11" s="1">
        <f t="shared" si="0"/>
        <v>2</v>
      </c>
      <c r="F11" s="1">
        <f t="shared" si="1"/>
        <v>5.0856187622709079</v>
      </c>
    </row>
    <row r="12" spans="1:8" x14ac:dyDescent="0.2">
      <c r="A12">
        <v>110</v>
      </c>
      <c r="B12">
        <v>131924</v>
      </c>
      <c r="C12">
        <v>253441</v>
      </c>
      <c r="E12" s="1">
        <f t="shared" si="0"/>
        <v>2.0413926851582249</v>
      </c>
      <c r="F12" s="1">
        <f t="shared" si="1"/>
        <v>5.1203238108565294</v>
      </c>
    </row>
    <row r="13" spans="1:8" x14ac:dyDescent="0.2">
      <c r="A13">
        <v>120</v>
      </c>
      <c r="B13">
        <v>156556</v>
      </c>
      <c r="C13">
        <v>317441</v>
      </c>
      <c r="E13" s="1">
        <f t="shared" si="0"/>
        <v>2.0791812460476247</v>
      </c>
      <c r="F13" s="1">
        <f t="shared" si="1"/>
        <v>5.194669716583773</v>
      </c>
    </row>
    <row r="14" spans="1:8" x14ac:dyDescent="0.2">
      <c r="A14">
        <v>130</v>
      </c>
      <c r="B14">
        <v>185612</v>
      </c>
      <c r="C14">
        <v>344153</v>
      </c>
      <c r="E14" s="1">
        <f t="shared" si="0"/>
        <v>2.1139433523068369</v>
      </c>
      <c r="F14" s="1">
        <f t="shared" si="1"/>
        <v>5.2686060503597494</v>
      </c>
    </row>
    <row r="15" spans="1:8" x14ac:dyDescent="0.2">
      <c r="A15">
        <v>140</v>
      </c>
      <c r="B15">
        <v>223060</v>
      </c>
      <c r="C15">
        <v>434697</v>
      </c>
      <c r="E15" s="1">
        <f t="shared" si="0"/>
        <v>2.1461280356782382</v>
      </c>
      <c r="F15" s="1">
        <f t="shared" si="1"/>
        <v>5.348421697864425</v>
      </c>
    </row>
    <row r="16" spans="1:8" x14ac:dyDescent="0.2">
      <c r="A16">
        <v>150</v>
      </c>
      <c r="B16">
        <v>235924</v>
      </c>
      <c r="C16">
        <v>441041</v>
      </c>
      <c r="E16" s="1">
        <f t="shared" si="0"/>
        <v>2.1760912590556813</v>
      </c>
      <c r="F16" s="1">
        <f t="shared" si="1"/>
        <v>5.3727721229008161</v>
      </c>
    </row>
    <row r="17" spans="1:6" x14ac:dyDescent="0.2">
      <c r="A17">
        <v>160</v>
      </c>
      <c r="B17">
        <v>241220</v>
      </c>
      <c r="C17">
        <v>540665</v>
      </c>
      <c r="E17" s="1">
        <f t="shared" si="0"/>
        <v>2.2041199826559246</v>
      </c>
      <c r="F17" s="1">
        <f t="shared" si="1"/>
        <v>5.3824133131262668</v>
      </c>
    </row>
    <row r="18" spans="1:6" x14ac:dyDescent="0.2">
      <c r="A18">
        <v>170</v>
      </c>
      <c r="B18">
        <v>297676</v>
      </c>
      <c r="C18">
        <v>572553</v>
      </c>
      <c r="E18" s="1">
        <f t="shared" si="0"/>
        <v>2.2304489213782741</v>
      </c>
      <c r="F18" s="1">
        <f t="shared" si="1"/>
        <v>5.4737438212515883</v>
      </c>
    </row>
    <row r="19" spans="1:6" x14ac:dyDescent="0.2">
      <c r="A19">
        <v>180</v>
      </c>
      <c r="B19">
        <v>351872</v>
      </c>
      <c r="C19">
        <v>616113</v>
      </c>
      <c r="E19" s="1">
        <f t="shared" si="0"/>
        <v>2.255272505103306</v>
      </c>
      <c r="F19" s="1">
        <f t="shared" si="1"/>
        <v>5.5463847094913366</v>
      </c>
    </row>
    <row r="20" spans="1:6" x14ac:dyDescent="0.2">
      <c r="A20">
        <v>190</v>
      </c>
      <c r="B20">
        <v>399412</v>
      </c>
      <c r="C20">
        <v>663241</v>
      </c>
      <c r="E20" s="1">
        <f t="shared" si="0"/>
        <v>2.2787536009528289</v>
      </c>
      <c r="F20" s="1">
        <f t="shared" si="1"/>
        <v>5.6014211087457353</v>
      </c>
    </row>
    <row r="21" spans="1:6" x14ac:dyDescent="0.2">
      <c r="A21">
        <v>200</v>
      </c>
      <c r="B21">
        <v>443588</v>
      </c>
      <c r="C21">
        <v>677513</v>
      </c>
      <c r="E21" s="1">
        <f t="shared" si="0"/>
        <v>2.3010299956639813</v>
      </c>
      <c r="F21" s="1">
        <f t="shared" si="1"/>
        <v>5.6469797890454867</v>
      </c>
    </row>
    <row r="22" spans="1:6" x14ac:dyDescent="0.2">
      <c r="A22">
        <v>210</v>
      </c>
      <c r="B22">
        <v>480432</v>
      </c>
      <c r="C22">
        <v>850497</v>
      </c>
      <c r="E22" s="1">
        <f t="shared" si="0"/>
        <v>2.3222192947339191</v>
      </c>
      <c r="F22" s="1">
        <f t="shared" si="1"/>
        <v>5.6816319266254975</v>
      </c>
    </row>
    <row r="23" spans="1:6" x14ac:dyDescent="0.2">
      <c r="A23">
        <v>220</v>
      </c>
      <c r="B23">
        <v>529700</v>
      </c>
      <c r="C23">
        <v>913569</v>
      </c>
      <c r="E23" s="1">
        <f t="shared" si="0"/>
        <v>2.3424226808222062</v>
      </c>
      <c r="F23" s="1">
        <f t="shared" si="1"/>
        <v>5.7240299729355977</v>
      </c>
    </row>
    <row r="24" spans="1:6" x14ac:dyDescent="0.2">
      <c r="A24">
        <v>230</v>
      </c>
      <c r="B24">
        <v>537312</v>
      </c>
      <c r="C24">
        <v>975289</v>
      </c>
      <c r="E24" s="1">
        <f t="shared" si="0"/>
        <v>2.3617278360175931</v>
      </c>
      <c r="F24" s="1">
        <f t="shared" si="1"/>
        <v>5.7302265399462984</v>
      </c>
    </row>
    <row r="25" spans="1:6" x14ac:dyDescent="0.2">
      <c r="A25">
        <v>240</v>
      </c>
      <c r="B25">
        <v>641556</v>
      </c>
      <c r="C25">
        <v>1022969</v>
      </c>
      <c r="E25" s="1">
        <f t="shared" si="0"/>
        <v>2.3802112417116059</v>
      </c>
      <c r="F25" s="1">
        <f t="shared" si="1"/>
        <v>5.8072345709674007</v>
      </c>
    </row>
    <row r="26" spans="1:6" x14ac:dyDescent="0.2">
      <c r="A26">
        <v>250</v>
      </c>
      <c r="B26">
        <v>647864</v>
      </c>
      <c r="C26">
        <v>9427784</v>
      </c>
      <c r="E26" s="1">
        <f t="shared" si="0"/>
        <v>2.3979400086720375</v>
      </c>
      <c r="F26" s="1">
        <f t="shared" si="1"/>
        <v>5.8114838480797211</v>
      </c>
    </row>
    <row r="27" spans="1:6" x14ac:dyDescent="0.2">
      <c r="A27">
        <v>260</v>
      </c>
      <c r="B27">
        <v>738524</v>
      </c>
      <c r="E27" s="1">
        <f t="shared" ref="E27:E41" si="2">LOG(A27)</f>
        <v>2.4149733479708178</v>
      </c>
      <c r="F27" s="1">
        <f t="shared" ref="F27:F41" si="3">LOG(B27)</f>
        <v>5.8683646132542018</v>
      </c>
    </row>
    <row r="28" spans="1:6" x14ac:dyDescent="0.2">
      <c r="A28">
        <v>270</v>
      </c>
      <c r="B28">
        <v>779932</v>
      </c>
      <c r="E28" s="1">
        <f t="shared" si="2"/>
        <v>2.4313637641589874</v>
      </c>
      <c r="F28" s="1">
        <f t="shared" si="3"/>
        <v>5.8920567394697914</v>
      </c>
    </row>
    <row r="29" spans="1:6" x14ac:dyDescent="0.2">
      <c r="A29">
        <v>280</v>
      </c>
      <c r="B29">
        <v>819800</v>
      </c>
      <c r="E29" s="1">
        <f t="shared" si="2"/>
        <v>2.4471580313422194</v>
      </c>
      <c r="F29" s="1">
        <f t="shared" si="3"/>
        <v>5.9137079139804829</v>
      </c>
    </row>
    <row r="30" spans="1:6" x14ac:dyDescent="0.2">
      <c r="A30">
        <v>290</v>
      </c>
      <c r="B30">
        <v>884360</v>
      </c>
      <c r="E30" s="1">
        <f t="shared" si="2"/>
        <v>2.4623979978989561</v>
      </c>
      <c r="F30" s="1">
        <f t="shared" si="3"/>
        <v>5.9466290910164261</v>
      </c>
    </row>
    <row r="31" spans="1:6" x14ac:dyDescent="0.2">
      <c r="A31">
        <v>300</v>
      </c>
      <c r="B31">
        <v>953472</v>
      </c>
      <c r="E31" s="1">
        <f t="shared" si="2"/>
        <v>2.4771212547196626</v>
      </c>
      <c r="F31" s="1">
        <f t="shared" si="3"/>
        <v>5.9793079439220955</v>
      </c>
    </row>
    <row r="32" spans="1:6" x14ac:dyDescent="0.2">
      <c r="A32">
        <v>310</v>
      </c>
      <c r="B32">
        <v>1008296</v>
      </c>
      <c r="E32" s="1">
        <f t="shared" si="2"/>
        <v>2.4913616938342726</v>
      </c>
      <c r="F32" s="1">
        <f t="shared" si="3"/>
        <v>6.0035880443076826</v>
      </c>
    </row>
    <row r="33" spans="1:6" x14ac:dyDescent="0.2">
      <c r="A33">
        <v>320</v>
      </c>
      <c r="B33">
        <v>1127976</v>
      </c>
      <c r="E33" s="1">
        <f t="shared" si="2"/>
        <v>2.5051499783199058</v>
      </c>
      <c r="F33" s="1">
        <f t="shared" si="3"/>
        <v>6.052299859240895</v>
      </c>
    </row>
    <row r="34" spans="1:6" x14ac:dyDescent="0.2">
      <c r="A34">
        <v>330</v>
      </c>
      <c r="B34">
        <v>1112808</v>
      </c>
      <c r="E34" s="1">
        <f t="shared" si="2"/>
        <v>2.5185139398778875</v>
      </c>
      <c r="F34" s="1">
        <f t="shared" si="3"/>
        <v>6.0464202391473316</v>
      </c>
    </row>
    <row r="35" spans="1:6" x14ac:dyDescent="0.2">
      <c r="A35">
        <v>340</v>
      </c>
      <c r="B35">
        <v>1210312</v>
      </c>
      <c r="E35" s="1">
        <f t="shared" si="2"/>
        <v>2.5314789170422549</v>
      </c>
      <c r="F35" s="1">
        <f t="shared" si="3"/>
        <v>6.0828973392519465</v>
      </c>
    </row>
    <row r="36" spans="1:6" x14ac:dyDescent="0.2">
      <c r="A36">
        <v>350</v>
      </c>
      <c r="B36">
        <v>1289740</v>
      </c>
      <c r="E36" s="1">
        <f t="shared" si="2"/>
        <v>2.5440680443502757</v>
      </c>
      <c r="F36" s="1">
        <f t="shared" si="3"/>
        <v>6.1105021692558283</v>
      </c>
    </row>
    <row r="37" spans="1:6" x14ac:dyDescent="0.2">
      <c r="A37">
        <v>360</v>
      </c>
      <c r="B37">
        <v>1354344</v>
      </c>
      <c r="E37" s="1">
        <f t="shared" si="2"/>
        <v>2.5563025007672873</v>
      </c>
      <c r="F37" s="1">
        <f t="shared" si="3"/>
        <v>6.1317289880765236</v>
      </c>
    </row>
    <row r="38" spans="1:6" x14ac:dyDescent="0.2">
      <c r="A38">
        <v>370</v>
      </c>
      <c r="B38">
        <v>1444936</v>
      </c>
      <c r="E38" s="1">
        <f t="shared" si="2"/>
        <v>2.568201724066995</v>
      </c>
      <c r="F38" s="1">
        <f t="shared" si="3"/>
        <v>6.1598486114784583</v>
      </c>
    </row>
    <row r="39" spans="1:6" x14ac:dyDescent="0.2">
      <c r="A39">
        <v>380</v>
      </c>
      <c r="B39">
        <v>1467088</v>
      </c>
      <c r="E39" s="1">
        <f t="shared" si="2"/>
        <v>2.5797835966168101</v>
      </c>
      <c r="F39" s="1">
        <f t="shared" si="3"/>
        <v>6.1664561648100014</v>
      </c>
    </row>
    <row r="40" spans="1:6" x14ac:dyDescent="0.2">
      <c r="A40">
        <v>390</v>
      </c>
      <c r="B40">
        <v>1599928</v>
      </c>
      <c r="E40" s="1">
        <f t="shared" si="2"/>
        <v>2.5910646070264991</v>
      </c>
      <c r="F40" s="1">
        <f t="shared" si="3"/>
        <v>6.2041004389645025</v>
      </c>
    </row>
    <row r="41" spans="1:6" x14ac:dyDescent="0.2">
      <c r="A41">
        <v>400</v>
      </c>
      <c r="B41">
        <v>1696032</v>
      </c>
      <c r="E41" s="1">
        <f t="shared" si="2"/>
        <v>2.6020599913279625</v>
      </c>
      <c r="F41" s="1">
        <f t="shared" si="3"/>
        <v>6.2294340420788998</v>
      </c>
    </row>
    <row r="44" spans="1:6" x14ac:dyDescent="0.2">
      <c r="A44" s="2" t="s">
        <v>8</v>
      </c>
      <c r="B44">
        <f>LOG(B41,2)</f>
        <v>20.693731959629638</v>
      </c>
    </row>
    <row r="45" spans="1:6" x14ac:dyDescent="0.2">
      <c r="A45" s="2" t="s">
        <v>0</v>
      </c>
      <c r="B45">
        <v>21</v>
      </c>
    </row>
    <row r="46" spans="1:6" x14ac:dyDescent="0.2">
      <c r="A46" s="2" t="s">
        <v>9</v>
      </c>
      <c r="B46">
        <f>POWER(2,B45)</f>
        <v>2097152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clauses-scaling</vt:lpstr>
      <vt:lpstr>clauses-OK</vt:lpstr>
      <vt:lpstr>resolutions</vt:lpstr>
      <vt:lpstr>resolutions-precompress</vt:lpstr>
      <vt:lpstr>resolutions-pregc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2020-05-11T13:42:04Z</dcterms:created>
  <dcterms:modified xsi:type="dcterms:W3CDTF">2020-05-25T00:18:28Z</dcterms:modified>
</cp:coreProperties>
</file>