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ARISI3\IdeaProjects\LogAnalyzer\src\main\resources\db\"/>
    </mc:Choice>
  </mc:AlternateContent>
  <xr:revisionPtr revIDLastSave="0" documentId="13_ncr:1_{AB40F765-A435-4CC4-BE1C-9C988990B8FB}" xr6:coauthVersionLast="41" xr6:coauthVersionMax="41" xr10:uidLastSave="{00000000-0000-0000-0000-000000000000}"/>
  <bookViews>
    <workbookView xWindow="-108" yWindow="-108" windowWidth="23256" windowHeight="12576" activeTab="3" xr2:uid="{3046F212-5BB0-49F5-BC21-6035FFCF5A99}"/>
  </bookViews>
  <sheets>
    <sheet name="User" sheetId="1" r:id="rId1"/>
    <sheet name="Site" sheetId="2" r:id="rId2"/>
    <sheet name="Busline" sheetId="5" r:id="rId3"/>
    <sheet name="Logrecord" sheetId="6" r:id="rId4"/>
    <sheet name="Queri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2" i="6"/>
  <c r="A36" i="7" l="1"/>
  <c r="A37" i="7"/>
  <c r="A38" i="7"/>
  <c r="A39" i="7"/>
  <c r="A40" i="7"/>
  <c r="A41" i="7"/>
  <c r="A33" i="7"/>
  <c r="A34" i="7"/>
  <c r="A35" i="7"/>
  <c r="A32" i="7"/>
  <c r="A23" i="7"/>
  <c r="A24" i="7"/>
  <c r="A25" i="7"/>
  <c r="A26" i="7"/>
  <c r="A27" i="7"/>
  <c r="A28" i="7"/>
  <c r="A29" i="7"/>
  <c r="A30" i="7"/>
  <c r="A31" i="7"/>
  <c r="A22" i="7"/>
  <c r="A13" i="7"/>
  <c r="A14" i="7"/>
  <c r="A15" i="7"/>
  <c r="A16" i="7"/>
  <c r="A17" i="7"/>
  <c r="A18" i="7"/>
  <c r="A19" i="7"/>
  <c r="A20" i="7"/>
  <c r="A21" i="7"/>
  <c r="A12" i="7"/>
  <c r="A11" i="7"/>
  <c r="A2" i="7"/>
  <c r="A3" i="7"/>
  <c r="A4" i="7"/>
  <c r="A5" i="7"/>
  <c r="A6" i="7"/>
  <c r="A7" i="7"/>
  <c r="A8" i="7"/>
  <c r="A9" i="7"/>
  <c r="A10" i="7"/>
  <c r="A1" i="7"/>
  <c r="D3" i="5"/>
  <c r="D4" i="5"/>
  <c r="D5" i="5"/>
  <c r="D6" i="5"/>
  <c r="D7" i="5"/>
  <c r="D8" i="5"/>
  <c r="D9" i="5"/>
  <c r="D10" i="5"/>
  <c r="D11" i="5"/>
  <c r="D2" i="5"/>
  <c r="B3" i="6"/>
  <c r="B4" i="6"/>
  <c r="B5" i="6"/>
  <c r="B6" i="6"/>
  <c r="B7" i="6"/>
  <c r="B8" i="6"/>
  <c r="B9" i="6"/>
  <c r="B10" i="6"/>
  <c r="B11" i="6"/>
  <c r="B2" i="6"/>
  <c r="E3" i="1"/>
  <c r="E4" i="1"/>
  <c r="E5" i="1"/>
  <c r="E6" i="1"/>
  <c r="E7" i="1"/>
  <c r="E8" i="1"/>
  <c r="E9" i="1"/>
  <c r="E10" i="1"/>
  <c r="E11" i="1"/>
  <c r="E12" i="1"/>
  <c r="E2" i="1"/>
  <c r="G3" i="2"/>
  <c r="G4" i="2"/>
  <c r="G5" i="2"/>
  <c r="G6" i="2"/>
  <c r="G7" i="2"/>
  <c r="G8" i="2"/>
  <c r="G9" i="2"/>
  <c r="G10" i="2"/>
  <c r="G11" i="2"/>
  <c r="G2" i="2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<sst xmlns="http://schemas.openxmlformats.org/spreadsheetml/2006/main" count="179" uniqueCount="93">
  <si>
    <t>createduser</t>
  </si>
  <si>
    <t>admin</t>
  </si>
  <si>
    <t>hansli</t>
  </si>
  <si>
    <t>fritzli</t>
  </si>
  <si>
    <t>simon</t>
  </si>
  <si>
    <t>christoph</t>
  </si>
  <si>
    <t>martin</t>
  </si>
  <si>
    <t>andrea</t>
  </si>
  <si>
    <t>martina</t>
  </si>
  <si>
    <t>andreas</t>
  </si>
  <si>
    <t>hannelore</t>
  </si>
  <si>
    <t>markus</t>
  </si>
  <si>
    <t>name</t>
  </si>
  <si>
    <t>street</t>
  </si>
  <si>
    <t>city</t>
  </si>
  <si>
    <t>zipcode</t>
  </si>
  <si>
    <t>Firma 1</t>
  </si>
  <si>
    <t>Firma 2</t>
  </si>
  <si>
    <t>Firma 3</t>
  </si>
  <si>
    <t>Firma 4</t>
  </si>
  <si>
    <t>Firma 5</t>
  </si>
  <si>
    <t>Firma 6</t>
  </si>
  <si>
    <t>Firma 7</t>
  </si>
  <si>
    <t>Firma 8</t>
  </si>
  <si>
    <t>Firma 9</t>
  </si>
  <si>
    <t>Firma 10</t>
  </si>
  <si>
    <t>Teststrasse 1</t>
  </si>
  <si>
    <t>Teststrasse 2</t>
  </si>
  <si>
    <t>Teststrasse 3</t>
  </si>
  <si>
    <t>Teststrasse 4</t>
  </si>
  <si>
    <t>Teststrasse 5</t>
  </si>
  <si>
    <t>Teststrasse 6</t>
  </si>
  <si>
    <t>Teststrasse 7</t>
  </si>
  <si>
    <t>Teststrasse 8</t>
  </si>
  <si>
    <t>Teststrasse 9</t>
  </si>
  <si>
    <t>Teststrasse 10</t>
  </si>
  <si>
    <t>Zürich</t>
  </si>
  <si>
    <t>timezone</t>
  </si>
  <si>
    <t>UTC+1</t>
  </si>
  <si>
    <t>sql</t>
  </si>
  <si>
    <t>password</t>
  </si>
  <si>
    <t>isadmin</t>
  </si>
  <si>
    <t>bustype</t>
  </si>
  <si>
    <t>Bus 1</t>
  </si>
  <si>
    <t>Bus 2</t>
  </si>
  <si>
    <t>Bus 3</t>
  </si>
  <si>
    <t>Bus 4</t>
  </si>
  <si>
    <t>Bus 5</t>
  </si>
  <si>
    <t>Bus 6</t>
  </si>
  <si>
    <t>Bus 7</t>
  </si>
  <si>
    <t>Bus 8</t>
  </si>
  <si>
    <t>Bus 9</t>
  </si>
  <si>
    <t>Bus 10</t>
  </si>
  <si>
    <t>Type 1</t>
  </si>
  <si>
    <t>Type 2</t>
  </si>
  <si>
    <t>Type 3</t>
  </si>
  <si>
    <t>Type 4</t>
  </si>
  <si>
    <t>Type 5</t>
  </si>
  <si>
    <t>Type 6</t>
  </si>
  <si>
    <t>Type 7</t>
  </si>
  <si>
    <t>Type 8</t>
  </si>
  <si>
    <t>Type 9</t>
  </si>
  <si>
    <t>Type 10</t>
  </si>
  <si>
    <t>unique_identifier</t>
  </si>
  <si>
    <t>timestamp</t>
  </si>
  <si>
    <t>site</t>
  </si>
  <si>
    <t>busline</t>
  </si>
  <si>
    <t>address</t>
  </si>
  <si>
    <t>milliseconds</t>
  </si>
  <si>
    <t>type</t>
  </si>
  <si>
    <t>message</t>
  </si>
  <si>
    <t>2019-12-10 19:05:21</t>
  </si>
  <si>
    <t>2019-12-10 19:05:22</t>
  </si>
  <si>
    <t>2019-12-10 19:05:23</t>
  </si>
  <si>
    <t>2019-12-10 19:05:24</t>
  </si>
  <si>
    <t>2019-12-10 19:05:25</t>
  </si>
  <si>
    <t>2019-12-10 19:05:26</t>
  </si>
  <si>
    <t>2019-12-10 19:05:27</t>
  </si>
  <si>
    <t>2019-12-10 19:05:28</t>
  </si>
  <si>
    <t>2019-12-10 19:05:29</t>
  </si>
  <si>
    <t>2019-12-10 19:05:30</t>
  </si>
  <si>
    <t>Warning</t>
  </si>
  <si>
    <t>Info</t>
  </si>
  <si>
    <t>Event</t>
  </si>
  <si>
    <t>Input BUTTON changed to 1</t>
  </si>
  <si>
    <t>Input BUTTON changed to 0</t>
  </si>
  <si>
    <t>Mem Errors: +BAE</t>
  </si>
  <si>
    <t>Mem Errors: -Mechanical</t>
  </si>
  <si>
    <t>Forced Control changed to 1</t>
  </si>
  <si>
    <t>Output changed to 1</t>
  </si>
  <si>
    <t>Output changed to 0</t>
  </si>
  <si>
    <t>source</t>
  </si>
  <si>
    <t>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</si>
</sst>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614A-96DE-4A15-8FB0-B2780662F7A7}">
  <dimension ref="A1:E12"/>
  <sheetViews>
    <sheetView workbookViewId="0">
      <selection activeCell="E2" sqref="E2:E12"/>
    </sheetView>
  </sheetViews>
  <sheetFormatPr baseColWidth="10" defaultRowHeight="14.4" x14ac:dyDescent="0.3"/>
  <sheetData>
    <row r="1" spans="1:5" s="1" customFormat="1" x14ac:dyDescent="0.3">
      <c r="A1" s="1" t="s">
        <v>0</v>
      </c>
      <c r="B1" s="1" t="s">
        <v>12</v>
      </c>
      <c r="C1" s="1" t="s">
        <v>40</v>
      </c>
      <c r="D1" s="1" t="s">
        <v>41</v>
      </c>
      <c r="E1" s="1" t="s">
        <v>39</v>
      </c>
    </row>
    <row r="2" spans="1:5" x14ac:dyDescent="0.3">
      <c r="A2" t="s">
        <v>1</v>
      </c>
      <c r="B2" t="s">
        <v>1</v>
      </c>
      <c r="C2" t="str">
        <f>B2&amp;"123*"</f>
        <v>admin123*</v>
      </c>
      <c r="D2">
        <v>1</v>
      </c>
      <c r="E2" t="str">
        <f>CONCATENATE("insert into user (",A$1,",",B$1,",",C$1,",",D$1,") values ('",A2,"','",B2,"','",C2,"','",D2,"');")</f>
        <v>insert into user (createduser,name,password,isadmin) values ('admin','admin','admin123*','1');</v>
      </c>
    </row>
    <row r="3" spans="1:5" x14ac:dyDescent="0.3">
      <c r="A3" t="s">
        <v>1</v>
      </c>
      <c r="B3" t="s">
        <v>2</v>
      </c>
      <c r="C3" t="str">
        <f t="shared" ref="C3:C12" si="0">B3&amp;"123*"</f>
        <v>hansli123*</v>
      </c>
      <c r="D3">
        <v>0</v>
      </c>
      <c r="E3" t="str">
        <f t="shared" ref="E3:E12" si="1">CONCATENATE("insert into user (",A$1,",",B$1,",",C$1,",",D$1,") values ('",A3,"','",B3,"','",C3,"','",D3,"');")</f>
        <v>insert into user (createduser,name,password,isadmin) values ('admin','hansli','hansli123*','0');</v>
      </c>
    </row>
    <row r="4" spans="1:5" x14ac:dyDescent="0.3">
      <c r="A4" t="s">
        <v>1</v>
      </c>
      <c r="B4" t="s">
        <v>3</v>
      </c>
      <c r="C4" t="str">
        <f t="shared" si="0"/>
        <v>fritzli123*</v>
      </c>
      <c r="D4">
        <v>0</v>
      </c>
      <c r="E4" t="str">
        <f t="shared" si="1"/>
        <v>insert into user (createduser,name,password,isadmin) values ('admin','fritzli','fritzli123*','0');</v>
      </c>
    </row>
    <row r="5" spans="1:5" x14ac:dyDescent="0.3">
      <c r="A5" t="s">
        <v>1</v>
      </c>
      <c r="B5" t="s">
        <v>4</v>
      </c>
      <c r="C5" t="str">
        <f t="shared" si="0"/>
        <v>simon123*</v>
      </c>
      <c r="D5">
        <v>0</v>
      </c>
      <c r="E5" t="str">
        <f t="shared" si="1"/>
        <v>insert into user (createduser,name,password,isadmin) values ('admin','simon','simon123*','0');</v>
      </c>
    </row>
    <row r="6" spans="1:5" x14ac:dyDescent="0.3">
      <c r="A6" t="s">
        <v>1</v>
      </c>
      <c r="B6" t="s">
        <v>5</v>
      </c>
      <c r="C6" t="str">
        <f t="shared" si="0"/>
        <v>christoph123*</v>
      </c>
      <c r="D6">
        <v>0</v>
      </c>
      <c r="E6" t="str">
        <f t="shared" si="1"/>
        <v>insert into user (createduser,name,password,isadmin) values ('admin','christoph','christoph123*','0');</v>
      </c>
    </row>
    <row r="7" spans="1:5" x14ac:dyDescent="0.3">
      <c r="A7" t="s">
        <v>1</v>
      </c>
      <c r="B7" t="s">
        <v>6</v>
      </c>
      <c r="C7" t="str">
        <f t="shared" si="0"/>
        <v>martin123*</v>
      </c>
      <c r="D7">
        <v>0</v>
      </c>
      <c r="E7" t="str">
        <f t="shared" si="1"/>
        <v>insert into user (createduser,name,password,isadmin) values ('admin','martin','martin123*','0');</v>
      </c>
    </row>
    <row r="8" spans="1:5" x14ac:dyDescent="0.3">
      <c r="A8" t="s">
        <v>1</v>
      </c>
      <c r="B8" t="s">
        <v>7</v>
      </c>
      <c r="C8" t="str">
        <f t="shared" si="0"/>
        <v>andrea123*</v>
      </c>
      <c r="D8">
        <v>0</v>
      </c>
      <c r="E8" t="str">
        <f t="shared" si="1"/>
        <v>insert into user (createduser,name,password,isadmin) values ('admin','andrea','andrea123*','0');</v>
      </c>
    </row>
    <row r="9" spans="1:5" x14ac:dyDescent="0.3">
      <c r="A9" t="s">
        <v>1</v>
      </c>
      <c r="B9" t="s">
        <v>8</v>
      </c>
      <c r="C9" t="str">
        <f t="shared" si="0"/>
        <v>martina123*</v>
      </c>
      <c r="D9">
        <v>0</v>
      </c>
      <c r="E9" t="str">
        <f t="shared" si="1"/>
        <v>insert into user (createduser,name,password,isadmin) values ('admin','martina','martina123*','0');</v>
      </c>
    </row>
    <row r="10" spans="1:5" x14ac:dyDescent="0.3">
      <c r="A10" t="s">
        <v>1</v>
      </c>
      <c r="B10" t="s">
        <v>9</v>
      </c>
      <c r="C10" t="str">
        <f t="shared" si="0"/>
        <v>andreas123*</v>
      </c>
      <c r="D10">
        <v>0</v>
      </c>
      <c r="E10" t="str">
        <f t="shared" si="1"/>
        <v>insert into user (createduser,name,password,isadmin) values ('admin','andreas','andreas123*','0');</v>
      </c>
    </row>
    <row r="11" spans="1:5" x14ac:dyDescent="0.3">
      <c r="A11" t="s">
        <v>1</v>
      </c>
      <c r="B11" t="s">
        <v>10</v>
      </c>
      <c r="C11" t="str">
        <f t="shared" si="0"/>
        <v>hannelore123*</v>
      </c>
      <c r="D11">
        <v>0</v>
      </c>
      <c r="E11" t="str">
        <f t="shared" si="1"/>
        <v>insert into user (createduser,name,password,isadmin) values ('admin','hannelore','hannelore123*','0');</v>
      </c>
    </row>
    <row r="12" spans="1:5" x14ac:dyDescent="0.3">
      <c r="A12" t="s">
        <v>1</v>
      </c>
      <c r="B12" t="s">
        <v>11</v>
      </c>
      <c r="C12" t="str">
        <f t="shared" si="0"/>
        <v>markus123*</v>
      </c>
      <c r="D12">
        <v>0</v>
      </c>
      <c r="E12" t="str">
        <f t="shared" si="1"/>
        <v>insert into user (createduser,name,password,isadmin) values ('admin','markus','markus123*','0');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3325-0D2E-4732-B639-E27569EB8F70}">
  <dimension ref="A1:G11"/>
  <sheetViews>
    <sheetView workbookViewId="0">
      <selection activeCell="G2" sqref="G2:G11"/>
    </sheetView>
  </sheetViews>
  <sheetFormatPr baseColWidth="10" defaultRowHeight="14.4" x14ac:dyDescent="0.3"/>
  <sheetData>
    <row r="1" spans="1:7" s="1" customFormat="1" x14ac:dyDescent="0.3">
      <c r="A1" s="1" t="s">
        <v>0</v>
      </c>
      <c r="B1" s="1" t="s">
        <v>12</v>
      </c>
      <c r="C1" s="1" t="s">
        <v>13</v>
      </c>
      <c r="D1" s="1" t="s">
        <v>15</v>
      </c>
      <c r="E1" s="1" t="s">
        <v>14</v>
      </c>
      <c r="F1" s="1" t="s">
        <v>37</v>
      </c>
      <c r="G1" s="1" t="s">
        <v>39</v>
      </c>
    </row>
    <row r="2" spans="1:7" x14ac:dyDescent="0.3">
      <c r="A2" t="s">
        <v>1</v>
      </c>
      <c r="B2" t="s">
        <v>16</v>
      </c>
      <c r="C2" t="s">
        <v>26</v>
      </c>
      <c r="D2">
        <v>8001</v>
      </c>
      <c r="E2" t="s">
        <v>36</v>
      </c>
      <c r="F2" t="s">
        <v>38</v>
      </c>
      <c r="G2" t="str">
        <f>CONCATENATE("insert into site (",A$1,",",B$1,",",C$1,",",D$1,",",E$1,",",F$1,") values ('",A2,"','",B2,"','",C2,"','",D2,"','",E2,"','",F2,"');")</f>
        <v>insert into site (createduser,name,street,zipcode,city,timezone) values ('admin','Firma 1','Teststrasse 1','8001','Zürich','UTC+1');</v>
      </c>
    </row>
    <row r="3" spans="1:7" x14ac:dyDescent="0.3">
      <c r="A3" t="s">
        <v>1</v>
      </c>
      <c r="B3" t="s">
        <v>17</v>
      </c>
      <c r="C3" t="s">
        <v>27</v>
      </c>
      <c r="D3">
        <v>8002</v>
      </c>
      <c r="E3" t="s">
        <v>36</v>
      </c>
      <c r="F3" t="s">
        <v>38</v>
      </c>
      <c r="G3" t="str">
        <f t="shared" ref="G3:G11" si="0">CONCATENATE("insert into site (",A$1,",",B$1,",",C$1,",",D$1,",",E$1,",",F$1,") values ('",A3,"','",B3,"','",C3,"','",D3,"','",E3,"','",F3,"');")</f>
        <v>insert into site (createduser,name,street,zipcode,city,timezone) values ('admin','Firma 2','Teststrasse 2','8002','Zürich','UTC+1');</v>
      </c>
    </row>
    <row r="4" spans="1:7" x14ac:dyDescent="0.3">
      <c r="A4" t="s">
        <v>1</v>
      </c>
      <c r="B4" t="s">
        <v>18</v>
      </c>
      <c r="C4" t="s">
        <v>28</v>
      </c>
      <c r="D4">
        <v>8003</v>
      </c>
      <c r="E4" t="s">
        <v>36</v>
      </c>
      <c r="F4" t="s">
        <v>38</v>
      </c>
      <c r="G4" t="str">
        <f t="shared" si="0"/>
        <v>insert into site (createduser,name,street,zipcode,city,timezone) values ('admin','Firma 3','Teststrasse 3','8003','Zürich','UTC+1');</v>
      </c>
    </row>
    <row r="5" spans="1:7" x14ac:dyDescent="0.3">
      <c r="A5" t="s">
        <v>1</v>
      </c>
      <c r="B5" t="s">
        <v>19</v>
      </c>
      <c r="C5" t="s">
        <v>29</v>
      </c>
      <c r="D5">
        <v>8004</v>
      </c>
      <c r="E5" t="s">
        <v>36</v>
      </c>
      <c r="F5" t="s">
        <v>38</v>
      </c>
      <c r="G5" t="str">
        <f t="shared" si="0"/>
        <v>insert into site (createduser,name,street,zipcode,city,timezone) values ('admin','Firma 4','Teststrasse 4','8004','Zürich','UTC+1');</v>
      </c>
    </row>
    <row r="6" spans="1:7" x14ac:dyDescent="0.3">
      <c r="A6" t="s">
        <v>1</v>
      </c>
      <c r="B6" t="s">
        <v>20</v>
      </c>
      <c r="C6" t="s">
        <v>30</v>
      </c>
      <c r="D6">
        <v>8005</v>
      </c>
      <c r="E6" t="s">
        <v>36</v>
      </c>
      <c r="F6" t="s">
        <v>38</v>
      </c>
      <c r="G6" t="str">
        <f t="shared" si="0"/>
        <v>insert into site (createduser,name,street,zipcode,city,timezone) values ('admin','Firma 5','Teststrasse 5','8005','Zürich','UTC+1');</v>
      </c>
    </row>
    <row r="7" spans="1:7" x14ac:dyDescent="0.3">
      <c r="A7" t="s">
        <v>1</v>
      </c>
      <c r="B7" t="s">
        <v>21</v>
      </c>
      <c r="C7" t="s">
        <v>31</v>
      </c>
      <c r="D7">
        <v>8006</v>
      </c>
      <c r="E7" t="s">
        <v>36</v>
      </c>
      <c r="F7" t="s">
        <v>38</v>
      </c>
      <c r="G7" t="str">
        <f t="shared" si="0"/>
        <v>insert into site (createduser,name,street,zipcode,city,timezone) values ('admin','Firma 6','Teststrasse 6','8006','Zürich','UTC+1');</v>
      </c>
    </row>
    <row r="8" spans="1:7" x14ac:dyDescent="0.3">
      <c r="A8" t="s">
        <v>1</v>
      </c>
      <c r="B8" t="s">
        <v>22</v>
      </c>
      <c r="C8" t="s">
        <v>32</v>
      </c>
      <c r="D8">
        <v>8007</v>
      </c>
      <c r="E8" t="s">
        <v>36</v>
      </c>
      <c r="F8" t="s">
        <v>38</v>
      </c>
      <c r="G8" t="str">
        <f t="shared" si="0"/>
        <v>insert into site (createduser,name,street,zipcode,city,timezone) values ('admin','Firma 7','Teststrasse 7','8007','Zürich','UTC+1');</v>
      </c>
    </row>
    <row r="9" spans="1:7" x14ac:dyDescent="0.3">
      <c r="A9" t="s">
        <v>1</v>
      </c>
      <c r="B9" t="s">
        <v>23</v>
      </c>
      <c r="C9" t="s">
        <v>33</v>
      </c>
      <c r="D9">
        <v>8008</v>
      </c>
      <c r="E9" t="s">
        <v>36</v>
      </c>
      <c r="F9" t="s">
        <v>38</v>
      </c>
      <c r="G9" t="str">
        <f t="shared" si="0"/>
        <v>insert into site (createduser,name,street,zipcode,city,timezone) values ('admin','Firma 8','Teststrasse 8','8008','Zürich','UTC+1');</v>
      </c>
    </row>
    <row r="10" spans="1:7" x14ac:dyDescent="0.3">
      <c r="A10" t="s">
        <v>1</v>
      </c>
      <c r="B10" t="s">
        <v>24</v>
      </c>
      <c r="C10" t="s">
        <v>34</v>
      </c>
      <c r="D10">
        <v>8009</v>
      </c>
      <c r="E10" t="s">
        <v>36</v>
      </c>
      <c r="F10" t="s">
        <v>38</v>
      </c>
      <c r="G10" t="str">
        <f t="shared" si="0"/>
        <v>insert into site (createduser,name,street,zipcode,city,timezone) values ('admin','Firma 9','Teststrasse 9','8009','Zürich','UTC+1');</v>
      </c>
    </row>
    <row r="11" spans="1:7" x14ac:dyDescent="0.3">
      <c r="A11" t="s">
        <v>1</v>
      </c>
      <c r="B11" t="s">
        <v>25</v>
      </c>
      <c r="C11" t="s">
        <v>35</v>
      </c>
      <c r="D11">
        <v>8010</v>
      </c>
      <c r="E11" t="s">
        <v>36</v>
      </c>
      <c r="F11" t="s">
        <v>38</v>
      </c>
      <c r="G11" t="str">
        <f t="shared" si="0"/>
        <v>insert into site (createduser,name,street,zipcode,city,timezone) values ('admin','Firma 10','Teststrasse 10','8010','Zürich','UTC+1');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B647-5396-445F-B73A-F52C9FF7D56E}">
  <dimension ref="A1:D11"/>
  <sheetViews>
    <sheetView workbookViewId="0">
      <selection activeCell="D2" sqref="D2:D11"/>
    </sheetView>
  </sheetViews>
  <sheetFormatPr baseColWidth="10" defaultRowHeight="14.4" x14ac:dyDescent="0.3"/>
  <sheetData>
    <row r="1" spans="1:4" s="1" customFormat="1" x14ac:dyDescent="0.3">
      <c r="A1" s="1" t="s">
        <v>0</v>
      </c>
      <c r="B1" s="1" t="s">
        <v>12</v>
      </c>
      <c r="C1" s="1" t="s">
        <v>42</v>
      </c>
      <c r="D1" s="1" t="s">
        <v>39</v>
      </c>
    </row>
    <row r="2" spans="1:4" x14ac:dyDescent="0.3">
      <c r="A2" t="s">
        <v>1</v>
      </c>
      <c r="B2" t="s">
        <v>43</v>
      </c>
      <c r="C2" t="s">
        <v>53</v>
      </c>
      <c r="D2" t="str">
        <f>CONCATENATE("insert into busline(",A$1,",",B$1,",",C$1,") values ('",A2,"','",B2,"','",C2,"');")</f>
        <v>insert into busline(createduser,name,bustype) values ('admin','Bus 1','Type 1');</v>
      </c>
    </row>
    <row r="3" spans="1:4" x14ac:dyDescent="0.3">
      <c r="A3" t="s">
        <v>1</v>
      </c>
      <c r="B3" t="s">
        <v>44</v>
      </c>
      <c r="C3" t="s">
        <v>54</v>
      </c>
      <c r="D3" t="str">
        <f t="shared" ref="D3:D11" si="0">CONCATENATE("insert into busline(",A$1,",",B$1,",",C$1,") values ('",A3,"','",B3,"','",C3,"');")</f>
        <v>insert into busline(createduser,name,bustype) values ('admin','Bus 2','Type 2');</v>
      </c>
    </row>
    <row r="4" spans="1:4" x14ac:dyDescent="0.3">
      <c r="A4" t="s">
        <v>1</v>
      </c>
      <c r="B4" t="s">
        <v>45</v>
      </c>
      <c r="C4" t="s">
        <v>55</v>
      </c>
      <c r="D4" t="str">
        <f t="shared" si="0"/>
        <v>insert into busline(createduser,name,bustype) values ('admin','Bus 3','Type 3');</v>
      </c>
    </row>
    <row r="5" spans="1:4" x14ac:dyDescent="0.3">
      <c r="A5" t="s">
        <v>1</v>
      </c>
      <c r="B5" t="s">
        <v>46</v>
      </c>
      <c r="C5" t="s">
        <v>56</v>
      </c>
      <c r="D5" t="str">
        <f t="shared" si="0"/>
        <v>insert into busline(createduser,name,bustype) values ('admin','Bus 4','Type 4');</v>
      </c>
    </row>
    <row r="6" spans="1:4" x14ac:dyDescent="0.3">
      <c r="A6" t="s">
        <v>1</v>
      </c>
      <c r="B6" t="s">
        <v>47</v>
      </c>
      <c r="C6" t="s">
        <v>57</v>
      </c>
      <c r="D6" t="str">
        <f t="shared" si="0"/>
        <v>insert into busline(createduser,name,bustype) values ('admin','Bus 5','Type 5');</v>
      </c>
    </row>
    <row r="7" spans="1:4" x14ac:dyDescent="0.3">
      <c r="A7" t="s">
        <v>1</v>
      </c>
      <c r="B7" t="s">
        <v>48</v>
      </c>
      <c r="C7" t="s">
        <v>58</v>
      </c>
      <c r="D7" t="str">
        <f t="shared" si="0"/>
        <v>insert into busline(createduser,name,bustype) values ('admin','Bus 6','Type 6');</v>
      </c>
    </row>
    <row r="8" spans="1:4" x14ac:dyDescent="0.3">
      <c r="A8" t="s">
        <v>1</v>
      </c>
      <c r="B8" t="s">
        <v>49</v>
      </c>
      <c r="C8" t="s">
        <v>59</v>
      </c>
      <c r="D8" t="str">
        <f t="shared" si="0"/>
        <v>insert into busline(createduser,name,bustype) values ('admin','Bus 7','Type 7');</v>
      </c>
    </row>
    <row r="9" spans="1:4" x14ac:dyDescent="0.3">
      <c r="A9" t="s">
        <v>1</v>
      </c>
      <c r="B9" t="s">
        <v>50</v>
      </c>
      <c r="C9" t="s">
        <v>60</v>
      </c>
      <c r="D9" t="str">
        <f t="shared" si="0"/>
        <v>insert into busline(createduser,name,bustype) values ('admin','Bus 8','Type 8');</v>
      </c>
    </row>
    <row r="10" spans="1:4" x14ac:dyDescent="0.3">
      <c r="A10" t="s">
        <v>1</v>
      </c>
      <c r="B10" t="s">
        <v>51</v>
      </c>
      <c r="C10" t="s">
        <v>61</v>
      </c>
      <c r="D10" t="str">
        <f t="shared" si="0"/>
        <v>insert into busline(createduser,name,bustype) values ('admin','Bus 9','Type 9');</v>
      </c>
    </row>
    <row r="11" spans="1:4" x14ac:dyDescent="0.3">
      <c r="A11" t="s">
        <v>1</v>
      </c>
      <c r="B11" t="s">
        <v>52</v>
      </c>
      <c r="C11" t="s">
        <v>62</v>
      </c>
      <c r="D11" t="str">
        <f t="shared" si="0"/>
        <v>insert into busline(createduser,name,bustype) values ('admin','Bus 10','Type 10');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54D00-FD96-4A9D-B727-1CC09E129890}">
  <dimension ref="A1:K11"/>
  <sheetViews>
    <sheetView tabSelected="1" workbookViewId="0">
      <selection activeCell="K2" sqref="K2:K11"/>
    </sheetView>
  </sheetViews>
  <sheetFormatPr baseColWidth="10" defaultRowHeight="14.4" x14ac:dyDescent="0.3"/>
  <cols>
    <col min="2" max="2" width="25.109375" bestFit="1" customWidth="1"/>
    <col min="3" max="3" width="27.109375" customWidth="1"/>
  </cols>
  <sheetData>
    <row r="1" spans="1:11" s="1" customFormat="1" x14ac:dyDescent="0.3">
      <c r="A1" s="1" t="s">
        <v>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91</v>
      </c>
      <c r="J1" s="1" t="s">
        <v>70</v>
      </c>
      <c r="K1" s="1" t="s">
        <v>39</v>
      </c>
    </row>
    <row r="2" spans="1:11" x14ac:dyDescent="0.3">
      <c r="A2" t="s">
        <v>1</v>
      </c>
      <c r="B2" t="str">
        <f>SUBSTITUTE(SUBSTITUTE(SUBSTITUTE(C2,":","")," ",""),"-","")&amp;D2&amp;E2&amp;F2</f>
        <v>201912101905211110</v>
      </c>
      <c r="C2" s="2" t="s">
        <v>71</v>
      </c>
      <c r="D2">
        <v>1</v>
      </c>
      <c r="E2">
        <v>1</v>
      </c>
      <c r="F2">
        <v>10</v>
      </c>
      <c r="G2">
        <v>10000</v>
      </c>
      <c r="H2" t="s">
        <v>81</v>
      </c>
      <c r="I2" t="s">
        <v>92</v>
      </c>
      <c r="J2" t="s">
        <v>86</v>
      </c>
      <c r="K2" t="str">
        <f>CONCATENATE("insert into logrecord (",A$1,",",B$1,",",C$1,",",D$1,",",E$1,",",F$1,",",G$1,",",H$1,",",I$1,",",J$1,") values ('",A2,"','",B2,"','",C2,"','",D2,"','",E2,"','",F2,"','",G2,"','",H2,"','",I2,"','",J2,"');")</f>
        <v>insert into logrecord (createduser,unique_identifier,timestamp,site,busline,address,milliseconds,type,source,message) values ('admin','201912101905211110','2019-12-10 19:05:21','1','1','10','10000','Warning','controller','Mem Errors: +BAE');</v>
      </c>
    </row>
    <row r="3" spans="1:11" x14ac:dyDescent="0.3">
      <c r="A3" t="s">
        <v>1</v>
      </c>
      <c r="B3" t="str">
        <f t="shared" ref="B3:B11" si="0">SUBSTITUTE(SUBSTITUTE(SUBSTITUTE(C3,":","")," ",""),"-","")&amp;D3&amp;E3&amp;F3</f>
        <v>201912101905222220</v>
      </c>
      <c r="C3" s="2" t="s">
        <v>72</v>
      </c>
      <c r="D3">
        <v>2</v>
      </c>
      <c r="E3">
        <v>2</v>
      </c>
      <c r="F3">
        <v>20</v>
      </c>
      <c r="G3">
        <v>11000</v>
      </c>
      <c r="H3" t="s">
        <v>82</v>
      </c>
      <c r="I3" t="s">
        <v>92</v>
      </c>
      <c r="J3" t="s">
        <v>84</v>
      </c>
      <c r="K3" t="str">
        <f t="shared" ref="K3:K11" si="1">CONCATENATE("insert into logrecord (",A$1,",",B$1,",",C$1,",",D$1,",",E$1,",",F$1,",",G$1,",",H$1,",",I$1,",",J$1,") values ('",A3,"','",B3,"','",C3,"','",D3,"','",E3,"','",F3,"','",G3,"','",H3,"','",I3,"','",J3,"');")</f>
        <v>insert into logrecord (createduser,unique_identifier,timestamp,site,busline,address,milliseconds,type,source,message) values ('admin','201912101905222220','2019-12-10 19:05:22','2','2','20','11000','Info','controller','Input BUTTON changed to 1');</v>
      </c>
    </row>
    <row r="4" spans="1:11" x14ac:dyDescent="0.3">
      <c r="A4" t="s">
        <v>1</v>
      </c>
      <c r="B4" t="str">
        <f t="shared" si="0"/>
        <v>201912101905233330</v>
      </c>
      <c r="C4" s="2" t="s">
        <v>73</v>
      </c>
      <c r="D4">
        <v>3</v>
      </c>
      <c r="E4">
        <v>3</v>
      </c>
      <c r="F4">
        <v>30</v>
      </c>
      <c r="G4">
        <v>12000</v>
      </c>
      <c r="H4" t="s">
        <v>83</v>
      </c>
      <c r="I4" t="s">
        <v>92</v>
      </c>
      <c r="J4" t="s">
        <v>88</v>
      </c>
      <c r="K4" t="str">
        <f t="shared" si="1"/>
        <v>insert into logrecord (createduser,unique_identifier,timestamp,site,busline,address,milliseconds,type,source,message) values ('admin','201912101905233330','2019-12-10 19:05:23','3','3','30','12000','Event','controller','Forced Control changed to 1');</v>
      </c>
    </row>
    <row r="5" spans="1:11" x14ac:dyDescent="0.3">
      <c r="A5" t="s">
        <v>1</v>
      </c>
      <c r="B5" t="str">
        <f t="shared" si="0"/>
        <v>201912101905244440</v>
      </c>
      <c r="C5" s="2" t="s">
        <v>74</v>
      </c>
      <c r="D5">
        <v>4</v>
      </c>
      <c r="E5">
        <v>4</v>
      </c>
      <c r="F5">
        <v>40</v>
      </c>
      <c r="G5">
        <v>13000</v>
      </c>
      <c r="H5" t="s">
        <v>81</v>
      </c>
      <c r="I5" t="s">
        <v>92</v>
      </c>
      <c r="J5" t="s">
        <v>87</v>
      </c>
      <c r="K5" t="str">
        <f t="shared" si="1"/>
        <v>insert into logrecord (createduser,unique_identifier,timestamp,site,busline,address,milliseconds,type,source,message) values ('admin','201912101905244440','2019-12-10 19:05:24','4','4','40','13000','Warning','controller','Mem Errors: -Mechanical');</v>
      </c>
    </row>
    <row r="6" spans="1:11" x14ac:dyDescent="0.3">
      <c r="A6" t="s">
        <v>1</v>
      </c>
      <c r="B6" t="str">
        <f t="shared" si="0"/>
        <v>201912101905255550</v>
      </c>
      <c r="C6" s="2" t="s">
        <v>75</v>
      </c>
      <c r="D6">
        <v>5</v>
      </c>
      <c r="E6">
        <v>5</v>
      </c>
      <c r="F6">
        <v>50</v>
      </c>
      <c r="G6">
        <v>14000</v>
      </c>
      <c r="H6" t="s">
        <v>82</v>
      </c>
      <c r="I6" t="s">
        <v>92</v>
      </c>
      <c r="J6" t="s">
        <v>84</v>
      </c>
      <c r="K6" t="str">
        <f t="shared" si="1"/>
        <v>insert into logrecord (createduser,unique_identifier,timestamp,site,busline,address,milliseconds,type,source,message) values ('admin','201912101905255550','2019-12-10 19:05:25','5','5','50','14000','Info','controller','Input BUTTON changed to 1');</v>
      </c>
    </row>
    <row r="7" spans="1:11" x14ac:dyDescent="0.3">
      <c r="A7" t="s">
        <v>1</v>
      </c>
      <c r="B7" t="str">
        <f t="shared" si="0"/>
        <v>201912101905266660</v>
      </c>
      <c r="C7" s="2" t="s">
        <v>76</v>
      </c>
      <c r="D7">
        <v>6</v>
      </c>
      <c r="E7">
        <v>6</v>
      </c>
      <c r="F7">
        <v>60</v>
      </c>
      <c r="G7">
        <v>15000</v>
      </c>
      <c r="H7" t="s">
        <v>83</v>
      </c>
      <c r="I7" t="s">
        <v>92</v>
      </c>
      <c r="J7" t="s">
        <v>89</v>
      </c>
      <c r="K7" t="str">
        <f t="shared" si="1"/>
        <v>insert into logrecord (createduser,unique_identifier,timestamp,site,busline,address,milliseconds,type,source,message) values ('admin','201912101905266660','2019-12-10 19:05:26','6','6','60','15000','Event','controller','Output changed to 1');</v>
      </c>
    </row>
    <row r="8" spans="1:11" x14ac:dyDescent="0.3">
      <c r="A8" t="s">
        <v>1</v>
      </c>
      <c r="B8" t="str">
        <f t="shared" si="0"/>
        <v>201912101905277770</v>
      </c>
      <c r="C8" s="2" t="s">
        <v>77</v>
      </c>
      <c r="D8">
        <v>7</v>
      </c>
      <c r="E8">
        <v>7</v>
      </c>
      <c r="F8">
        <v>70</v>
      </c>
      <c r="G8">
        <v>16000</v>
      </c>
      <c r="H8" t="s">
        <v>81</v>
      </c>
      <c r="I8" t="s">
        <v>92</v>
      </c>
      <c r="J8" t="s">
        <v>86</v>
      </c>
      <c r="K8" t="str">
        <f t="shared" si="1"/>
        <v>insert into logrecord (createduser,unique_identifier,timestamp,site,busline,address,milliseconds,type,source,message) values ('admin','201912101905277770','2019-12-10 19:05:27','7','7','70','16000','Warning','controller','Mem Errors: +BAE');</v>
      </c>
    </row>
    <row r="9" spans="1:11" x14ac:dyDescent="0.3">
      <c r="A9" t="s">
        <v>1</v>
      </c>
      <c r="B9" t="str">
        <f t="shared" si="0"/>
        <v>201912101905288880</v>
      </c>
      <c r="C9" s="2" t="s">
        <v>78</v>
      </c>
      <c r="D9">
        <v>8</v>
      </c>
      <c r="E9">
        <v>8</v>
      </c>
      <c r="F9">
        <v>80</v>
      </c>
      <c r="G9">
        <v>17000</v>
      </c>
      <c r="H9" t="s">
        <v>82</v>
      </c>
      <c r="I9" t="s">
        <v>92</v>
      </c>
      <c r="J9" t="s">
        <v>85</v>
      </c>
      <c r="K9" t="str">
        <f t="shared" si="1"/>
        <v>insert into logrecord (createduser,unique_identifier,timestamp,site,busline,address,milliseconds,type,source,message) values ('admin','201912101905288880','2019-12-10 19:05:28','8','8','80','17000','Info','controller','Input BUTTON changed to 0');</v>
      </c>
    </row>
    <row r="10" spans="1:11" x14ac:dyDescent="0.3">
      <c r="A10" t="s">
        <v>1</v>
      </c>
      <c r="B10" t="str">
        <f t="shared" si="0"/>
        <v>201912101905299990</v>
      </c>
      <c r="C10" s="2" t="s">
        <v>79</v>
      </c>
      <c r="D10">
        <v>9</v>
      </c>
      <c r="E10">
        <v>9</v>
      </c>
      <c r="F10">
        <v>90</v>
      </c>
      <c r="G10">
        <v>18000</v>
      </c>
      <c r="H10" t="s">
        <v>83</v>
      </c>
      <c r="I10" t="s">
        <v>92</v>
      </c>
      <c r="J10" t="s">
        <v>90</v>
      </c>
      <c r="K10" t="str">
        <f t="shared" si="1"/>
        <v>insert into logrecord (createduser,unique_identifier,timestamp,site,busline,address,milliseconds,type,source,message) values ('admin','201912101905299990','2019-12-10 19:05:29','9','9','90','18000','Event','controller','Output changed to 0');</v>
      </c>
    </row>
    <row r="11" spans="1:11" x14ac:dyDescent="0.3">
      <c r="A11" t="s">
        <v>1</v>
      </c>
      <c r="B11" t="str">
        <f t="shared" si="0"/>
        <v>201912101905301010100</v>
      </c>
      <c r="C11" s="2" t="s">
        <v>80</v>
      </c>
      <c r="D11">
        <v>10</v>
      </c>
      <c r="E11">
        <v>10</v>
      </c>
      <c r="F11">
        <v>100</v>
      </c>
      <c r="G11">
        <v>19000</v>
      </c>
      <c r="H11" t="s">
        <v>81</v>
      </c>
      <c r="I11" t="s">
        <v>92</v>
      </c>
      <c r="J11" t="s">
        <v>87</v>
      </c>
      <c r="K11" t="str">
        <f t="shared" si="1"/>
        <v>insert into logrecord (createduser,unique_identifier,timestamp,site,busline,address,milliseconds,type,source,message) values ('admin','201912101905301010100','2019-12-10 19:05:30','10','10','100','19000','Warning','controller','Mem Errors: -Mechanical');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620C-65F7-497C-A536-CE3A45696C18}">
  <dimension ref="A1:A41"/>
  <sheetViews>
    <sheetView topLeftCell="A20" workbookViewId="0">
      <selection activeCell="A42" sqref="A42:A46"/>
    </sheetView>
  </sheetViews>
  <sheetFormatPr baseColWidth="10" defaultRowHeight="14.4" x14ac:dyDescent="0.3"/>
  <sheetData>
    <row r="1" spans="1:1" x14ac:dyDescent="0.3">
      <c r="A1" t="str">
        <f>User!E2</f>
        <v>insert into user (createduser,name,password,isadmin) values ('admin','admin','admin123*','1');</v>
      </c>
    </row>
    <row r="2" spans="1:1" x14ac:dyDescent="0.3">
      <c r="A2" t="str">
        <f>User!E3</f>
        <v>insert into user (createduser,name,password,isadmin) values ('admin','hansli','hansli123*','0');</v>
      </c>
    </row>
    <row r="3" spans="1:1" x14ac:dyDescent="0.3">
      <c r="A3" t="str">
        <f>User!E4</f>
        <v>insert into user (createduser,name,password,isadmin) values ('admin','fritzli','fritzli123*','0');</v>
      </c>
    </row>
    <row r="4" spans="1:1" x14ac:dyDescent="0.3">
      <c r="A4" t="str">
        <f>User!E5</f>
        <v>insert into user (createduser,name,password,isadmin) values ('admin','simon','simon123*','0');</v>
      </c>
    </row>
    <row r="5" spans="1:1" x14ac:dyDescent="0.3">
      <c r="A5" t="str">
        <f>User!E6</f>
        <v>insert into user (createduser,name,password,isadmin) values ('admin','christoph','christoph123*','0');</v>
      </c>
    </row>
    <row r="6" spans="1:1" x14ac:dyDescent="0.3">
      <c r="A6" t="str">
        <f>User!E7</f>
        <v>insert into user (createduser,name,password,isadmin) values ('admin','martin','martin123*','0');</v>
      </c>
    </row>
    <row r="7" spans="1:1" x14ac:dyDescent="0.3">
      <c r="A7" t="str">
        <f>User!E8</f>
        <v>insert into user (createduser,name,password,isadmin) values ('admin','andrea','andrea123*','0');</v>
      </c>
    </row>
    <row r="8" spans="1:1" x14ac:dyDescent="0.3">
      <c r="A8" t="str">
        <f>User!E9</f>
        <v>insert into user (createduser,name,password,isadmin) values ('admin','martina','martina123*','0');</v>
      </c>
    </row>
    <row r="9" spans="1:1" x14ac:dyDescent="0.3">
      <c r="A9" t="str">
        <f>User!E10</f>
        <v>insert into user (createduser,name,password,isadmin) values ('admin','andreas','andreas123*','0');</v>
      </c>
    </row>
    <row r="10" spans="1:1" x14ac:dyDescent="0.3">
      <c r="A10" t="str">
        <f>User!E11</f>
        <v>insert into user (createduser,name,password,isadmin) values ('admin','hannelore','hannelore123*','0');</v>
      </c>
    </row>
    <row r="11" spans="1:1" x14ac:dyDescent="0.3">
      <c r="A11" t="str">
        <f>User!E12</f>
        <v>insert into user (createduser,name,password,isadmin) values ('admin','markus','markus123*','0');</v>
      </c>
    </row>
    <row r="12" spans="1:1" x14ac:dyDescent="0.3">
      <c r="A12" t="str">
        <f>Site!G2</f>
        <v>insert into site (createduser,name,street,zipcode,city,timezone) values ('admin','Firma 1','Teststrasse 1','8001','Zürich','UTC+1');</v>
      </c>
    </row>
    <row r="13" spans="1:1" x14ac:dyDescent="0.3">
      <c r="A13" t="str">
        <f>Site!G3</f>
        <v>insert into site (createduser,name,street,zipcode,city,timezone) values ('admin','Firma 2','Teststrasse 2','8002','Zürich','UTC+1');</v>
      </c>
    </row>
    <row r="14" spans="1:1" x14ac:dyDescent="0.3">
      <c r="A14" t="str">
        <f>Site!G4</f>
        <v>insert into site (createduser,name,street,zipcode,city,timezone) values ('admin','Firma 3','Teststrasse 3','8003','Zürich','UTC+1');</v>
      </c>
    </row>
    <row r="15" spans="1:1" x14ac:dyDescent="0.3">
      <c r="A15" t="str">
        <f>Site!G5</f>
        <v>insert into site (createduser,name,street,zipcode,city,timezone) values ('admin','Firma 4','Teststrasse 4','8004','Zürich','UTC+1');</v>
      </c>
    </row>
    <row r="16" spans="1:1" x14ac:dyDescent="0.3">
      <c r="A16" t="str">
        <f>Site!G6</f>
        <v>insert into site (createduser,name,street,zipcode,city,timezone) values ('admin','Firma 5','Teststrasse 5','8005','Zürich','UTC+1');</v>
      </c>
    </row>
    <row r="17" spans="1:1" x14ac:dyDescent="0.3">
      <c r="A17" t="str">
        <f>Site!G7</f>
        <v>insert into site (createduser,name,street,zipcode,city,timezone) values ('admin','Firma 6','Teststrasse 6','8006','Zürich','UTC+1');</v>
      </c>
    </row>
    <row r="18" spans="1:1" x14ac:dyDescent="0.3">
      <c r="A18" t="str">
        <f>Site!G8</f>
        <v>insert into site (createduser,name,street,zipcode,city,timezone) values ('admin','Firma 7','Teststrasse 7','8007','Zürich','UTC+1');</v>
      </c>
    </row>
    <row r="19" spans="1:1" x14ac:dyDescent="0.3">
      <c r="A19" t="str">
        <f>Site!G9</f>
        <v>insert into site (createduser,name,street,zipcode,city,timezone) values ('admin','Firma 8','Teststrasse 8','8008','Zürich','UTC+1');</v>
      </c>
    </row>
    <row r="20" spans="1:1" x14ac:dyDescent="0.3">
      <c r="A20" t="str">
        <f>Site!G10</f>
        <v>insert into site (createduser,name,street,zipcode,city,timezone) values ('admin','Firma 9','Teststrasse 9','8009','Zürich','UTC+1');</v>
      </c>
    </row>
    <row r="21" spans="1:1" x14ac:dyDescent="0.3">
      <c r="A21" t="str">
        <f>Site!G11</f>
        <v>insert into site (createduser,name,street,zipcode,city,timezone) values ('admin','Firma 10','Teststrasse 10','8010','Zürich','UTC+1');</v>
      </c>
    </row>
    <row r="22" spans="1:1" x14ac:dyDescent="0.3">
      <c r="A22" t="str">
        <f>Busline!D2</f>
        <v>insert into busline(createduser,name,bustype) values ('admin','Bus 1','Type 1');</v>
      </c>
    </row>
    <row r="23" spans="1:1" x14ac:dyDescent="0.3">
      <c r="A23" t="str">
        <f>Busline!D3</f>
        <v>insert into busline(createduser,name,bustype) values ('admin','Bus 2','Type 2');</v>
      </c>
    </row>
    <row r="24" spans="1:1" x14ac:dyDescent="0.3">
      <c r="A24" t="str">
        <f>Busline!D4</f>
        <v>insert into busline(createduser,name,bustype) values ('admin','Bus 3','Type 3');</v>
      </c>
    </row>
    <row r="25" spans="1:1" x14ac:dyDescent="0.3">
      <c r="A25" t="str">
        <f>Busline!D5</f>
        <v>insert into busline(createduser,name,bustype) values ('admin','Bus 4','Type 4');</v>
      </c>
    </row>
    <row r="26" spans="1:1" x14ac:dyDescent="0.3">
      <c r="A26" t="str">
        <f>Busline!D6</f>
        <v>insert into busline(createduser,name,bustype) values ('admin','Bus 5','Type 5');</v>
      </c>
    </row>
    <row r="27" spans="1:1" x14ac:dyDescent="0.3">
      <c r="A27" t="str">
        <f>Busline!D7</f>
        <v>insert into busline(createduser,name,bustype) values ('admin','Bus 6','Type 6');</v>
      </c>
    </row>
    <row r="28" spans="1:1" x14ac:dyDescent="0.3">
      <c r="A28" t="str">
        <f>Busline!D8</f>
        <v>insert into busline(createduser,name,bustype) values ('admin','Bus 7','Type 7');</v>
      </c>
    </row>
    <row r="29" spans="1:1" x14ac:dyDescent="0.3">
      <c r="A29" t="str">
        <f>Busline!D9</f>
        <v>insert into busline(createduser,name,bustype) values ('admin','Bus 8','Type 8');</v>
      </c>
    </row>
    <row r="30" spans="1:1" x14ac:dyDescent="0.3">
      <c r="A30" t="str">
        <f>Busline!D10</f>
        <v>insert into busline(createduser,name,bustype) values ('admin','Bus 9','Type 9');</v>
      </c>
    </row>
    <row r="31" spans="1:1" x14ac:dyDescent="0.3">
      <c r="A31" t="str">
        <f>Busline!D11</f>
        <v>insert into busline(createduser,name,bustype) values ('admin','Bus 10','Type 10');</v>
      </c>
    </row>
    <row r="32" spans="1:1" x14ac:dyDescent="0.3">
      <c r="A32" t="str">
        <f>Logrecord!K2</f>
        <v>insert into logrecord (createduser,unique_identifier,timestamp,site,busline,address,milliseconds,type,source,message) values ('admin','201912101905211110','2019-12-10 19:05:21','1','1','10','10000','Warning','controller','Mem Errors: +BAE');</v>
      </c>
    </row>
    <row r="33" spans="1:1" x14ac:dyDescent="0.3">
      <c r="A33" t="str">
        <f>Logrecord!K3</f>
        <v>insert into logrecord (createduser,unique_identifier,timestamp,site,busline,address,milliseconds,type,source,message) values ('admin','201912101905222220','2019-12-10 19:05:22','2','2','20','11000','Info','controller','Input BUTTON changed to 1');</v>
      </c>
    </row>
    <row r="34" spans="1:1" x14ac:dyDescent="0.3">
      <c r="A34" t="str">
        <f>Logrecord!K4</f>
        <v>insert into logrecord (createduser,unique_identifier,timestamp,site,busline,address,milliseconds,type,source,message) values ('admin','201912101905233330','2019-12-10 19:05:23','3','3','30','12000','Event','controller','Forced Control changed to 1');</v>
      </c>
    </row>
    <row r="35" spans="1:1" x14ac:dyDescent="0.3">
      <c r="A35" t="str">
        <f>Logrecord!K5</f>
        <v>insert into logrecord (createduser,unique_identifier,timestamp,site,busline,address,milliseconds,type,source,message) values ('admin','201912101905244440','2019-12-10 19:05:24','4','4','40','13000','Warning','controller','Mem Errors: -Mechanical');</v>
      </c>
    </row>
    <row r="36" spans="1:1" x14ac:dyDescent="0.3">
      <c r="A36" t="str">
        <f>Logrecord!K6</f>
        <v>insert into logrecord (createduser,unique_identifier,timestamp,site,busline,address,milliseconds,type,source,message) values ('admin','201912101905255550','2019-12-10 19:05:25','5','5','50','14000','Info','controller','Input BUTTON changed to 1');</v>
      </c>
    </row>
    <row r="37" spans="1:1" x14ac:dyDescent="0.3">
      <c r="A37" t="str">
        <f>Logrecord!K7</f>
        <v>insert into logrecord (createduser,unique_identifier,timestamp,site,busline,address,milliseconds,type,source,message) values ('admin','201912101905266660','2019-12-10 19:05:26','6','6','60','15000','Event','controller','Output changed to 1');</v>
      </c>
    </row>
    <row r="38" spans="1:1" x14ac:dyDescent="0.3">
      <c r="A38" t="str">
        <f>Logrecord!K8</f>
        <v>insert into logrecord (createduser,unique_identifier,timestamp,site,busline,address,milliseconds,type,source,message) values ('admin','201912101905277770','2019-12-10 19:05:27','7','7','70','16000','Warning','controller','Mem Errors: +BAE');</v>
      </c>
    </row>
    <row r="39" spans="1:1" x14ac:dyDescent="0.3">
      <c r="A39" t="str">
        <f>Logrecord!K9</f>
        <v>insert into logrecord (createduser,unique_identifier,timestamp,site,busline,address,milliseconds,type,source,message) values ('admin','201912101905288880','2019-12-10 19:05:28','8','8','80','17000','Info','controller','Input BUTTON changed to 0');</v>
      </c>
    </row>
    <row r="40" spans="1:1" x14ac:dyDescent="0.3">
      <c r="A40" t="str">
        <f>Logrecord!K10</f>
        <v>insert into logrecord (createduser,unique_identifier,timestamp,site,busline,address,milliseconds,type,source,message) values ('admin','201912101905299990','2019-12-10 19:05:29','9','9','90','18000','Event','controller','Output changed to 0');</v>
      </c>
    </row>
    <row r="41" spans="1:1" x14ac:dyDescent="0.3">
      <c r="A41" t="str">
        <f>Logrecord!K11</f>
        <v>insert into logrecord (createduser,unique_identifier,timestamp,site,busline,address,milliseconds,type,source,message) values ('admin','201912101905301010100','2019-12-10 19:05:30','10','10','100','19000','Warning','controller','Mem Errors: -Mechanical');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44C261AD144A8D9C71FCF2754F88" ma:contentTypeVersion="8" ma:contentTypeDescription="Ein neues Dokument erstellen." ma:contentTypeScope="" ma:versionID="f4198d3cb854c4cbb3ae8dabc2999129">
  <xsd:schema xmlns:xsd="http://www.w3.org/2001/XMLSchema" xmlns:xs="http://www.w3.org/2001/XMLSchema" xmlns:p="http://schemas.microsoft.com/office/2006/metadata/properties" xmlns:ns3="937af80a-eec3-49b2-a3e0-793227c27637" targetNamespace="http://schemas.microsoft.com/office/2006/metadata/properties" ma:root="true" ma:fieldsID="5442847aa220135db5994360bd3e487d" ns3:_="">
    <xsd:import namespace="937af80a-eec3-49b2-a3e0-793227c276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7af80a-eec3-49b2-a3e0-793227c276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B5C15D-A466-4123-894B-810F91E125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E331C6-5761-4165-8D0C-BC25E40BEDD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E3DF5A4-7916-4B0E-8CB2-D23A6E07F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7af80a-eec3-49b2-a3e0-793227c276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User</vt:lpstr>
      <vt:lpstr>Site</vt:lpstr>
      <vt:lpstr>Busline</vt:lpstr>
      <vt:lpstr>Logrecord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Rizzi Simon, ENT-BAI-HEC-HIN-OP-SYE</dc:creator>
  <cp:lastModifiedBy>Rizzi Simon, ENT-BAI-HEC-HIN-OP-SYE</cp:lastModifiedBy>
  <dcterms:created xsi:type="dcterms:W3CDTF">2019-12-15T20:06:08Z</dcterms:created>
  <dcterms:modified xsi:type="dcterms:W3CDTF">2019-12-23T11:52:09Z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1fccfb-80ca-4fe1-a574-1516544edb53_Enabled">
    <vt:lpwstr>True</vt:lpwstr>
  </property>
  <property fmtid="{D5CDD505-2E9C-101B-9397-08002B2CF9AE}" pid="3" name="MSIP_Label_2e1fccfb-80ca-4fe1-a574-1516544edb53_SiteId">
    <vt:lpwstr>364e5b87-c1c7-420d-9bee-c35d19b557a1</vt:lpwstr>
  </property>
  <property fmtid="{D5CDD505-2E9C-101B-9397-08002B2CF9AE}" pid="4" name="MSIP_Label_2e1fccfb-80ca-4fe1-a574-1516544edb53_Owner">
    <vt:lpwstr>Simon.Rizzi@swisscom.com</vt:lpwstr>
  </property>
  <property fmtid="{D5CDD505-2E9C-101B-9397-08002B2CF9AE}" pid="5" name="MSIP_Label_2e1fccfb-80ca-4fe1-a574-1516544edb53_SetDate">
    <vt:lpwstr>2019-12-15T20:11:16.3396290Z</vt:lpwstr>
  </property>
  <property fmtid="{D5CDD505-2E9C-101B-9397-08002B2CF9AE}" pid="6" name="MSIP_Label_2e1fccfb-80ca-4fe1-a574-1516544edb53_Name">
    <vt:lpwstr>C2 General</vt:lpwstr>
  </property>
  <property fmtid="{D5CDD505-2E9C-101B-9397-08002B2CF9AE}" pid="7" name="MSIP_Label_2e1fccfb-80ca-4fe1-a574-1516544edb53_Application">
    <vt:lpwstr>Microsoft Azure Information Protection</vt:lpwstr>
  </property>
  <property fmtid="{D5CDD505-2E9C-101B-9397-08002B2CF9AE}" pid="8" name="MSIP_Label_2e1fccfb-80ca-4fe1-a574-1516544edb53_ActionId">
    <vt:lpwstr>a5cd1165-ebc9-4833-ae16-55977779ec51</vt:lpwstr>
  </property>
  <property fmtid="{D5CDD505-2E9C-101B-9397-08002B2CF9AE}" pid="9" name="MSIP_Label_2e1fccfb-80ca-4fe1-a574-1516544edb53_Extended_MSFT_Method">
    <vt:lpwstr>Automatic</vt:lpwstr>
  </property>
  <property fmtid="{D5CDD505-2E9C-101B-9397-08002B2CF9AE}" pid="10" name="Sensitivity">
    <vt:lpwstr>C2 General</vt:lpwstr>
  </property>
  <property fmtid="{D5CDD505-2E9C-101B-9397-08002B2CF9AE}" pid="11" name="ContentTypeId">
    <vt:lpwstr>0x0101003F9E44C261AD144A8D9C71FCF2754F88</vt:lpwstr>
  </property>
  <property fmtid="{D5CDD505-2E9C-101B-9397-08002B2CF9AE}" pid="12" name="WorkbookGuid">
    <vt:lpwstr>02429989-fa08-4d43-ab76-92f5baeeeef0</vt:lpwstr>
  </property>
</Properties>
</file>