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GFApps\GF C Drive\Personal\Classes\Homework\"/>
    </mc:Choice>
  </mc:AlternateContent>
  <bookViews>
    <workbookView xWindow="0" yWindow="0" windowWidth="28800" windowHeight="11670"/>
  </bookViews>
  <sheets>
    <sheet name="State by Category" sheetId="2" r:id="rId1"/>
    <sheet name="State by Sub-Category" sheetId="3" r:id="rId2"/>
    <sheet name="State by Data Created" sheetId="4" r:id="rId3"/>
    <sheet name="State by Goal" sheetId="6" r:id="rId4"/>
    <sheet name="Data" sheetId="1" r:id="rId5"/>
  </sheets>
  <definedNames>
    <definedName name="_xlnm._FilterDatabase" localSheetId="4" hidden="1">Data!$A$1:$O$1</definedName>
  </definedNames>
  <calcPr calcId="162913"/>
  <pivotCaches>
    <pivotCache cacheId="23" r:id="rId6"/>
    <pivotCache cacheId="2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6" l="1"/>
  <c r="F14" i="6"/>
  <c r="E14" i="6"/>
  <c r="G5" i="6"/>
  <c r="F5" i="6"/>
  <c r="E5" i="6"/>
  <c r="G4" i="6"/>
  <c r="F4" i="6"/>
  <c r="E4" i="6"/>
  <c r="G3" i="6"/>
  <c r="F3" i="6"/>
  <c r="E3" i="6"/>
  <c r="C6" i="6"/>
  <c r="C7" i="6" s="1"/>
  <c r="C8" i="6" s="1"/>
  <c r="C9" i="6" s="1"/>
  <c r="C10" i="6" s="1"/>
  <c r="C11" i="6" s="1"/>
  <c r="C12" i="6" s="1"/>
  <c r="C13" i="6" s="1"/>
  <c r="B6" i="6"/>
  <c r="G6" i="6" s="1"/>
  <c r="E6" i="6" l="1"/>
  <c r="H6" i="6" s="1"/>
  <c r="L6" i="6" s="1"/>
  <c r="B7" i="6"/>
  <c r="F6" i="6"/>
  <c r="H4" i="6"/>
  <c r="L4" i="6" s="1"/>
  <c r="J4" i="6"/>
  <c r="H5" i="6"/>
  <c r="L5" i="6" s="1"/>
  <c r="H3" i="6"/>
  <c r="J3" i="6" s="1"/>
  <c r="H14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K4" i="6" l="1"/>
  <c r="B8" i="6"/>
  <c r="G7" i="6"/>
  <c r="F7" i="6"/>
  <c r="E7" i="6"/>
  <c r="J5" i="6"/>
  <c r="K5" i="6"/>
  <c r="K6" i="6"/>
  <c r="J6" i="6"/>
  <c r="K3" i="6"/>
  <c r="L3" i="6"/>
  <c r="L14" i="6"/>
  <c r="K14" i="6"/>
  <c r="J1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7" i="6" l="1"/>
  <c r="J7" i="6" s="1"/>
  <c r="B9" i="6"/>
  <c r="G8" i="6"/>
  <c r="E8" i="6"/>
  <c r="F8" i="6"/>
  <c r="L7" i="6"/>
  <c r="H8" i="6" l="1"/>
  <c r="L8" i="6" s="1"/>
  <c r="B10" i="6"/>
  <c r="F9" i="6"/>
  <c r="E9" i="6"/>
  <c r="G9" i="6"/>
  <c r="K7" i="6"/>
  <c r="L9" i="6" l="1"/>
  <c r="B11" i="6"/>
  <c r="F10" i="6"/>
  <c r="G10" i="6"/>
  <c r="E10" i="6"/>
  <c r="K8" i="6"/>
  <c r="J8" i="6"/>
  <c r="H9" i="6"/>
  <c r="J9" i="6"/>
  <c r="H10" i="6" l="1"/>
  <c r="J10" i="6" s="1"/>
  <c r="B12" i="6"/>
  <c r="G11" i="6"/>
  <c r="F11" i="6"/>
  <c r="E11" i="6"/>
  <c r="K9" i="6"/>
  <c r="K10" i="6"/>
  <c r="B13" i="6" l="1"/>
  <c r="E12" i="6"/>
  <c r="G12" i="6"/>
  <c r="F12" i="6"/>
  <c r="L10" i="6"/>
  <c r="H11" i="6"/>
  <c r="J11" i="6"/>
  <c r="H12" i="6" l="1"/>
  <c r="L12" i="6" s="1"/>
  <c r="L11" i="6"/>
  <c r="K11" i="6"/>
  <c r="E13" i="6"/>
  <c r="F13" i="6"/>
  <c r="F15" i="6" s="1"/>
  <c r="F17" i="6" s="1"/>
  <c r="G13" i="6"/>
  <c r="H13" i="6" l="1"/>
  <c r="J13" i="6" s="1"/>
  <c r="E15" i="6"/>
  <c r="E17" i="6" s="1"/>
  <c r="J12" i="6"/>
  <c r="L13" i="6"/>
  <c r="G15" i="6"/>
  <c r="G17" i="6" s="1"/>
  <c r="K12" i="6"/>
  <c r="K13" i="6" l="1"/>
  <c r="H15" i="6"/>
</calcChain>
</file>

<file path=xl/sharedStrings.xml><?xml version="1.0" encoding="utf-8"?>
<sst xmlns="http://schemas.openxmlformats.org/spreadsheetml/2006/main" count="24828" uniqueCount="8404">
  <si>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</si>
  <si>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</si>
  <si>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</si>
  <si>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</si>
  <si>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</si>
  <si>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</si>
  <si>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</si>
  <si>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</si>
  <si>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</si>
  <si>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</si>
  <si>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</si>
  <si>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</si>
  <si>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</si>
  <si>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</si>
  <si>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</si>
  <si>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</si>
  <si>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</si>
  <si>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</si>
  <si>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</si>
  <si>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</si>
  <si>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</si>
  <si>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</si>
  <si>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</si>
  <si>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</si>
  <si>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</si>
  <si>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</si>
  <si>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</si>
  <si>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</si>
  <si>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</si>
  <si>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</si>
  <si>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</si>
  <si>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</si>
  <si>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</si>
  <si>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</si>
  <si>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</si>
  <si>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</si>
  <si>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</si>
  <si>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</si>
  <si>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</si>
  <si>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</si>
  <si>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</si>
  <si>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</si>
  <si>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</si>
  <si>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</si>
  <si>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</si>
  <si>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</si>
  <si>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</si>
  <si>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</si>
  <si>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</si>
  <si>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</si>
  <si>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</si>
  <si>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</si>
  <si>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</si>
  <si>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</si>
  <si>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</si>
  <si>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</si>
  <si>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</si>
  <si>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</si>
  <si>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</si>
  <si>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</si>
  <si>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</si>
  <si>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</si>
  <si>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</si>
  <si>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</si>
  <si>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</si>
  <si>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</si>
  <si>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</si>
  <si>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</si>
  <si>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</si>
  <si>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</si>
  <si>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</si>
  <si>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</si>
  <si>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</si>
  <si>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</si>
  <si>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</si>
  <si>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</si>
  <si>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</si>
  <si>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</si>
  <si>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</si>
  <si>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</si>
  <si>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</si>
  <si>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</si>
  <si>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</si>
  <si>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</si>
  <si>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</si>
  <si>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</si>
  <si>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</si>
  <si>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</si>
  <si>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</si>
  <si>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</si>
  <si>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</si>
  <si>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</si>
  <si>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</si>
  <si>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</si>
  <si>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</si>
  <si>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</si>
  <si>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</si>
  <si>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</si>
  <si>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</si>
  <si>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</si>
  <si>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</si>
  <si>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</si>
  <si>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</si>
  <si>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</si>
  <si>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</si>
  <si>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</si>
  <si>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</si>
  <si>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</si>
  <si>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</si>
  <si>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</si>
  <si>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</si>
  <si>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</si>
  <si>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</si>
  <si>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</si>
  <si>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</si>
  <si>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</si>
  <si>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</si>
  <si>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</si>
  <si>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</si>
  <si>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</si>
  <si>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</si>
  <si>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</si>
  <si>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</si>
  <si>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</si>
  <si>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</si>
  <si>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</si>
  <si>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</si>
  <si>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</si>
  <si>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</si>
  <si>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</si>
  <si>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</si>
  <si>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</si>
  <si>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</si>
  <si>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</si>
  <si>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</si>
  <si>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</si>
  <si>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</si>
  <si>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</si>
  <si>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</si>
  <si>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</si>
  <si>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</si>
  <si>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</si>
  <si>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</si>
  <si>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</si>
  <si>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</si>
  <si>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</si>
  <si>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</si>
  <si>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</si>
  <si>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</si>
  <si>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</si>
  <si>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</si>
  <si>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</si>
  <si>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</si>
  <si>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</si>
  <si>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</si>
  <si>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</si>
  <si>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</si>
  <si>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</si>
  <si>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</si>
  <si>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</si>
  <si>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</si>
  <si>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</si>
  <si>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</si>
  <si>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</si>
  <si>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</si>
  <si>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</si>
  <si>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</si>
  <si>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</si>
  <si>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</si>
  <si>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</si>
  <si>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</si>
  <si>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</si>
  <si>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</si>
  <si>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</si>
  <si>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</si>
  <si>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</si>
  <si>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</si>
  <si>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</si>
  <si>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</si>
  <si>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</si>
  <si>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</si>
  <si>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</si>
  <si>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</si>
  <si>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</si>
  <si>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</si>
  <si>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</si>
  <si>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</si>
  <si>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</si>
  <si>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</si>
  <si>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</si>
  <si>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</si>
  <si>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</si>
  <si>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</si>
  <si>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</si>
  <si>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</si>
  <si>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</si>
  <si>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</si>
  <si>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</si>
  <si>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</si>
  <si>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</si>
  <si>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</si>
  <si>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</si>
  <si>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</si>
  <si>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</si>
  <si>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</si>
  <si>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</si>
  <si>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</si>
  <si>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</si>
  <si>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</si>
  <si>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</si>
  <si>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</si>
  <si>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</si>
  <si>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</si>
  <si>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</si>
  <si>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</si>
  <si>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</si>
  <si>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</si>
  <si>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</si>
  <si>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</si>
  <si>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</si>
  <si>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</si>
  <si>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</si>
  <si>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</si>
  <si>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</si>
  <si>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</si>
  <si>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</si>
  <si>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</si>
  <si>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</si>
  <si>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</si>
  <si>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</si>
  <si>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</si>
  <si>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</si>
  <si>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</si>
  <si>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</si>
  <si>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</si>
  <si>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</si>
  <si>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</si>
  <si>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</si>
  <si>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</si>
  <si>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</si>
  <si>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</si>
  <si>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</si>
  <si>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</si>
  <si>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</si>
  <si>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</si>
  <si>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</si>
  <si>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</si>
  <si>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</si>
  <si>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</si>
  <si>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</si>
  <si>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</si>
  <si>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</si>
  <si>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</si>
  <si>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</si>
  <si>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</si>
  <si>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</si>
  <si>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</si>
  <si>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</si>
  <si>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</si>
  <si>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</si>
  <si>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</si>
  <si>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</si>
  <si>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</si>
  <si>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</si>
  <si>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</si>
  <si>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</si>
  <si>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</si>
  <si>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</si>
  <si>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</si>
  <si>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</si>
  <si>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</si>
  <si>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</si>
  <si>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</si>
  <si>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</si>
  <si>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</si>
  <si>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</si>
  <si>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</si>
  <si>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</si>
  <si>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</si>
  <si>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</si>
  <si>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</si>
  <si>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</si>
  <si>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</si>
  <si>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</si>
  <si>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</si>
  <si>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</si>
  <si>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</si>
  <si>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</si>
  <si>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</si>
  <si>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</si>
  <si>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</si>
  <si>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</si>
  <si>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</si>
  <si>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</si>
  <si>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</si>
  <si>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</si>
  <si>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</si>
  <si>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</si>
  <si>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</si>
  <si>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</si>
  <si>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</si>
  <si>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</si>
  <si>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</si>
  <si>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</si>
  <si>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</si>
  <si>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</si>
  <si>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</si>
  <si>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</si>
  <si>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</si>
  <si>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</si>
  <si>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</si>
  <si>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</si>
  <si>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</si>
  <si>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</si>
  <si>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</si>
  <si>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</si>
  <si>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</si>
  <si>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</si>
  <si>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</si>
  <si>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</si>
  <si>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</si>
  <si>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</si>
  <si>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</si>
  <si>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</si>
  <si>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</si>
  <si>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</si>
  <si>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</si>
  <si>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</si>
  <si>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</si>
  <si>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</si>
  <si>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</si>
  <si>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</si>
  <si>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</si>
  <si>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</si>
  <si>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</si>
  <si>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</si>
  <si>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</si>
  <si>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</si>
  <si>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</si>
  <si>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</si>
  <si>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</si>
  <si>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</si>
  <si>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</si>
  <si>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</si>
  <si>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</si>
  <si>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</si>
  <si>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</si>
  <si>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</si>
  <si>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</si>
  <si>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</si>
  <si>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</si>
  <si>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</si>
  <si>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</si>
  <si>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</si>
  <si>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</si>
  <si>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</si>
  <si>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</si>
  <si>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</si>
  <si>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</si>
  <si>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</si>
  <si>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</si>
  <si>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</si>
  <si>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</si>
  <si>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</si>
  <si>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</si>
  <si>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</si>
  <si>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</si>
  <si>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</si>
  <si>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</si>
  <si>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</si>
  <si>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</si>
  <si>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</si>
  <si>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</si>
  <si>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</si>
  <si>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</si>
  <si>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</si>
  <si>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</si>
  <si>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</si>
  <si>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</si>
  <si>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</si>
  <si>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</si>
  <si>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</si>
  <si>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</si>
  <si>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</si>
  <si>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</si>
  <si>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</si>
  <si>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</si>
  <si>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</si>
  <si>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</si>
  <si>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</si>
  <si>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</si>
  <si>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</si>
  <si>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</si>
  <si>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</si>
  <si>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</si>
  <si>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</si>
  <si>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</si>
  <si>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</si>
  <si>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</si>
  <si>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</si>
  <si>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</si>
  <si>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</si>
  <si>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</si>
  <si>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</si>
  <si>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</si>
  <si>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</si>
  <si>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</si>
  <si>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</si>
  <si>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</si>
  <si>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</si>
  <si>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</si>
  <si>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</si>
  <si>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</si>
  <si>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</si>
  <si>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</si>
  <si>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</si>
  <si>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</si>
  <si>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</si>
  <si>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</si>
  <si>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</si>
  <si>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</si>
  <si>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</si>
  <si>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</si>
  <si>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</si>
  <si>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</si>
  <si>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</si>
  <si>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</si>
  <si>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</si>
  <si>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</si>
  <si>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</si>
  <si>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</si>
  <si>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</si>
  <si>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</si>
  <si>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</si>
  <si>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</si>
  <si>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</si>
  <si>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</si>
  <si>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</si>
  <si>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</si>
  <si>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</si>
  <si>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</si>
  <si>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</si>
  <si>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</si>
  <si>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</si>
  <si>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</si>
  <si>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</si>
  <si>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</si>
  <si>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</si>
  <si>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</si>
  <si>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</si>
  <si>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</si>
  <si>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</si>
  <si>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</si>
  <si>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</si>
  <si>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</si>
  <si>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</si>
  <si>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</si>
  <si>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</si>
  <si>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</si>
  <si>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</si>
  <si>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</si>
  <si>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</si>
  <si>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</si>
  <si>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</si>
  <si>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</si>
  <si>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</si>
  <si>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</si>
  <si>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</si>
  <si>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</si>
  <si>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</si>
  <si>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</si>
  <si>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</si>
  <si>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</si>
  <si>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</si>
  <si>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</si>
  <si>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</si>
  <si>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</si>
  <si>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</si>
  <si>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</si>
  <si>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</si>
  <si>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</si>
  <si>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</si>
  <si>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</si>
  <si>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</si>
  <si>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</si>
  <si>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</si>
  <si>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</si>
  <si>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</si>
  <si>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</si>
  <si>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</si>
  <si>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</si>
  <si>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</si>
  <si>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</si>
  <si>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</si>
  <si>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</si>
  <si>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</si>
  <si>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</si>
  <si>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</si>
  <si>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</si>
  <si>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</si>
  <si>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</si>
  <si>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</si>
  <si>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</si>
  <si>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</si>
  <si>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</si>
  <si>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</si>
  <si>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</si>
  <si>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</si>
  <si>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</si>
  <si>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</si>
  <si>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</si>
  <si>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</si>
  <si>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</si>
  <si>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</si>
  <si>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</si>
  <si>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</si>
  <si>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</si>
  <si>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</si>
  <si>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</si>
  <si>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</si>
  <si>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</si>
  <si>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</si>
  <si>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</si>
  <si>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</si>
  <si>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</si>
  <si>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</si>
  <si>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</si>
  <si>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</si>
  <si>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</si>
  <si>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</si>
  <si>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</si>
  <si>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</si>
  <si>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</si>
  <si>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</si>
  <si>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</si>
  <si>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</si>
  <si>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</si>
  <si>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</si>
  <si>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</si>
  <si>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</si>
  <si>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</si>
  <si>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</si>
  <si>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</si>
  <si>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</si>
  <si>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</si>
  <si>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</si>
  <si>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</si>
  <si>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</si>
  <si>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</si>
  <si>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</si>
  <si>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</si>
  <si>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</si>
  <si>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</si>
  <si>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</si>
  <si>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</si>
  <si>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</si>
  <si>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</si>
  <si>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</si>
  <si>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</si>
  <si>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</si>
  <si>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</si>
  <si>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</si>
  <si>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</si>
  <si>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</si>
  <si>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</si>
  <si>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</si>
  <si>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</si>
  <si>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</si>
  <si>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</si>
  <si>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</si>
  <si>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</si>
  <si>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</si>
  <si>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</si>
  <si>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</si>
  <si>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</si>
  <si>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</si>
  <si>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</si>
  <si>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</si>
  <si>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</si>
  <si>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</si>
  <si>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</si>
  <si>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</si>
  <si>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</si>
  <si>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</si>
  <si>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</si>
  <si>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</si>
  <si>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</si>
  <si>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</si>
  <si>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</si>
  <si>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</si>
  <si>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</si>
  <si>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</si>
  <si>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</si>
  <si>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</si>
  <si>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</si>
  <si>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</si>
  <si>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</si>
  <si>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</si>
  <si>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</si>
  <si>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</si>
  <si>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</si>
  <si>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</si>
  <si>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</si>
  <si>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</si>
  <si>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</si>
  <si>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</si>
  <si>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</si>
  <si>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</si>
  <si>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</si>
  <si>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</si>
  <si>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</si>
  <si>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</si>
  <si>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</si>
  <si>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</si>
  <si>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</si>
  <si>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</si>
  <si>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</si>
  <si>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</si>
  <si>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</si>
  <si>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</si>
  <si>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</si>
  <si>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</si>
  <si>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</si>
  <si>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</si>
  <si>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</si>
  <si>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</si>
  <si>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</si>
  <si>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</si>
  <si>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</si>
  <si>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</si>
  <si>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</si>
  <si>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</si>
  <si>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</si>
  <si>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</si>
  <si>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</si>
  <si>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</si>
  <si>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</si>
  <si>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</si>
  <si>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</si>
  <si>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</si>
  <si>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</si>
  <si>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</si>
  <si>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</si>
  <si>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</si>
  <si>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</si>
  <si>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</si>
  <si>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</si>
  <si>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</si>
  <si>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</si>
  <si>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</si>
  <si>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</si>
  <si>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</si>
  <si>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</si>
  <si>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</si>
  <si>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</si>
  <si>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</si>
  <si>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</si>
  <si>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</si>
  <si>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</si>
  <si>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</si>
  <si>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</si>
  <si>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</si>
  <si>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</si>
  <si>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</si>
  <si>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</si>
  <si>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</si>
  <si>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</si>
  <si>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</si>
  <si>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</si>
  <si>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</si>
  <si>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</si>
  <si>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</si>
  <si>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</si>
  <si>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</si>
  <si>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</si>
  <si>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</si>
  <si>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</si>
  <si>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</si>
  <si>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</si>
  <si>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</si>
  <si>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</si>
  <si>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</si>
  <si>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</si>
  <si>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</si>
  <si>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</si>
  <si>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</si>
  <si>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</si>
  <si>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</si>
  <si>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</si>
  <si>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</si>
  <si>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</si>
  <si>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</si>
  <si>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</si>
  <si>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</si>
  <si>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</si>
  <si>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</si>
  <si>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</si>
  <si>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</si>
  <si>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</si>
  <si>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</si>
  <si>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</si>
  <si>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</si>
  <si>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</si>
  <si>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</si>
  <si>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</si>
  <si>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</si>
  <si>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</si>
  <si>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</si>
  <si>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</si>
  <si>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</si>
  <si>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</si>
  <si>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</si>
  <si>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</si>
  <si>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</si>
  <si>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</si>
  <si>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</si>
  <si>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</si>
  <si>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</si>
  <si>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</si>
  <si>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</si>
  <si>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</si>
  <si>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</si>
  <si>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</si>
  <si>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</si>
  <si>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</si>
  <si>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</si>
  <si>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</si>
  <si>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</si>
  <si>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</si>
  <si>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</si>
  <si>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</si>
  <si>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</si>
  <si>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</si>
  <si>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</si>
  <si>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</si>
  <si>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</si>
  <si>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</si>
  <si>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</si>
  <si>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</si>
  <si>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</si>
  <si>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</si>
  <si>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</si>
  <si>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</si>
  <si>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</si>
  <si>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</si>
  <si>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</si>
  <si>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</si>
  <si>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</si>
  <si>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</si>
  <si>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</si>
  <si>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</si>
  <si>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</si>
  <si>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</si>
  <si>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</si>
  <si>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</si>
  <si>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</si>
  <si>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</si>
  <si>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</si>
  <si>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</si>
  <si>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</si>
  <si>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</si>
  <si>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</si>
  <si>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</si>
  <si>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</si>
  <si>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</si>
  <si>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</si>
  <si>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</si>
  <si>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</si>
  <si>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</si>
  <si>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</si>
  <si>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</si>
  <si>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</si>
  <si>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</si>
  <si>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</si>
  <si>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</si>
  <si>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</si>
  <si>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</si>
  <si>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</si>
  <si>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</si>
  <si>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</si>
  <si>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</si>
  <si>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</si>
  <si>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</si>
  <si>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</si>
  <si>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</si>
  <si>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</si>
  <si>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</si>
  <si>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</si>
  <si>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</si>
  <si>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</si>
  <si>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</si>
  <si>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</si>
  <si>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</si>
  <si>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</si>
  <si>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</si>
  <si>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</si>
  <si>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</si>
  <si>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</si>
  <si>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</si>
  <si>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</si>
  <si>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</si>
  <si>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</si>
  <si>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</si>
  <si>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</si>
  <si>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</si>
  <si>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</si>
  <si>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</si>
  <si>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</si>
  <si>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</si>
  <si>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</si>
  <si>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</si>
  <si>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</si>
  <si>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</si>
  <si>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</si>
  <si>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</si>
  <si>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</si>
  <si>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</si>
  <si>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</si>
  <si>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</si>
  <si>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</si>
  <si>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</si>
  <si>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</si>
  <si>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</si>
  <si>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</si>
  <si>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</si>
  <si>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</si>
  <si>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</si>
  <si>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</si>
  <si>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</si>
  <si>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</si>
  <si>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</si>
  <si>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</si>
  <si>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</si>
  <si>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</si>
  <si>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</si>
  <si>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</si>
  <si>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</si>
  <si>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</si>
  <si>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</si>
  <si>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</si>
  <si>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</si>
  <si>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</si>
  <si>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</si>
  <si>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</si>
  <si>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</si>
  <si>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</si>
  <si>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</si>
  <si>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</si>
  <si>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</si>
  <si>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</si>
  <si>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</si>
  <si>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</si>
  <si>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</si>
  <si>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</si>
  <si>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</si>
  <si>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</si>
  <si>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</si>
  <si>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</si>
  <si>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</si>
  <si>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</si>
  <si>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</si>
  <si>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</si>
  <si>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</si>
  <si>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</si>
  <si>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</si>
  <si>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</si>
  <si>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</si>
  <si>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</si>
  <si>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</si>
  <si>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</si>
  <si>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</si>
  <si>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</si>
  <si>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</si>
  <si>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</si>
  <si>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</si>
  <si>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</si>
  <si>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</si>
  <si>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</si>
  <si>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</si>
  <si>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</si>
  <si>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</si>
  <si>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</si>
  <si>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</si>
  <si>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</si>
  <si>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</si>
  <si>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</si>
  <si>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</si>
  <si>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</si>
  <si>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</si>
  <si>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</si>
  <si>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</si>
  <si>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</si>
  <si>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</si>
  <si>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</si>
  <si>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</si>
  <si>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</si>
  <si>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</si>
  <si>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</si>
  <si>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</si>
  <si>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</si>
  <si>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</si>
  <si>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</si>
  <si>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</si>
  <si>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</si>
  <si>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</si>
  <si>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</si>
  <si>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</si>
  <si>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</si>
  <si>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</si>
  <si>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</si>
  <si>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</si>
  <si>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</si>
  <si>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</si>
  <si>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</si>
  <si>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</si>
  <si>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</si>
  <si>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</si>
  <si>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</si>
  <si>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</si>
  <si>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</si>
  <si>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</si>
  <si>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</si>
  <si>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</si>
  <si>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</si>
  <si>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</si>
  <si>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</si>
  <si>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</si>
  <si>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</si>
  <si>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</si>
  <si>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</si>
  <si>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</si>
  <si>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</si>
  <si>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</si>
  <si>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</si>
  <si>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</si>
  <si>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</si>
  <si>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</si>
  <si>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</si>
  <si>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</si>
  <si>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</si>
  <si>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</si>
  <si>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</si>
  <si>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</si>
  <si>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</si>
  <si>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</si>
  <si>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</si>
  <si>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</si>
  <si>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</si>
  <si>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</si>
  <si>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</si>
  <si>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</si>
  <si>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</si>
  <si>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</si>
  <si>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</si>
  <si>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</si>
  <si>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</si>
  <si>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</si>
  <si>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</si>
  <si>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</si>
  <si>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</si>
  <si>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</si>
  <si>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</si>
  <si>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</si>
  <si>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</si>
  <si>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</si>
  <si>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</si>
  <si>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</si>
  <si>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</si>
  <si>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</si>
  <si>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</si>
  <si>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</si>
  <si>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</si>
  <si>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</si>
  <si>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</si>
  <si>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</si>
  <si>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</si>
  <si>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</si>
  <si>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</si>
  <si>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</si>
  <si>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</si>
  <si>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</si>
  <si>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</si>
  <si>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</si>
  <si>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</si>
  <si>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</si>
  <si>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</si>
  <si>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</si>
  <si>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</si>
  <si>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</si>
  <si>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</si>
  <si>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</si>
  <si>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</si>
  <si>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</si>
  <si>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</si>
  <si>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</si>
  <si>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</si>
  <si>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</si>
  <si>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</si>
  <si>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</si>
  <si>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</si>
  <si>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</si>
  <si>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</si>
  <si>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</si>
  <si>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</si>
  <si>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</si>
  <si>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</si>
  <si>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</si>
  <si>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</si>
  <si>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</si>
  <si>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</si>
  <si>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</si>
  <si>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</si>
  <si>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</si>
  <si>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</si>
  <si>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</si>
  <si>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</si>
  <si>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</si>
  <si>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</si>
  <si>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</si>
  <si>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</si>
  <si>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</si>
  <si>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</si>
  <si>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</si>
  <si>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</si>
  <si>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</si>
  <si>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</si>
  <si>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</si>
  <si>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</si>
  <si>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</si>
  <si>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</si>
  <si>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</si>
  <si>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</si>
  <si>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</si>
  <si>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</si>
  <si>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</si>
  <si>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</si>
  <si>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</si>
  <si>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</si>
  <si>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</si>
  <si>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</si>
  <si>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</si>
  <si>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</si>
  <si>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</si>
  <si>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</si>
  <si>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</si>
  <si>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</si>
  <si>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</si>
  <si>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</si>
  <si>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</si>
  <si>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</si>
  <si>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</si>
  <si>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</si>
  <si>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</si>
  <si>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</si>
  <si>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</si>
  <si>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</si>
  <si>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</si>
  <si>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</si>
  <si>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</si>
  <si>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</si>
  <si>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</si>
  <si>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</si>
  <si>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</si>
  <si>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</si>
  <si>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</si>
  <si>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</si>
  <si>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</si>
  <si>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</si>
  <si>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</si>
  <si>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</si>
  <si>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</si>
  <si>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</si>
  <si>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</si>
  <si>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</si>
  <si>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</si>
  <si>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</si>
  <si>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</si>
  <si>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</si>
  <si>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</si>
  <si>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</si>
  <si>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</si>
  <si>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</si>
  <si>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</si>
  <si>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</si>
  <si>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</si>
  <si>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</si>
  <si>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</si>
  <si>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</si>
  <si>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</si>
  <si>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</si>
  <si>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</si>
  <si>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</si>
  <si>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</si>
  <si>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</si>
  <si>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</si>
  <si>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</si>
  <si>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</si>
  <si>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</si>
  <si>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</si>
  <si>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</si>
  <si>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</si>
  <si>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</si>
  <si>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</si>
  <si>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</si>
  <si>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</si>
  <si>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</si>
  <si>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</si>
  <si>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</si>
  <si>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</si>
  <si>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</si>
  <si>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</si>
  <si>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</si>
  <si>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</si>
  <si>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</si>
  <si>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</si>
  <si>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</si>
  <si>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</si>
  <si>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</si>
  <si>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</si>
  <si>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</si>
  <si>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</si>
  <si>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</si>
  <si>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</si>
  <si>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</si>
  <si>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</si>
  <si>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</si>
  <si>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</si>
  <si>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</si>
  <si>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</si>
  <si>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</si>
  <si>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</si>
  <si>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</si>
  <si>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</si>
  <si>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</si>
  <si>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</si>
  <si>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</si>
  <si>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</si>
  <si>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</si>
  <si>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</si>
  <si>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</si>
  <si>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</si>
  <si>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</si>
  <si>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</si>
  <si>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</si>
  <si>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</si>
  <si>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</si>
  <si>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</si>
  <si>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</si>
  <si>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</si>
  <si>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</si>
  <si>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</si>
  <si>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</si>
  <si>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</si>
  <si>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</si>
  <si>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</si>
  <si>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</si>
  <si>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</si>
  <si>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</si>
  <si>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</si>
  <si>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</si>
  <si>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</si>
  <si>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</si>
  <si>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</si>
  <si>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</si>
  <si>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</si>
  <si>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</si>
  <si>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</si>
  <si>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</si>
  <si>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</si>
  <si>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</si>
  <si>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</si>
  <si>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</si>
  <si>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</si>
  <si>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</si>
  <si>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</si>
  <si>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</si>
  <si>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</si>
  <si>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</si>
  <si>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</si>
  <si>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</si>
  <si>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</si>
  <si>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</si>
  <si>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</si>
  <si>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</si>
  <si>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</si>
  <si>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</si>
  <si>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</si>
  <si>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</si>
  <si>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</si>
  <si>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</si>
  <si>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</si>
  <si>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</si>
  <si>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</si>
  <si>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</si>
  <si>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</si>
  <si>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</si>
  <si>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</si>
  <si>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</si>
  <si>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</si>
  <si>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</si>
  <si>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</si>
  <si>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</si>
  <si>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</si>
  <si>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</si>
  <si>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</si>
  <si>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</si>
  <si>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</si>
  <si>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</si>
  <si>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</si>
  <si>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</si>
  <si>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</si>
  <si>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</si>
  <si>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</si>
  <si>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</si>
  <si>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</si>
  <si>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</si>
  <si>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</si>
  <si>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</si>
  <si>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</si>
  <si>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</si>
  <si>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</si>
  <si>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</si>
  <si>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</si>
  <si>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</si>
  <si>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</si>
  <si>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</si>
  <si>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</si>
  <si>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</si>
  <si>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</si>
  <si>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</si>
  <si>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</si>
  <si>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</si>
  <si>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</si>
  <si>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</si>
  <si>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</si>
  <si>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</si>
  <si>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</si>
  <si>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</si>
  <si>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</si>
  <si>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</si>
  <si>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</si>
  <si>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</si>
  <si>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</si>
  <si>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</si>
  <si>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</si>
  <si>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</si>
  <si>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</si>
  <si>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</si>
  <si>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</si>
  <si>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</si>
  <si>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</si>
  <si>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</si>
  <si>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</si>
  <si>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</si>
  <si>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</si>
  <si>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</si>
  <si>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</si>
  <si>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</si>
  <si>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</si>
  <si>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</si>
  <si>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</si>
  <si>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</si>
  <si>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</si>
  <si>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</si>
  <si>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</si>
  <si>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</si>
  <si>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</si>
  <si>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</si>
  <si>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</si>
  <si>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</si>
  <si>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</si>
  <si>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</si>
  <si>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</si>
  <si>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</si>
  <si>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</si>
  <si>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</si>
  <si>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</si>
  <si>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</si>
  <si>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</si>
  <si>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</si>
  <si>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</si>
  <si>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</si>
  <si>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</si>
  <si>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</si>
  <si>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</si>
  <si>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</si>
  <si>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</si>
  <si>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</si>
  <si>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</si>
  <si>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</si>
  <si>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</si>
  <si>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</si>
  <si>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</si>
  <si>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</si>
  <si>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</si>
  <si>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</si>
  <si>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</si>
  <si>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</si>
  <si>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</si>
  <si>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</si>
  <si>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</si>
  <si>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</si>
  <si>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</si>
  <si>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</si>
  <si>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</si>
  <si>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</si>
  <si>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</si>
  <si>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</si>
  <si>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</si>
  <si>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</si>
  <si>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</si>
  <si>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</si>
  <si>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</si>
  <si>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</si>
  <si>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</si>
  <si>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</si>
  <si>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</si>
  <si>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</si>
  <si>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</si>
  <si>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</si>
  <si>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</si>
  <si>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</si>
  <si>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</si>
  <si>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</si>
  <si>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</si>
  <si>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</si>
  <si>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</si>
  <si>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</si>
  <si>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</si>
  <si>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</si>
  <si>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</si>
  <si>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</si>
  <si>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</si>
  <si>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</si>
  <si>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</si>
  <si>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</si>
  <si>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</si>
  <si>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</si>
  <si>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</si>
  <si>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</si>
  <si>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</si>
  <si>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</si>
  <si>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</si>
  <si>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</si>
  <si>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</si>
  <si>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</si>
  <si>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</si>
  <si>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</si>
  <si>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</si>
  <si>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</si>
  <si>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</si>
  <si>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</si>
  <si>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</si>
  <si>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</si>
  <si>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</si>
  <si>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</si>
  <si>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</si>
  <si>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</si>
  <si>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</si>
  <si>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</si>
  <si>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</si>
  <si>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</si>
  <si>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</si>
  <si>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</si>
  <si>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</si>
  <si>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</si>
  <si>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</si>
  <si>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</si>
  <si>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</si>
  <si>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</si>
  <si>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</si>
  <si>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</si>
  <si>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</si>
  <si>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</si>
  <si>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</si>
  <si>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</si>
  <si>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</si>
  <si>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</si>
  <si>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</si>
  <si>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</si>
  <si>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</si>
  <si>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</si>
  <si>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</si>
  <si>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</si>
  <si>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</si>
  <si>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</si>
  <si>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</si>
  <si>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</si>
  <si>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</si>
  <si>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</si>
  <si>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</si>
  <si>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</si>
  <si>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</si>
  <si>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</si>
  <si>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</si>
  <si>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</si>
  <si>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</si>
  <si>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</si>
  <si>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</si>
  <si>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</si>
  <si>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</si>
  <si>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</si>
  <si>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</si>
  <si>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</si>
  <si>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</si>
  <si>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</si>
  <si>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</si>
  <si>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</si>
  <si>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</si>
  <si>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</si>
  <si>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</si>
  <si>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</si>
  <si>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</si>
  <si>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</si>
  <si>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</si>
  <si>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</si>
  <si>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</si>
  <si>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</si>
  <si>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</si>
  <si>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</si>
  <si>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</si>
  <si>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</si>
  <si>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</si>
  <si>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</si>
  <si>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</si>
  <si>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</si>
  <si>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</si>
  <si>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</si>
  <si>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</si>
  <si>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</si>
  <si>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</si>
  <si>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</si>
  <si>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</si>
  <si>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</si>
  <si>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</si>
  <si>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</si>
  <si>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</si>
  <si>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</si>
  <si>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</si>
  <si>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</si>
  <si>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</si>
  <si>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</si>
  <si>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</si>
  <si>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</si>
  <si>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</si>
  <si>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</si>
  <si>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</si>
  <si>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</si>
  <si>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</si>
  <si>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</si>
  <si>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</si>
  <si>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</si>
  <si>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</si>
  <si>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</si>
  <si>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</si>
  <si>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</si>
  <si>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</si>
  <si>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</si>
  <si>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</si>
  <si>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</si>
  <si>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</si>
  <si>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</si>
  <si>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</si>
  <si>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</si>
  <si>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</si>
  <si>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</si>
  <si>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</si>
  <si>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</si>
  <si>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</si>
  <si>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</si>
  <si>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</si>
  <si>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</si>
  <si>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</si>
  <si>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</si>
  <si>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</si>
  <si>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</si>
  <si>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</si>
  <si>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</si>
  <si>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</si>
  <si>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</si>
  <si>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</si>
  <si>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</si>
  <si>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</si>
  <si>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</si>
  <si>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</si>
  <si>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</si>
  <si>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</si>
  <si>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</si>
  <si>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</si>
  <si>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</si>
  <si>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</si>
  <si>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</si>
  <si>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</si>
  <si>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</si>
  <si>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</si>
  <si>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</si>
  <si>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</si>
  <si>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</si>
  <si>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</si>
  <si>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</si>
  <si>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</si>
  <si>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</si>
  <si>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</si>
  <si>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</si>
  <si>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</si>
  <si>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</si>
  <si>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</si>
  <si>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</si>
  <si>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</si>
  <si>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</si>
  <si>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</si>
  <si>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</si>
  <si>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</si>
  <si>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</si>
  <si>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</si>
  <si>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</si>
  <si>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</si>
  <si>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</si>
  <si>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</si>
  <si>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</si>
  <si>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</si>
  <si>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</si>
  <si>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</si>
  <si>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</si>
  <si>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</si>
  <si>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</si>
  <si>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</si>
  <si>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</si>
  <si>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</si>
  <si>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</si>
  <si>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</si>
  <si>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</si>
  <si>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</si>
  <si>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</si>
  <si>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</si>
  <si>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</si>
  <si>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</si>
  <si>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</si>
  <si>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</si>
  <si>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</si>
  <si>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</si>
  <si>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</si>
  <si>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</si>
  <si>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</si>
  <si>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</si>
  <si>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</si>
  <si>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</si>
  <si>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</si>
  <si>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</si>
  <si>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</si>
  <si>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</si>
  <si>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</si>
  <si>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</si>
  <si>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</si>
  <si>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</si>
  <si>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</si>
  <si>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</si>
  <si>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</si>
  <si>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</si>
  <si>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</si>
  <si>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</si>
  <si>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</si>
  <si>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</si>
  <si>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</si>
  <si>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</si>
  <si>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</si>
  <si>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</si>
  <si>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</si>
  <si>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</si>
  <si>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</si>
  <si>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</si>
  <si>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</si>
  <si>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</si>
  <si>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</si>
  <si>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</si>
  <si>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</si>
  <si>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</si>
  <si>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</si>
  <si>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</si>
  <si>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</si>
  <si>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</si>
  <si>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</si>
  <si>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</si>
  <si>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</si>
  <si>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</si>
  <si>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</si>
  <si>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</si>
  <si>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</si>
  <si>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</si>
  <si>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</si>
  <si>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</si>
  <si>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</si>
  <si>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</si>
  <si>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</si>
  <si>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</si>
  <si>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</si>
  <si>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</si>
  <si>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</si>
  <si>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</si>
  <si>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</si>
  <si>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</si>
  <si>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</si>
  <si>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</si>
  <si>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</si>
  <si>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</si>
  <si>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</si>
  <si>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</si>
  <si>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</si>
  <si>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</si>
  <si>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</si>
  <si>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</si>
  <si>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</si>
  <si>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</si>
  <si>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</si>
  <si>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</si>
  <si>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</si>
  <si>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</si>
  <si>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</si>
  <si>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</si>
  <si>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</si>
  <si>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</si>
  <si>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</si>
  <si>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</si>
  <si>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</si>
  <si>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</si>
  <si>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</si>
  <si>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</si>
  <si>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</si>
  <si>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</si>
  <si>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</si>
  <si>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</si>
  <si>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</si>
  <si>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</si>
  <si>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</si>
  <si>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</si>
  <si>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</si>
  <si>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</si>
  <si>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</si>
  <si>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</si>
  <si>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</si>
  <si>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</si>
  <si>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</si>
  <si>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</si>
  <si>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</si>
  <si>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</si>
  <si>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</si>
  <si>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</si>
  <si>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</si>
  <si>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</si>
  <si>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</si>
  <si>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</si>
  <si>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</si>
  <si>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</si>
  <si>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</si>
  <si>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</si>
  <si>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</si>
  <si>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</si>
  <si>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</si>
  <si>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</si>
  <si>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</si>
  <si>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</si>
  <si>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</si>
  <si>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</si>
  <si>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</si>
  <si>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</si>
  <si>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</si>
  <si>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</si>
  <si>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</si>
  <si>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</si>
  <si>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</si>
  <si>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</si>
  <si>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</si>
  <si>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</si>
  <si>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</si>
  <si>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</si>
  <si>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</si>
  <si>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</si>
  <si>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</si>
  <si>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</si>
  <si>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</si>
  <si>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</si>
  <si>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</si>
  <si>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</si>
  <si>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</si>
  <si>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</si>
  <si>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</si>
  <si>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</si>
  <si>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</si>
  <si>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</si>
  <si>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</si>
  <si>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</si>
  <si>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</si>
  <si>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</si>
  <si>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</si>
  <si>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</si>
  <si>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</si>
  <si>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</si>
  <si>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</si>
  <si>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</si>
  <si>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</si>
  <si>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</si>
  <si>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</si>
  <si>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</si>
  <si>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</si>
  <si>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</si>
  <si>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</si>
  <si>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</si>
  <si>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</si>
  <si>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</si>
  <si>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</si>
  <si>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</si>
  <si>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</si>
  <si>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</si>
  <si>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</si>
  <si>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</si>
  <si>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</si>
  <si>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</si>
  <si>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</si>
  <si>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</si>
  <si>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</si>
  <si>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</si>
  <si>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</si>
  <si>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</si>
  <si>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</si>
  <si>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</si>
  <si>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</si>
  <si>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</si>
  <si>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</si>
  <si>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</si>
  <si>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</si>
  <si>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</si>
  <si>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</si>
  <si>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</si>
  <si>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</si>
  <si>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</si>
  <si>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</si>
  <si>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</si>
  <si>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</si>
  <si>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</si>
  <si>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</si>
  <si>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</si>
  <si>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</si>
  <si>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</si>
  <si>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</si>
  <si>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</si>
  <si>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</si>
  <si>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</si>
  <si>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</si>
  <si>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</si>
  <si>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</si>
  <si>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</si>
  <si>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</si>
  <si>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</si>
  <si>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</si>
  <si>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</si>
  <si>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</si>
  <si>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</si>
  <si>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</si>
  <si>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</si>
  <si>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</si>
  <si>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</si>
  <si>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</si>
  <si>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</si>
  <si>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</si>
  <si>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</si>
  <si>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</si>
  <si>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</si>
  <si>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</si>
  <si>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</si>
  <si>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</si>
  <si>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</si>
  <si>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</si>
  <si>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</si>
  <si>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</si>
  <si>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</si>
  <si>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</si>
  <si>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</si>
  <si>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</si>
  <si>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</si>
  <si>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</si>
  <si>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</si>
  <si>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</si>
  <si>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</si>
  <si>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</si>
  <si>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</si>
  <si>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</si>
  <si>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</si>
  <si>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</si>
  <si>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</si>
  <si>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</si>
  <si>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</si>
  <si>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</si>
  <si>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</si>
  <si>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</si>
  <si>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</si>
  <si>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</si>
  <si>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</si>
  <si>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</si>
  <si>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</si>
  <si>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</si>
  <si>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</si>
  <si>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</si>
  <si>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</si>
  <si>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</si>
  <si>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</si>
  <si>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</si>
  <si>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</si>
  <si>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</si>
  <si>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</si>
  <si>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</si>
  <si>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</si>
  <si>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</si>
  <si>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</si>
  <si>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</si>
  <si>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</si>
  <si>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</si>
  <si>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</si>
  <si>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</si>
  <si>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</si>
  <si>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</si>
  <si>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</si>
  <si>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</si>
  <si>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</si>
  <si>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</si>
  <si>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</si>
  <si>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</si>
  <si>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</si>
  <si>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</si>
  <si>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</si>
  <si>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</si>
  <si>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</si>
  <si>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</si>
  <si>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</si>
  <si>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</si>
  <si>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</si>
  <si>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</si>
  <si>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</si>
  <si>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</si>
  <si>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</si>
  <si>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</si>
  <si>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</si>
  <si>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</si>
  <si>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</si>
  <si>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</si>
  <si>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</si>
  <si>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</si>
  <si>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</si>
  <si>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</si>
  <si>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</si>
  <si>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</si>
  <si>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</si>
  <si>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</si>
  <si>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</si>
  <si>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</si>
  <si>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</si>
  <si>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</si>
  <si>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</si>
  <si>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</si>
  <si>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</si>
  <si>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</si>
  <si>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</si>
  <si>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</si>
  <si>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</si>
  <si>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</si>
  <si>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</si>
  <si>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</si>
  <si>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</si>
  <si>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</si>
  <si>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</si>
  <si>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</si>
  <si>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</si>
  <si>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</si>
  <si>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</si>
  <si>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</si>
  <si>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</si>
  <si>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</si>
  <si>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</si>
  <si>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</si>
  <si>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</si>
  <si>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</si>
  <si>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</si>
  <si>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</si>
  <si>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</si>
  <si>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</si>
  <si>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</si>
  <si>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</si>
  <si>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</si>
  <si>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</si>
  <si>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</si>
  <si>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</si>
  <si>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</si>
  <si>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</si>
  <si>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</si>
  <si>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</si>
  <si>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</si>
  <si>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</si>
  <si>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</si>
  <si>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</si>
  <si>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</si>
  <si>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</si>
  <si>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</si>
  <si>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</si>
  <si>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</si>
  <si>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</si>
  <si>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</si>
  <si>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</si>
  <si>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</si>
  <si>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</si>
  <si>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</si>
  <si>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</si>
  <si>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</si>
  <si>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</si>
  <si>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</si>
  <si>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</si>
  <si>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</si>
  <si>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</si>
  <si>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</si>
  <si>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</si>
  <si>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</si>
  <si>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</si>
  <si>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</si>
  <si>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</si>
  <si>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</si>
  <si>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</si>
  <si>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</si>
  <si>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</si>
  <si>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</si>
  <si>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</si>
  <si>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</si>
  <si>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</si>
  <si>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</si>
  <si>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</si>
  <si>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</si>
  <si>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</si>
  <si>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</si>
  <si>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</si>
  <si>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</si>
  <si>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</si>
  <si>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</si>
  <si>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</si>
  <si>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</si>
  <si>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</si>
  <si>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</si>
  <si>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</si>
  <si>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</si>
  <si>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</si>
  <si>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</si>
  <si>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</si>
  <si>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</si>
  <si>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</si>
  <si>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</si>
  <si>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</si>
  <si>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</si>
  <si>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</si>
  <si>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</si>
  <si>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</si>
  <si>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</si>
  <si>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</si>
  <si>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</si>
  <si>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</si>
  <si>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</si>
  <si>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</si>
  <si>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</si>
  <si>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</si>
  <si>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</si>
  <si>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</si>
  <si>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</si>
  <si>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</si>
  <si>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</si>
  <si>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</si>
  <si>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</si>
  <si>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</si>
  <si>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</si>
  <si>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</si>
  <si>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</si>
  <si>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</si>
  <si>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</si>
  <si>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</si>
  <si>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</si>
  <si>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</si>
  <si>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</si>
  <si>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</si>
  <si>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</si>
  <si>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</si>
  <si>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</si>
  <si>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</si>
  <si>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</si>
  <si>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</si>
  <si>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</si>
  <si>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</si>
  <si>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</si>
  <si>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</si>
  <si>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</si>
  <si>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</si>
  <si>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</si>
  <si>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</si>
  <si>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</si>
  <si>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</si>
  <si>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</si>
  <si>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</si>
  <si>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</si>
  <si>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</si>
  <si>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</si>
  <si>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</si>
  <si>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</si>
  <si>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</si>
  <si>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</si>
  <si>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</si>
  <si>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</si>
  <si>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</si>
  <si>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</si>
  <si>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</si>
  <si>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</si>
  <si>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</si>
  <si>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</si>
  <si>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</si>
  <si>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</si>
  <si>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</si>
  <si>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</si>
  <si>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</si>
  <si>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</si>
  <si>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</si>
  <si>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</si>
  <si>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</si>
  <si>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</si>
  <si>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</si>
  <si>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</si>
  <si>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</si>
  <si>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</si>
  <si>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</si>
  <si>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</si>
  <si>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</si>
  <si>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</si>
  <si>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</si>
  <si>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</si>
  <si>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</si>
  <si>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</si>
  <si>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</si>
  <si>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</si>
  <si>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</si>
  <si>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</si>
  <si>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</si>
  <si>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</si>
  <si>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</si>
  <si>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</si>
  <si>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</si>
  <si>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</si>
  <si>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</si>
  <si>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</si>
  <si>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</si>
  <si>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</si>
  <si>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</si>
  <si>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</si>
  <si>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</si>
  <si>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</si>
  <si>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</si>
  <si>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</si>
  <si>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</si>
  <si>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</si>
  <si>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</si>
  <si>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</si>
  <si>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</si>
  <si>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</si>
  <si>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</si>
  <si>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</si>
  <si>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</si>
  <si>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</si>
  <si>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</si>
  <si>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</si>
  <si>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</si>
  <si>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</si>
  <si>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</si>
  <si>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</si>
  <si>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</si>
  <si>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</si>
  <si>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</si>
  <si>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</si>
  <si>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</si>
  <si>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</si>
  <si>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</si>
  <si>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</si>
  <si>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</si>
  <si>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</si>
  <si>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</si>
  <si>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</si>
  <si>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</si>
  <si>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</si>
  <si>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</si>
  <si>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</si>
  <si>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</si>
  <si>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</si>
  <si>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</si>
  <si>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</si>
  <si>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</si>
  <si>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</si>
  <si>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</si>
  <si>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</si>
  <si>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</si>
  <si>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</si>
  <si>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</si>
  <si>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</si>
  <si>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</si>
  <si>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</si>
  <si>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</si>
  <si>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</si>
  <si>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</si>
  <si>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</si>
  <si>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</si>
  <si>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</si>
  <si>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</si>
  <si>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</si>
  <si>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</si>
  <si>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</si>
  <si>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</si>
  <si>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</si>
  <si>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</si>
  <si>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</si>
  <si>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</si>
  <si>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</si>
  <si>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</si>
  <si>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</si>
  <si>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</si>
  <si>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</si>
  <si>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</si>
  <si>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</si>
  <si>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</si>
  <si>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</si>
  <si>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</si>
  <si>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</si>
  <si>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</si>
  <si>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</si>
  <si>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</si>
  <si>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</si>
  <si>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</si>
  <si>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</si>
  <si>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</si>
  <si>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</si>
  <si>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</si>
  <si>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</si>
  <si>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</si>
  <si>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</si>
  <si>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</si>
  <si>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</si>
  <si>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</si>
  <si>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</si>
  <si>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</si>
  <si>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</si>
  <si>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</si>
  <si>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</si>
  <si>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</si>
  <si>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</si>
  <si>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</si>
  <si>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</si>
  <si>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</si>
  <si>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</si>
  <si>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</si>
  <si>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</si>
  <si>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</si>
  <si>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</si>
  <si>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</si>
  <si>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</si>
  <si>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</si>
  <si>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</si>
  <si>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</si>
  <si>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</si>
  <si>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</si>
  <si>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</si>
  <si>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</si>
  <si>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</si>
  <si>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</si>
  <si>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</si>
  <si>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</si>
  <si>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</si>
  <si>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</si>
  <si>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</si>
  <si>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</si>
  <si>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</si>
  <si>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</si>
  <si>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</si>
  <si>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</si>
  <si>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</si>
  <si>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</si>
  <si>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</si>
  <si>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</si>
  <si>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</si>
  <si>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</si>
  <si>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</si>
  <si>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</si>
  <si>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</si>
  <si>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</si>
  <si>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</si>
  <si>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</si>
  <si>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</si>
  <si>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</si>
  <si>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</si>
  <si>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</si>
  <si>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</si>
  <si>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</si>
  <si>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</si>
  <si>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</si>
  <si>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</si>
  <si>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</si>
  <si>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</si>
  <si>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</si>
  <si>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</si>
  <si>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</si>
  <si>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</si>
  <si>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</si>
  <si>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</si>
  <si>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</si>
  <si>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</si>
  <si>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</si>
  <si>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</si>
  <si>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</si>
  <si>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</si>
  <si>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</si>
  <si>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</si>
  <si>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</si>
  <si>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</si>
  <si>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</si>
  <si>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</si>
  <si>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</si>
  <si>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</si>
  <si>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</si>
  <si>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</si>
  <si>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</si>
  <si>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</si>
  <si>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</si>
  <si>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</si>
  <si>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</si>
  <si>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</si>
  <si>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</si>
  <si>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</si>
  <si>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</si>
  <si>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</si>
  <si>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</si>
  <si>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</si>
  <si>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</si>
  <si>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</si>
  <si>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</si>
  <si>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</si>
  <si>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</si>
  <si>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</si>
  <si>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</si>
  <si>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</si>
  <si>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</si>
  <si>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</si>
  <si>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</si>
  <si>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</si>
  <si>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</si>
  <si>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</si>
  <si>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</si>
  <si>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</si>
  <si>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</si>
  <si>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</si>
  <si>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</si>
  <si>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</si>
  <si>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</si>
  <si>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</si>
  <si>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</si>
  <si>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</si>
  <si>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</si>
  <si>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</si>
  <si>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</si>
  <si>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</si>
  <si>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</si>
  <si>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</si>
  <si>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</si>
  <si>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</si>
  <si>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</si>
  <si>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</si>
  <si>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</si>
  <si>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</si>
  <si>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</si>
  <si>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</si>
  <si>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</si>
  <si>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</si>
  <si>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</si>
  <si>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</si>
  <si>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</si>
  <si>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</si>
  <si>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</si>
  <si>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</si>
  <si>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</si>
  <si>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</si>
  <si>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</si>
  <si>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</si>
  <si>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</si>
  <si>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</si>
  <si>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</si>
  <si>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</si>
  <si>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</si>
  <si>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</si>
  <si>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</si>
  <si>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</si>
  <si>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</si>
  <si>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</si>
  <si>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</si>
  <si>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</si>
  <si>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</si>
  <si>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</si>
  <si>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</si>
  <si>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</si>
  <si>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</si>
  <si>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</si>
  <si>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</si>
  <si>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</si>
  <si>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</si>
  <si>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</si>
  <si>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</si>
  <si>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</si>
  <si>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</si>
  <si>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</si>
  <si>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</si>
  <si>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</si>
  <si>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</si>
  <si>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</si>
  <si>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</si>
  <si>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</si>
  <si>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</si>
  <si>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</si>
  <si>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</si>
  <si>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</si>
  <si>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</si>
  <si>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</si>
  <si>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</si>
  <si>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</si>
  <si>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</si>
  <si>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</si>
  <si>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</si>
  <si>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</si>
  <si>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</si>
  <si>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</si>
  <si>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</si>
  <si>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</si>
  <si>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</si>
  <si>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</si>
  <si>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</si>
  <si>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</si>
  <si>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</si>
  <si>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</si>
  <si>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</si>
  <si>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</si>
  <si>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</si>
  <si>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</si>
  <si>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</si>
  <si>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</si>
  <si>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</si>
  <si>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</si>
  <si>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</si>
  <si>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</si>
  <si>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</si>
  <si>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</si>
  <si>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</si>
  <si>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</si>
  <si>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</si>
  <si>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</si>
  <si>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</si>
  <si>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</si>
  <si>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</si>
  <si>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</si>
  <si>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</si>
  <si>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</si>
  <si>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</si>
  <si>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</si>
  <si>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</si>
  <si>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</si>
  <si>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</si>
  <si>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</si>
  <si>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</si>
  <si>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</si>
  <si>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</si>
  <si>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</si>
  <si>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</si>
  <si>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</si>
  <si>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</si>
  <si>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</si>
  <si>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</si>
  <si>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</si>
  <si>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</si>
  <si>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</si>
  <si>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</si>
  <si>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</si>
  <si>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</si>
  <si>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</si>
  <si>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</si>
  <si>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</si>
  <si>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</si>
  <si>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</si>
  <si>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</si>
  <si>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</si>
  <si>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</si>
  <si>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</si>
  <si>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</si>
  <si>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</si>
  <si>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</si>
  <si>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</si>
  <si>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</si>
  <si>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</si>
  <si>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</si>
  <si>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</si>
  <si>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</si>
  <si>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</si>
  <si>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</si>
  <si>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</si>
  <si>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</si>
  <si>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</si>
  <si>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</si>
  <si>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</si>
  <si>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</si>
  <si>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</si>
  <si>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</si>
  <si>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</si>
  <si>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</si>
  <si>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</si>
  <si>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</si>
  <si>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</si>
  <si>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</si>
  <si>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</si>
  <si>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</si>
  <si>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</si>
  <si>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</si>
  <si>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</si>
  <si>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</si>
  <si>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</si>
  <si>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</si>
  <si>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</si>
  <si>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</si>
  <si>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</si>
  <si>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</si>
  <si>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</si>
  <si>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</si>
  <si>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</si>
  <si>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</si>
  <si>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</si>
  <si>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</si>
  <si>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</si>
  <si>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</si>
  <si>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</si>
  <si>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</si>
  <si>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</si>
  <si>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</si>
  <si>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</si>
  <si>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</si>
  <si>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</si>
  <si>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</si>
  <si>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</si>
  <si>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</si>
  <si>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</si>
  <si>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</si>
  <si>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</si>
  <si>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</si>
  <si>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</si>
  <si>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</si>
  <si>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</si>
  <si>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</si>
  <si>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</si>
  <si>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</si>
  <si>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</si>
  <si>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</si>
  <si>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</si>
  <si>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</si>
  <si>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</si>
  <si>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</si>
  <si>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</si>
  <si>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</si>
  <si>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</si>
  <si>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</si>
  <si>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</si>
  <si>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</si>
  <si>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</si>
  <si>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</si>
  <si>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</si>
  <si>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</si>
  <si>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</si>
  <si>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</si>
  <si>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</si>
  <si>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</si>
  <si>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</si>
  <si>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</si>
  <si>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</si>
  <si>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</si>
  <si>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</si>
  <si>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</si>
  <si>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</si>
  <si>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</si>
  <si>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</si>
  <si>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</si>
  <si>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</si>
  <si>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</si>
  <si>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</si>
  <si>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</si>
  <si>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</si>
  <si>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</si>
  <si>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</si>
  <si>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</si>
  <si>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</si>
  <si>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</si>
  <si>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</si>
  <si>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</si>
  <si>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</si>
  <si>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</si>
  <si>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</si>
  <si>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</si>
  <si>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</si>
  <si>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</si>
  <si>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</si>
  <si>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</si>
  <si>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</si>
  <si>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</si>
  <si>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</si>
  <si>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</si>
  <si>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</si>
  <si>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</si>
  <si>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</si>
  <si>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</si>
  <si>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</si>
  <si>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</si>
  <si>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</si>
  <si>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</si>
  <si>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</si>
  <si>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</si>
  <si>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</si>
  <si>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</si>
  <si>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</si>
  <si>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</si>
  <si>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</si>
  <si>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</si>
  <si>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</si>
  <si>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</si>
  <si>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</si>
  <si>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</si>
  <si>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</si>
  <si>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</si>
  <si>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</si>
  <si>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</si>
  <si>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</si>
  <si>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</si>
  <si>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</si>
  <si>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</si>
  <si>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</si>
  <si>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</si>
  <si>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</si>
  <si>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</si>
  <si>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</si>
  <si>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</si>
  <si>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</si>
  <si>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</si>
  <si>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</si>
  <si>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</si>
  <si>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</si>
  <si>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</si>
  <si>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</si>
  <si>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</si>
  <si>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</si>
  <si>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</si>
  <si>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</si>
  <si>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</si>
  <si>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</si>
  <si>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</si>
  <si>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</si>
  <si>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</si>
  <si>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</si>
  <si>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</si>
  <si>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</si>
  <si>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</si>
  <si>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</si>
  <si>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</si>
  <si>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</si>
  <si>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</si>
  <si>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</si>
  <si>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</si>
  <si>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</si>
  <si>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</si>
  <si>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</si>
  <si>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</si>
  <si>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</si>
  <si>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</si>
  <si>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</si>
  <si>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</si>
  <si>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</si>
  <si>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</si>
  <si>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</si>
  <si>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</si>
  <si>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</si>
  <si>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</si>
  <si>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</si>
  <si>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</si>
  <si>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</si>
  <si>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</si>
  <si>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</si>
  <si>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</si>
  <si>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</si>
  <si>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</si>
  <si>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</si>
  <si>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</si>
  <si>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</si>
  <si>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</si>
  <si>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</si>
  <si>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</si>
  <si>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</si>
  <si>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</si>
  <si>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</si>
  <si>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</si>
  <si>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</si>
  <si>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</si>
  <si>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</si>
  <si>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</si>
  <si>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</si>
  <si>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</si>
  <si>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</si>
  <si>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</si>
  <si>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</si>
  <si>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</si>
  <si>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</si>
  <si>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</si>
  <si>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</si>
  <si>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</si>
  <si>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</si>
  <si>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</si>
  <si>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</si>
  <si>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</si>
  <si>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</si>
  <si>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</si>
  <si>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</si>
  <si>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</si>
  <si>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</si>
  <si>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</si>
  <si>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</si>
  <si>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</si>
  <si>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</si>
  <si>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</si>
  <si>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</si>
  <si>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</si>
  <si>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</si>
  <si>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</si>
  <si>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</si>
  <si>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</si>
  <si>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</si>
  <si>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</si>
  <si>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</si>
  <si>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</si>
  <si>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</si>
  <si>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</si>
  <si>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</si>
  <si>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</si>
  <si>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</si>
  <si>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</si>
  <si>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</si>
  <si>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</si>
  <si>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</si>
  <si>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</si>
  <si>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</si>
  <si>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</si>
  <si>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</si>
  <si>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</si>
  <si>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</si>
  <si>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</si>
  <si>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</si>
  <si>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</si>
  <si>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</si>
  <si>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</si>
  <si>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</si>
  <si>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</si>
  <si>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</si>
  <si>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</si>
  <si>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</si>
  <si>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</si>
  <si>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</si>
  <si>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</si>
  <si>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</si>
  <si>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</si>
  <si>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</si>
  <si>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</si>
  <si>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</si>
  <si>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</si>
  <si>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</si>
  <si>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</si>
  <si>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</si>
  <si>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</si>
  <si>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</si>
  <si>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</si>
  <si>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</si>
  <si>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</si>
  <si>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</si>
  <si>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</si>
  <si>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</si>
  <si>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</si>
  <si>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</si>
  <si>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</si>
  <si>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</si>
  <si>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</si>
  <si>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</si>
  <si>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</si>
  <si>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</si>
  <si>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</si>
  <si>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</si>
  <si>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</si>
  <si>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</si>
  <si>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</si>
  <si>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</si>
  <si>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</si>
  <si>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</si>
  <si>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</si>
  <si>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</si>
  <si>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</si>
  <si>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</si>
  <si>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</si>
  <si>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</si>
  <si>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</si>
  <si>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</si>
  <si>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</si>
  <si>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</si>
  <si>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</si>
  <si>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</si>
  <si>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</si>
  <si>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</si>
  <si>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</si>
  <si>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</si>
  <si>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</si>
  <si>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</si>
  <si>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</si>
  <si>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</si>
  <si>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</si>
  <si>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</si>
  <si>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</si>
  <si>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</si>
  <si>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</si>
  <si>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</si>
  <si>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</si>
  <si>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</si>
  <si>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</si>
  <si>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</si>
  <si>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</si>
  <si>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</si>
  <si>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</si>
  <si>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</si>
  <si>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</si>
  <si>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</si>
  <si>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</si>
  <si>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</si>
  <si>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</si>
  <si>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</si>
  <si>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</si>
  <si>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</si>
  <si>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</si>
  <si>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</si>
  <si>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</si>
  <si>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</si>
  <si>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</si>
  <si>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</si>
  <si>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</si>
  <si>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</si>
  <si>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</si>
  <si>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</si>
  <si>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</si>
  <si>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</si>
  <si>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</si>
  <si>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</si>
  <si>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</si>
  <si>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</si>
  <si>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</si>
  <si>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</si>
  <si>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</si>
  <si>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</si>
  <si>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</si>
  <si>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</si>
  <si>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</si>
  <si>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</si>
  <si>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</si>
  <si>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</si>
  <si>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</si>
  <si>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</si>
  <si>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</si>
  <si>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</si>
  <si>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</si>
  <si>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</si>
  <si>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</si>
  <si>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</si>
  <si>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</si>
  <si>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</si>
  <si>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</si>
  <si>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</si>
  <si>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</si>
  <si>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</si>
  <si>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</si>
  <si>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</si>
  <si>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</si>
  <si>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</si>
  <si>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</si>
  <si>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</si>
  <si>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</si>
  <si>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</si>
  <si>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</si>
  <si>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</si>
  <si>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</si>
  <si>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</si>
  <si>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</si>
  <si>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</si>
  <si>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</si>
  <si>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</si>
  <si>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</si>
  <si>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</si>
  <si>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</si>
  <si>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</si>
  <si>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</si>
  <si>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</si>
  <si>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</si>
  <si>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</si>
  <si>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</si>
  <si>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</si>
  <si>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</si>
  <si>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</si>
  <si>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</si>
  <si>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</si>
  <si>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</si>
  <si>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</si>
  <si>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</si>
  <si>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</si>
  <si>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</si>
  <si>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</si>
  <si>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</si>
  <si>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</si>
  <si>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</si>
  <si>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</si>
  <si>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</si>
  <si>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</si>
  <si>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</si>
  <si>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</si>
  <si>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</si>
  <si>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</si>
  <si>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</si>
  <si>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</si>
  <si>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</si>
  <si>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</si>
  <si>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</si>
  <si>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</si>
  <si>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</si>
  <si>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</si>
  <si>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</si>
  <si>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</si>
  <si>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</si>
  <si>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</si>
  <si>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</si>
  <si>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</si>
  <si>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</si>
  <si>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</si>
  <si>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</si>
  <si>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</si>
  <si>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</si>
  <si>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</si>
  <si>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</si>
  <si>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</si>
  <si>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</si>
  <si>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</si>
  <si>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</si>
  <si>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</si>
  <si>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</si>
  <si>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</si>
  <si>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</si>
  <si>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</si>
  <si>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</si>
  <si>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</si>
  <si>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</si>
  <si>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</si>
  <si>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</si>
  <si>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</si>
  <si>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</si>
  <si>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</si>
  <si>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</si>
  <si>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</si>
  <si>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</si>
  <si>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</si>
  <si>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</si>
  <si>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</si>
  <si>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</si>
  <si>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</si>
  <si>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</si>
  <si>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</si>
  <si>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</si>
  <si>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</si>
  <si>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</si>
  <si>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</si>
  <si>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</si>
  <si>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</si>
  <si>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</si>
  <si>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</si>
  <si>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</si>
  <si>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</si>
  <si>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</si>
  <si>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</si>
  <si>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</si>
  <si>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</si>
  <si>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</si>
  <si>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</si>
  <si>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</si>
  <si>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</si>
  <si>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</si>
  <si>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</si>
  <si>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</si>
  <si>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</si>
  <si>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</si>
  <si>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</si>
  <si>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</si>
  <si>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</si>
  <si>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</si>
  <si>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</si>
  <si>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</si>
  <si>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</si>
  <si>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</si>
  <si>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</si>
  <si>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</si>
  <si>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</si>
  <si>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</si>
  <si>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</si>
  <si>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</si>
  <si>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</si>
  <si>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</si>
  <si>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</si>
  <si>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</si>
  <si>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</si>
  <si>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</si>
  <si>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</si>
  <si>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</si>
  <si>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</si>
  <si>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</si>
  <si>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</si>
  <si>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</si>
  <si>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</si>
  <si>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</si>
  <si>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</si>
  <si>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</si>
  <si>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</si>
  <si>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</si>
  <si>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</si>
  <si>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</si>
  <si>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</si>
  <si>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</si>
  <si>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</si>
  <si>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</si>
  <si>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</si>
  <si>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</si>
  <si>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</si>
  <si>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</si>
  <si>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</si>
  <si>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</si>
  <si>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</si>
  <si>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</si>
  <si>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</si>
  <si>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</si>
  <si>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</si>
  <si>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</si>
  <si>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</si>
  <si>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</si>
  <si>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</si>
  <si>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</si>
  <si>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</si>
  <si>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</si>
  <si>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</si>
  <si>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</si>
  <si>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</si>
  <si>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</si>
  <si>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</si>
  <si>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</si>
  <si>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</si>
  <si>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</si>
  <si>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</si>
  <si>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</si>
  <si>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</si>
  <si>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</si>
  <si>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</si>
  <si>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</si>
  <si>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</si>
  <si>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</si>
  <si>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</si>
  <si>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</si>
  <si>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</si>
  <si>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</si>
  <si>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</si>
  <si>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</si>
  <si>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</si>
  <si>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</si>
  <si>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</si>
  <si>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</si>
  <si>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</si>
  <si>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</si>
  <si>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</si>
  <si>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</si>
  <si>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</si>
  <si>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</si>
  <si>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</si>
  <si>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</si>
  <si>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</si>
  <si>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</si>
  <si>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</si>
  <si>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</si>
  <si>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</si>
  <si>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</si>
  <si>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</si>
  <si>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</si>
  <si>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</si>
  <si>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</si>
  <si>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</si>
  <si>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</si>
  <si>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</si>
  <si>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</si>
  <si>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</si>
  <si>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</si>
  <si>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</si>
  <si>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</si>
  <si>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</si>
  <si>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</si>
  <si>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</si>
  <si>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</si>
  <si>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</si>
  <si>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</si>
  <si>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</si>
  <si>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</si>
  <si>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</si>
  <si>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</si>
  <si>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</si>
  <si>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</si>
  <si>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</si>
  <si>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</si>
  <si>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</si>
  <si>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</si>
  <si>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</si>
  <si>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</si>
  <si>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</si>
  <si>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</si>
  <si>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</si>
  <si>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</si>
  <si>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</si>
  <si>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</si>
  <si>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</si>
  <si>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</si>
  <si>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</si>
  <si>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</si>
  <si>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</si>
  <si>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</si>
  <si>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</si>
  <si>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</si>
  <si>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</si>
  <si>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</si>
  <si>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</si>
  <si>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</si>
  <si>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</si>
  <si>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</si>
  <si>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</si>
  <si>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</si>
  <si>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</si>
  <si>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</si>
  <si>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</si>
  <si>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</si>
  <si>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</si>
  <si>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</si>
  <si>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</si>
  <si>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</si>
  <si>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</si>
  <si>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</si>
  <si>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</si>
  <si>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</si>
  <si>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</si>
  <si>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</si>
  <si>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</si>
  <si>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</si>
  <si>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</si>
  <si>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</si>
  <si>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</si>
  <si>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</si>
  <si>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</si>
  <si>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</si>
  <si>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</si>
  <si>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</si>
  <si>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</si>
  <si>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</si>
  <si>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</si>
  <si>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</si>
  <si>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</si>
  <si>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</si>
  <si>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</si>
  <si>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</si>
  <si>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</si>
  <si>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</si>
  <si>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</si>
  <si>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</si>
  <si>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</si>
  <si>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</si>
  <si>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</si>
  <si>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</si>
  <si>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</si>
  <si>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</si>
  <si>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</si>
  <si>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</si>
  <si>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</si>
  <si>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</si>
  <si>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</si>
  <si>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</si>
  <si>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</si>
  <si>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</si>
  <si>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</si>
  <si>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</si>
  <si>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</si>
  <si>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</si>
  <si>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</si>
  <si>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</si>
  <si>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</si>
  <si>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</si>
  <si>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</si>
  <si>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</si>
  <si>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</si>
  <si>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</si>
  <si>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</si>
  <si>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</si>
  <si>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</si>
  <si>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</si>
  <si>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</si>
  <si>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</si>
  <si>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</si>
  <si>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</si>
  <si>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</si>
  <si>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</si>
  <si>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</si>
  <si>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</si>
  <si>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</si>
  <si>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</si>
  <si>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</si>
  <si>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</si>
  <si>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</si>
  <si>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</si>
  <si>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</si>
  <si>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</si>
  <si>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</si>
  <si>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</si>
  <si>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</si>
  <si>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</si>
  <si>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</si>
  <si>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</si>
  <si>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</si>
  <si>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</si>
  <si>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</si>
  <si>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</si>
  <si>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</si>
  <si>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</si>
  <si>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</si>
  <si>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</si>
  <si>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</si>
  <si>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</si>
  <si>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</si>
  <si>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</si>
  <si>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</si>
  <si>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</si>
  <si>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</si>
  <si>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</si>
  <si>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</si>
  <si>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</si>
  <si>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</si>
  <si>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</si>
  <si>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</si>
  <si>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</si>
  <si>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</si>
  <si>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</si>
  <si>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</si>
  <si>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</si>
  <si>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</si>
  <si>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</si>
  <si>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</si>
  <si>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</si>
  <si>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</si>
  <si>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</si>
  <si>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</si>
  <si>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</si>
  <si>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</si>
  <si>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</si>
  <si>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</si>
  <si>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</si>
  <si>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</si>
  <si>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</si>
  <si>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</si>
  <si>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</si>
  <si>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</si>
  <si>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</si>
  <si>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</si>
  <si>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</si>
  <si>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</si>
  <si>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</si>
  <si>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</si>
  <si>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</si>
  <si>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</si>
  <si>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</si>
  <si>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</si>
  <si>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</si>
  <si>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</si>
  <si>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</si>
  <si>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</si>
  <si>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</si>
  <si>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</si>
  <si>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</si>
  <si>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</si>
  <si>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</si>
  <si>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</si>
  <si>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</si>
  <si>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</si>
  <si>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</si>
  <si>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</si>
  <si>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</si>
  <si>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</si>
  <si>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</si>
  <si>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</si>
  <si>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</si>
  <si>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</si>
  <si>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</si>
  <si>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</si>
  <si>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</si>
  <si>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</si>
  <si>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</si>
  <si>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</si>
  <si>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</si>
  <si>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</si>
  <si>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</si>
  <si>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</si>
  <si>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</si>
  <si>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</si>
  <si>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</si>
  <si>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</si>
  <si>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</si>
  <si>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</si>
  <si>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</si>
  <si>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</si>
  <si>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</si>
  <si>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</si>
  <si>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</si>
  <si>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</si>
  <si>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</si>
  <si>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</si>
  <si>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</si>
  <si>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</si>
  <si>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</si>
  <si>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</si>
  <si>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</si>
  <si>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</si>
  <si>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</si>
  <si>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</si>
  <si>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</si>
  <si>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</si>
  <si>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</si>
  <si>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</si>
  <si>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</si>
  <si>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</si>
  <si>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</si>
  <si>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</si>
  <si>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</si>
  <si>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</si>
  <si>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</si>
  <si>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</si>
  <si>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</si>
  <si>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</si>
  <si>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</si>
  <si>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</si>
  <si>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</si>
  <si>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</si>
  <si>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</si>
  <si>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</si>
  <si>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</si>
  <si>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</si>
  <si>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</si>
  <si>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</si>
  <si>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</si>
  <si>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</si>
  <si>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</si>
  <si>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</si>
  <si>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</si>
  <si>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</si>
  <si>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</si>
  <si>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</si>
  <si>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</si>
  <si>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</si>
  <si>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</si>
  <si>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</si>
  <si>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</si>
  <si>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</si>
  <si>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</si>
  <si>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</si>
  <si>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</si>
  <si>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</si>
  <si>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</si>
  <si>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</si>
  <si>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</si>
  <si>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</si>
  <si>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</si>
  <si>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</si>
  <si>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</si>
  <si>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</si>
  <si>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</si>
  <si>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</si>
  <si>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</si>
  <si>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</si>
  <si>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</si>
  <si>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</si>
  <si>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</si>
  <si>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</si>
  <si>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</si>
  <si>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</si>
  <si>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</si>
  <si>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</si>
  <si>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</si>
  <si>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</si>
  <si>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</si>
  <si>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</si>
  <si>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</si>
  <si>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</si>
  <si>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</si>
  <si>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</si>
  <si>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</si>
  <si>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</si>
  <si>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</si>
  <si>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</si>
  <si>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</si>
  <si>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</si>
  <si>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</si>
  <si>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</si>
  <si>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</si>
  <si>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</si>
  <si>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</si>
  <si>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</si>
  <si>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</si>
  <si>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</si>
  <si>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</si>
  <si>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</si>
  <si>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</si>
  <si>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</si>
  <si>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</si>
  <si>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</si>
  <si>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</si>
  <si>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</si>
  <si>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</si>
  <si>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</si>
  <si>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</si>
  <si>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</si>
  <si>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</si>
  <si>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</si>
  <si>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</si>
  <si>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</si>
  <si>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</si>
  <si>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</si>
  <si>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</si>
  <si>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</si>
  <si>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</si>
  <si>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</si>
  <si>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</si>
  <si>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</si>
  <si>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</si>
  <si>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</si>
  <si>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</si>
  <si>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</si>
  <si>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</si>
  <si>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</si>
  <si>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</si>
  <si>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</si>
  <si>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</si>
  <si>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</si>
  <si>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</si>
  <si>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</si>
  <si>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</si>
  <si>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</si>
  <si>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</si>
  <si>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</si>
  <si>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</si>
  <si>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</si>
  <si>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</si>
  <si>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</si>
  <si>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</si>
  <si>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</si>
  <si>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</si>
  <si>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</si>
  <si>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</si>
  <si>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</si>
  <si>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</si>
  <si>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</si>
  <si>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</si>
  <si>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</si>
  <si>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</si>
  <si>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</si>
  <si>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</si>
  <si>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</si>
  <si>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</si>
  <si>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</si>
  <si>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</si>
  <si>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</si>
  <si>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</si>
  <si>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</si>
  <si>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</si>
  <si>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</si>
  <si>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</si>
  <si>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</si>
  <si>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</si>
  <si>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</si>
  <si>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</si>
  <si>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</si>
  <si>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</si>
  <si>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</si>
  <si>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</si>
  <si>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</si>
  <si>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</si>
  <si>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</si>
  <si>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</si>
  <si>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</si>
  <si>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</si>
  <si>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</si>
  <si>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</si>
  <si>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</si>
  <si>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</si>
  <si>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</si>
  <si>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</si>
  <si>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</si>
  <si>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</si>
  <si>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</si>
  <si>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</si>
  <si>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</si>
  <si>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</si>
  <si>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</si>
  <si>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</si>
  <si>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</si>
  <si>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</si>
  <si>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</si>
  <si>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</si>
  <si>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</si>
  <si>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</si>
  <si>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</si>
  <si>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</si>
  <si>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</si>
  <si>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</si>
  <si>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</si>
  <si>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</si>
  <si>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</si>
  <si>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</si>
  <si>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</si>
  <si>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</si>
  <si>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</si>
  <si>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</si>
  <si>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</si>
  <si>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</si>
  <si>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</si>
  <si>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</si>
  <si>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</si>
  <si>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</si>
  <si>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</si>
  <si>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</si>
  <si>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</si>
  <si>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</si>
  <si>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</si>
  <si>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</si>
  <si>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</si>
  <si>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</si>
  <si>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</si>
  <si>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</si>
  <si>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</si>
  <si>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</si>
  <si>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</si>
  <si>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</si>
  <si>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</si>
  <si>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</si>
  <si>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</si>
  <si>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</si>
  <si>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</si>
  <si>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</si>
  <si>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</si>
  <si>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</si>
  <si>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</si>
  <si>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</si>
  <si>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</si>
  <si>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</si>
  <si>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</si>
  <si>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</si>
  <si>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</si>
  <si>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</si>
  <si>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</si>
  <si>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</si>
  <si>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</si>
  <si>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</si>
  <si>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</si>
  <si>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</si>
  <si>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</si>
  <si>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</si>
  <si>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</si>
  <si>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</si>
  <si>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</si>
  <si>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</si>
  <si>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</si>
  <si>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</si>
  <si>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</si>
  <si>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</si>
  <si>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</si>
  <si>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</si>
  <si>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</si>
  <si>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</si>
  <si>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</si>
  <si>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</si>
  <si>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</si>
  <si>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</si>
  <si>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</si>
  <si>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</si>
  <si>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</si>
  <si>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</si>
  <si>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</si>
  <si>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</si>
  <si>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</si>
  <si>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</si>
  <si>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</si>
  <si>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</si>
  <si>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</si>
  <si>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</si>
  <si>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</si>
  <si>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</si>
  <si>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</si>
  <si>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</si>
  <si>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</si>
  <si>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</si>
  <si>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</si>
  <si>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</si>
  <si>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</si>
  <si>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</si>
  <si>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</si>
  <si>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</si>
  <si>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</si>
  <si>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</si>
  <si>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</si>
  <si>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</si>
  <si>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</si>
  <si>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</si>
  <si>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</si>
  <si>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</si>
  <si>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</si>
  <si>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</si>
  <si>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</si>
  <si>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</si>
  <si>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</si>
  <si>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</si>
  <si>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</si>
  <si>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</si>
  <si>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</si>
  <si>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</si>
  <si>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</si>
  <si>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</si>
  <si>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</si>
  <si>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</si>
  <si>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</si>
  <si>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</si>
  <si>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</si>
  <si>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</si>
  <si>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</si>
  <si>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</si>
  <si>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</si>
  <si>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</si>
  <si>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</si>
  <si>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</si>
  <si>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</si>
  <si>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</si>
  <si>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</si>
  <si>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</si>
  <si>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</si>
  <si>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</si>
  <si>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</si>
  <si>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</si>
  <si>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</si>
  <si>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</si>
  <si>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</si>
  <si>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</si>
  <si>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</si>
  <si>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</si>
  <si>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</si>
  <si>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</si>
  <si>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</si>
  <si>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</si>
  <si>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</si>
  <si>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</si>
  <si>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</si>
  <si>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</si>
  <si>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</si>
  <si>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</si>
  <si>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</si>
  <si>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</si>
  <si>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</si>
  <si>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</si>
  <si>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</si>
  <si>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</si>
  <si>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</si>
  <si>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</si>
  <si>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</si>
  <si>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</si>
  <si>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</si>
  <si>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</si>
  <si>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</si>
  <si>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</si>
  <si>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</si>
  <si>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</si>
  <si>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</si>
  <si>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</si>
  <si>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</si>
  <si>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</si>
  <si>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</si>
  <si>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</si>
  <si>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</si>
  <si>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</si>
  <si>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</si>
  <si>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</si>
  <si>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</si>
  <si>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</si>
  <si>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</si>
  <si>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</si>
  <si>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</si>
  <si>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</si>
  <si>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</si>
  <si>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</si>
  <si>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</si>
  <si>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</si>
  <si>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</si>
  <si>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</si>
  <si>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</si>
  <si>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</si>
  <si>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</si>
  <si>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</si>
  <si>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</si>
  <si>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</si>
  <si>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</si>
  <si>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</si>
  <si>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</si>
  <si>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</si>
  <si>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</si>
  <si>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</si>
  <si>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</si>
  <si>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</si>
  <si>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</si>
  <si>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</si>
  <si>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</si>
  <si>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</si>
  <si>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</si>
  <si>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</si>
  <si>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</si>
  <si>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</si>
  <si>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</si>
  <si>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</si>
  <si>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</si>
  <si>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</si>
  <si>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</si>
  <si>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</si>
  <si>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</si>
  <si>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</si>
  <si>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</si>
  <si>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</si>
  <si>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</si>
  <si>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</si>
  <si>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</si>
  <si>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</si>
  <si>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</si>
  <si>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</si>
  <si>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</si>
  <si>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</si>
  <si>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</si>
  <si>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</si>
  <si>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</si>
  <si>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</si>
  <si>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</si>
  <si>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</si>
  <si>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</si>
  <si>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</si>
  <si>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</si>
  <si>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</si>
  <si>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</si>
  <si>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</si>
  <si>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</si>
  <si>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</si>
  <si>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</si>
  <si>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</si>
  <si>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</si>
  <si>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</si>
  <si>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</si>
  <si>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</si>
  <si>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</si>
  <si>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</si>
  <si>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</si>
  <si>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</si>
  <si>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</si>
  <si>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</si>
  <si>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</si>
  <si>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</si>
  <si>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</si>
  <si>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</si>
  <si>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</si>
  <si>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</si>
  <si>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</si>
  <si>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</si>
  <si>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</si>
  <si>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</si>
  <si>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</si>
  <si>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</si>
  <si>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</si>
  <si>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</si>
  <si>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</si>
  <si>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</si>
  <si>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</si>
  <si>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</si>
  <si>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</si>
  <si>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</si>
  <si>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</si>
  <si>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</si>
  <si>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</si>
  <si>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</si>
  <si>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</si>
  <si>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</si>
  <si>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</si>
  <si>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</si>
  <si>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</si>
  <si>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</si>
  <si>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</si>
  <si>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</si>
  <si>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</si>
  <si>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</si>
  <si>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</si>
  <si>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</si>
  <si>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</si>
  <si>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</si>
  <si>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</si>
  <si>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</si>
  <si>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</si>
  <si>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</si>
  <si>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</si>
  <si>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</si>
  <si>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</si>
  <si>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</si>
  <si>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</si>
  <si>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</si>
  <si>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</si>
  <si>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</si>
  <si>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</si>
  <si>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</si>
  <si>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</si>
  <si>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</si>
  <si>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</si>
  <si>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</si>
  <si>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</si>
  <si>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</si>
  <si>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</si>
  <si>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</si>
  <si>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</si>
  <si>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</si>
  <si>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</si>
  <si>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</si>
  <si>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</si>
  <si>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</si>
  <si>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</si>
  <si>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</si>
  <si>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</si>
  <si>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</si>
  <si>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</si>
  <si>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</si>
  <si>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</si>
  <si>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</si>
  <si>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</si>
  <si>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</si>
  <si>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</si>
  <si>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</si>
  <si>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</si>
  <si>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</si>
  <si>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</si>
  <si>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</si>
  <si>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</si>
  <si>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</si>
  <si>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</si>
  <si>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</si>
  <si>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</si>
  <si>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</si>
  <si>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</si>
  <si>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</si>
  <si>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</si>
  <si>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</si>
  <si>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</si>
  <si>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</si>
  <si>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</si>
  <si>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</si>
  <si>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</si>
  <si>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</si>
  <si>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</si>
  <si>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</si>
  <si>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</si>
  <si>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</si>
  <si>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</si>
  <si>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</si>
  <si>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</si>
  <si>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</si>
  <si>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</si>
  <si>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</si>
  <si>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</si>
  <si>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</si>
  <si>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</si>
  <si>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</si>
  <si>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</si>
  <si>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</si>
  <si>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</si>
  <si>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</si>
  <si>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</si>
  <si>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</si>
  <si>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</si>
  <si>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</si>
  <si>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</si>
  <si>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</si>
  <si>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</si>
  <si>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</si>
  <si>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</si>
  <si>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</si>
  <si>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</si>
  <si>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</si>
  <si>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</si>
  <si>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</si>
  <si>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</si>
  <si>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</si>
  <si>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</si>
  <si>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</si>
  <si>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</si>
  <si>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</si>
  <si>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</si>
  <si>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</si>
  <si>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</si>
  <si>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</si>
  <si>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</si>
  <si>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</si>
  <si>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</si>
  <si>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</si>
  <si>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</si>
  <si>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</si>
  <si>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</si>
  <si>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</si>
  <si>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</si>
  <si>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</si>
  <si>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</si>
  <si>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</si>
  <si>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</si>
  <si>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</si>
  <si>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</si>
  <si>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</si>
  <si>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</si>
  <si>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</si>
  <si>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</si>
  <si>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</si>
  <si>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</si>
  <si>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</si>
  <si>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</si>
  <si>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</si>
  <si>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</si>
  <si>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</si>
  <si>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</si>
  <si>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</si>
  <si>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</si>
  <si>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</si>
  <si>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</si>
  <si>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</si>
  <si>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</si>
  <si>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</si>
  <si>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</si>
  <si>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</si>
  <si>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</si>
  <si>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</si>
  <si>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</si>
  <si>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</si>
  <si>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</si>
  <si>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</si>
  <si>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</si>
  <si>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</si>
  <si>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</si>
  <si>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</si>
  <si>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</si>
  <si>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</si>
  <si>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</si>
  <si>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</si>
  <si>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</si>
  <si>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</si>
  <si>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</si>
  <si>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</si>
  <si>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</si>
  <si>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</si>
  <si>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</si>
  <si>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</si>
  <si>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</si>
  <si>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</si>
  <si>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</si>
  <si>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</si>
  <si>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</si>
  <si>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</si>
  <si>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</si>
  <si>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</si>
  <si>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</si>
  <si>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</si>
  <si>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</si>
  <si>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</si>
  <si>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</si>
  <si>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</si>
  <si>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</si>
  <si>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</si>
  <si>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</si>
  <si>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</si>
  <si>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</si>
  <si>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</si>
  <si>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</si>
  <si>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</si>
  <si>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</si>
  <si>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</si>
  <si>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</si>
  <si>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</si>
  <si>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</si>
  <si>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</si>
  <si>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</si>
  <si>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</si>
  <si>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</si>
  <si>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</si>
  <si>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</si>
  <si>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</si>
  <si>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</si>
  <si>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</si>
  <si>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</si>
  <si>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</si>
  <si>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</si>
  <si>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</si>
  <si>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</si>
  <si>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</si>
  <si>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</si>
  <si>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</si>
  <si>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</si>
  <si>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</si>
  <si>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</si>
  <si>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</si>
  <si>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</si>
  <si>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</si>
  <si>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</si>
  <si>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</si>
  <si>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</si>
  <si>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</si>
  <si>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</si>
  <si>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</si>
  <si>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</si>
  <si>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</si>
  <si>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</si>
  <si>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</si>
  <si>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</si>
  <si>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</si>
  <si>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</si>
  <si>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</si>
  <si>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</si>
  <si>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</si>
  <si>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</si>
  <si>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</si>
  <si>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</si>
  <si>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</si>
  <si>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</si>
  <si>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</si>
  <si>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</si>
  <si>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</si>
  <si>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</si>
  <si>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</si>
  <si>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</si>
  <si>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</si>
  <si>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</si>
  <si>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</si>
  <si>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</si>
  <si>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</si>
  <si>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</si>
  <si>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</si>
  <si>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</si>
  <si>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</si>
  <si>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</si>
  <si>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</si>
  <si>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</si>
  <si>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</si>
  <si>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</si>
  <si>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</si>
  <si>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</si>
  <si>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</si>
  <si>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</si>
  <si>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</si>
  <si>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</si>
  <si>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</si>
  <si>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</si>
  <si>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</si>
  <si>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</si>
  <si>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</si>
  <si>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</si>
  <si>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</si>
  <si>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</si>
  <si>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</si>
  <si>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</si>
  <si>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</si>
  <si>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</si>
  <si>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</si>
  <si>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</si>
  <si>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</si>
  <si>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</si>
  <si>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</si>
  <si>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</si>
  <si>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</si>
  <si>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</si>
  <si>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</si>
  <si>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</si>
  <si>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</si>
  <si>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</si>
  <si>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</si>
  <si>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</si>
  <si>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</si>
  <si>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</si>
  <si>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</si>
  <si>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</si>
  <si>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</si>
  <si>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</si>
  <si>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</si>
  <si>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</si>
  <si>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</si>
  <si>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</si>
  <si>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</si>
  <si>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</si>
  <si>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</si>
  <si>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</si>
  <si>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</si>
  <si>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</si>
  <si>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</si>
  <si>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</si>
  <si>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</si>
  <si>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</si>
  <si>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</si>
  <si>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</si>
  <si>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</si>
  <si>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</si>
  <si>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</si>
  <si>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</si>
  <si>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</si>
  <si>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</si>
  <si>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</si>
  <si>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</si>
  <si>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</si>
  <si>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</si>
  <si>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</si>
  <si>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</si>
  <si>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</si>
  <si>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</si>
  <si>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</si>
  <si>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</si>
  <si>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</si>
  <si>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</si>
  <si>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</si>
  <si>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</si>
  <si>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</si>
  <si>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</si>
  <si>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</si>
  <si>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</si>
  <si>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</si>
  <si>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</si>
  <si>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</si>
  <si>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</si>
  <si>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</si>
  <si>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</si>
  <si>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</si>
  <si>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</si>
  <si>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</si>
  <si>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</si>
  <si>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</si>
  <si>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</si>
  <si>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</si>
  <si>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</si>
  <si>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</si>
  <si>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</si>
  <si>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</si>
  <si>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</si>
  <si>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</si>
  <si>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</si>
  <si>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</si>
  <si>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</si>
  <si>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</si>
  <si>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</si>
  <si>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</si>
  <si>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</si>
  <si>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</si>
  <si>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</si>
  <si>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</si>
  <si>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</si>
  <si>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</si>
  <si>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</si>
  <si>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</si>
  <si>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</si>
  <si>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</si>
  <si>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</si>
  <si>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</si>
  <si>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</si>
  <si>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</si>
  <si>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</si>
  <si>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</si>
  <si>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</si>
  <si>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</si>
  <si>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</si>
  <si>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</si>
  <si>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</si>
  <si>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</si>
  <si>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</si>
  <si>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</si>
  <si>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</si>
  <si>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</si>
  <si>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</si>
  <si>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</si>
  <si>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</si>
  <si>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</si>
  <si>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</si>
  <si>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</si>
  <si>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</si>
  <si>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</si>
  <si>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</si>
  <si>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</si>
  <si>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</si>
  <si>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</si>
  <si>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</si>
  <si>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</si>
  <si>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</si>
  <si>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</si>
  <si>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</si>
  <si>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</si>
  <si>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</si>
  <si>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</si>
  <si>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</si>
  <si>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</si>
  <si>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</si>
  <si>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</si>
  <si>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</si>
  <si>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</si>
  <si>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</si>
  <si>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</si>
  <si>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</si>
  <si>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</si>
  <si>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</si>
  <si>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</si>
  <si>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</si>
  <si>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</si>
  <si>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</si>
  <si>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</si>
  <si>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</si>
  <si>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</si>
  <si>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</si>
  <si>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</si>
  <si>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</si>
  <si>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</si>
  <si>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</si>
  <si>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</si>
  <si>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</si>
  <si>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</si>
  <si>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</si>
  <si>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</si>
  <si>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</si>
  <si>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</si>
  <si>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</si>
  <si>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</si>
  <si>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</si>
  <si>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</si>
  <si>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</si>
  <si>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</si>
  <si>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</si>
  <si>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</si>
  <si>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</si>
  <si>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</si>
  <si>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</si>
  <si>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</si>
  <si>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</si>
  <si>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</si>
  <si>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</si>
  <si>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</si>
  <si>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</si>
  <si>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</si>
  <si>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</si>
  <si>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</si>
  <si>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</si>
  <si>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</si>
  <si>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</si>
  <si>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</si>
  <si>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</si>
  <si>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</si>
  <si>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</si>
  <si>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</si>
  <si>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</si>
  <si>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</si>
  <si>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</si>
  <si>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</si>
  <si>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</si>
  <si>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</si>
  <si>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</si>
  <si>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</si>
  <si>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</si>
  <si>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</si>
  <si>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</si>
  <si>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</si>
  <si>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</si>
  <si>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</si>
  <si>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</si>
  <si>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</si>
  <si>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</si>
  <si>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</si>
  <si>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</si>
  <si>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</si>
  <si>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</si>
  <si>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</si>
  <si>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</si>
  <si>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</si>
  <si>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</si>
  <si>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</si>
  <si>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</si>
  <si>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</si>
  <si>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</si>
  <si>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</si>
  <si>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</si>
  <si>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</si>
  <si>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</si>
  <si>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</si>
  <si>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</si>
  <si>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</si>
  <si>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</si>
  <si>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</si>
  <si>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</si>
  <si>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</si>
  <si>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</si>
  <si>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</si>
  <si>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</si>
  <si>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</si>
  <si>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</si>
  <si>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</si>
  <si>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</si>
  <si>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</si>
  <si>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</si>
  <si>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</si>
  <si>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</si>
  <si>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</si>
  <si>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</si>
  <si>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</si>
  <si>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</si>
  <si>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</si>
  <si>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</si>
  <si>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</si>
  <si>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</si>
  <si>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</si>
  <si>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</si>
  <si>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</si>
  <si>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</si>
  <si>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</si>
  <si>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</si>
  <si>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</si>
  <si>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</si>
  <si>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</si>
  <si>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</si>
  <si>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</si>
  <si>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</si>
  <si>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</si>
  <si>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</si>
  <si>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</si>
  <si>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</si>
  <si>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</si>
  <si>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</si>
  <si>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</si>
  <si>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</si>
  <si>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</si>
  <si>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</si>
  <si>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</si>
  <si>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</si>
  <si>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</si>
  <si>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</si>
  <si>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</si>
  <si>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</si>
  <si>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</si>
  <si>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</si>
  <si>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</si>
  <si>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</si>
  <si>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</si>
  <si>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</si>
  <si>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</si>
  <si>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</si>
  <si>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</si>
  <si>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</si>
  <si>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</si>
  <si>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</si>
  <si>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</si>
  <si>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</si>
  <si>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</si>
  <si>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</si>
  <si>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</si>
  <si>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</si>
  <si>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</si>
  <si>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</si>
  <si>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</si>
  <si>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</si>
  <si>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</si>
  <si>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</si>
  <si>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</si>
  <si>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</si>
  <si>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</si>
  <si>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</si>
  <si>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</si>
  <si>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</si>
  <si>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</si>
  <si>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</si>
  <si>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</si>
  <si>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</si>
  <si>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</si>
  <si>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</si>
  <si>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</si>
  <si>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</si>
  <si>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</si>
  <si>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</si>
  <si>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</si>
  <si>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</si>
  <si>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</si>
  <si>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</si>
  <si>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</si>
  <si>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</si>
  <si>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</si>
  <si>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</si>
  <si>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</si>
  <si>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</si>
  <si>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</si>
  <si>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</si>
  <si>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</si>
  <si>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</si>
  <si>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</si>
  <si>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</si>
  <si>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</si>
  <si>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</si>
  <si>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</si>
  <si>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</si>
  <si>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</si>
  <si>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</si>
  <si>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</si>
  <si>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</si>
  <si>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</si>
  <si>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</si>
  <si>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</si>
  <si>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</si>
  <si>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</si>
  <si>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</si>
  <si>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</si>
  <si>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</si>
  <si>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</si>
  <si>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</si>
  <si>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</si>
  <si>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</si>
  <si>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</si>
  <si>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</si>
  <si>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</si>
  <si>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</si>
  <si>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</si>
  <si>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</si>
  <si>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</si>
  <si>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</si>
  <si>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</si>
  <si>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</si>
  <si>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</si>
  <si>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</si>
  <si>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</si>
  <si>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</si>
  <si>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</si>
  <si>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</si>
  <si>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</si>
  <si>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</si>
  <si>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</si>
  <si>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</si>
  <si>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</si>
  <si>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</si>
  <si>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</si>
  <si>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</si>
  <si>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</si>
  <si>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</si>
  <si>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</si>
  <si>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</si>
  <si>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</si>
  <si>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</si>
  <si>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</si>
  <si>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</si>
  <si>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</si>
  <si>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</si>
  <si>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</si>
  <si>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</si>
  <si>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</si>
  <si>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</si>
  <si>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</si>
  <si>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</si>
  <si>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</si>
  <si>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</si>
  <si>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</si>
  <si>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</si>
  <si>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</si>
  <si>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</si>
  <si>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</si>
  <si>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</si>
  <si>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</si>
  <si>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</si>
  <si>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</si>
  <si>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</si>
  <si>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</si>
  <si>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</si>
  <si>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</si>
  <si>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</si>
  <si>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</si>
  <si>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</si>
  <si>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</si>
  <si>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</si>
  <si>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</si>
  <si>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</si>
  <si>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</si>
  <si>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</si>
  <si>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</si>
  <si>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</si>
  <si>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</si>
  <si>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</si>
  <si>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</si>
  <si>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</si>
  <si>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</si>
  <si>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</si>
  <si>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</si>
  <si>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</si>
  <si>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</si>
  <si>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</si>
  <si>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</si>
  <si>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</si>
  <si>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</si>
  <si>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</si>
  <si>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</si>
  <si>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</si>
  <si>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</si>
  <si>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</si>
  <si>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</si>
  <si>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</si>
  <si>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</si>
  <si>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</si>
  <si>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</si>
  <si>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</si>
  <si>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</si>
  <si>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</si>
  <si>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</si>
  <si>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</si>
  <si>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</si>
  <si>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</si>
  <si>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</si>
  <si>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</si>
  <si>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</si>
  <si>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</si>
  <si>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</si>
  <si>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</si>
  <si>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</si>
  <si>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</si>
  <si>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</si>
  <si>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</si>
  <si>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</si>
  <si>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</si>
  <si>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</si>
  <si>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</si>
  <si>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</si>
  <si>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</si>
  <si>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</si>
  <si>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</si>
  <si>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</si>
  <si>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</si>
  <si>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</si>
  <si>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</si>
  <si>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</si>
  <si>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</si>
  <si>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</si>
  <si>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</si>
  <si>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</si>
  <si>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</si>
  <si>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</si>
  <si>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</si>
  <si>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</si>
  <si>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</si>
  <si>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</si>
  <si>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</si>
  <si>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</si>
  <si>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</si>
  <si>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</si>
  <si>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</si>
  <si>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</si>
  <si>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</si>
  <si>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</si>
  <si>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</si>
  <si>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</si>
  <si>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</si>
  <si>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</si>
  <si>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</si>
  <si>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</si>
  <si>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</si>
  <si>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</si>
  <si>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</si>
  <si>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</si>
  <si>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</si>
  <si>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</si>
  <si>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</si>
  <si>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</si>
  <si>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</si>
  <si>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</si>
  <si>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</si>
  <si>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</si>
  <si>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</si>
  <si>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</si>
  <si>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</si>
  <si>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</si>
  <si>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</si>
  <si>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</si>
  <si>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</si>
  <si>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</si>
  <si>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</si>
  <si>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</si>
  <si>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</si>
  <si>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</si>
  <si>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</si>
  <si>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</si>
  <si>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</si>
  <si>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</si>
  <si>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</si>
  <si>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</si>
  <si>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</si>
  <si>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</si>
  <si>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</si>
  <si>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</si>
  <si>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</si>
  <si>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</si>
  <si>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</si>
  <si>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</si>
  <si>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</si>
  <si>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</si>
  <si>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</si>
  <si>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</si>
  <si>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</si>
  <si>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</si>
  <si>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</si>
  <si>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</si>
  <si>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</si>
  <si>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</si>
  <si>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</si>
  <si>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</si>
  <si>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</si>
  <si>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</si>
  <si>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</si>
  <si>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</si>
  <si>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</si>
  <si>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</si>
  <si>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</si>
  <si>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</si>
  <si>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</si>
  <si>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</si>
  <si>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</si>
  <si>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</si>
  <si>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</si>
  <si>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</si>
  <si>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</si>
  <si>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</si>
  <si>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</si>
  <si>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</si>
  <si>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</si>
  <si>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</si>
  <si>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</si>
  <si>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</si>
  <si>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</si>
  <si>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</si>
  <si>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</si>
  <si>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</si>
  <si>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</si>
  <si>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</si>
  <si>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</si>
  <si>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</si>
  <si>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</si>
  <si>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</si>
  <si>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</si>
  <si>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</si>
  <si>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</si>
  <si>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</si>
  <si>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</si>
  <si>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</si>
  <si>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</si>
  <si>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</si>
  <si>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</si>
  <si>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</si>
  <si>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</si>
  <si>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</si>
  <si>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</si>
  <si>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</si>
  <si>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</si>
  <si>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</si>
  <si>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</si>
  <si>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</si>
  <si>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</si>
  <si>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</si>
  <si>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</si>
  <si>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</si>
  <si>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</si>
  <si>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</si>
  <si>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</si>
  <si>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</si>
  <si>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</si>
  <si>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</si>
  <si>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</si>
  <si>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</si>
  <si>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</si>
  <si>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</si>
  <si>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</si>
  <si>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</si>
  <si>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</si>
  <si>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</si>
  <si>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</si>
  <si>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</si>
  <si>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</si>
  <si>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</si>
  <si>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</si>
  <si>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</si>
  <si>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</si>
  <si>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</si>
  <si>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</si>
  <si>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</si>
  <si>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</si>
  <si>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</si>
  <si>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</si>
  <si>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</si>
  <si>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</si>
  <si>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</si>
  <si>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</si>
  <si>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</si>
  <si>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</si>
  <si>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</si>
  <si>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</si>
  <si>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</si>
  <si>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</si>
  <si>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</si>
  <si>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</si>
  <si>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</si>
  <si>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</si>
  <si>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</si>
  <si>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</si>
  <si>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</si>
  <si>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</si>
  <si>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</si>
  <si>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</si>
  <si>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</si>
  <si>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</si>
  <si>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</si>
  <si>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</si>
  <si>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</si>
  <si>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</si>
  <si>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</si>
  <si>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</si>
  <si>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</si>
  <si>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</si>
  <si>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</si>
  <si>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</si>
  <si>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</si>
  <si>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</si>
  <si>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</si>
  <si>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</si>
  <si>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</si>
  <si>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</si>
  <si>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</si>
  <si>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</si>
  <si>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</si>
  <si>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</si>
  <si>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</si>
  <si>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</si>
  <si>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</si>
  <si>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</si>
  <si>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</si>
  <si>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</si>
  <si>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</si>
  <si>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</si>
  <si>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</si>
  <si>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</si>
  <si>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</si>
  <si>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</si>
  <si>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</si>
  <si>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</si>
  <si>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</si>
  <si>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</si>
  <si>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</si>
  <si>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</si>
  <si>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</si>
  <si>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</si>
  <si>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</si>
  <si>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</si>
  <si>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</si>
  <si>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</si>
  <si>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</si>
  <si>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</si>
  <si>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</si>
  <si>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</si>
  <si>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</si>
  <si>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</si>
  <si>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</si>
  <si>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</si>
  <si>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</si>
  <si>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</si>
  <si>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</si>
  <si>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</si>
  <si>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</si>
  <si>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</si>
  <si>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</si>
  <si>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</si>
  <si>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</si>
  <si>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</si>
  <si>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</si>
  <si>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</si>
  <si>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</si>
  <si>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</si>
  <si>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</si>
  <si>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</si>
  <si>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</si>
  <si>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</si>
  <si>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</si>
  <si>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</si>
  <si>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</si>
  <si>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</si>
  <si>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</si>
  <si>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</si>
  <si>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</si>
  <si>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</si>
  <si>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</si>
  <si>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</si>
  <si>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</si>
  <si>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</si>
  <si>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</si>
  <si>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</si>
  <si>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</si>
  <si>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</si>
  <si>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</si>
  <si>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</si>
  <si>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</si>
  <si>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</si>
  <si>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</si>
  <si>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</si>
  <si>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</si>
  <si>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</si>
  <si>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</si>
  <si>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</si>
  <si>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</si>
  <si>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</si>
  <si>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</si>
  <si>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</si>
  <si>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</si>
  <si>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</si>
  <si>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</si>
  <si>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</si>
  <si>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</si>
  <si>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</si>
  <si>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</si>
  <si>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</si>
  <si>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</si>
  <si>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</si>
  <si>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</si>
  <si>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</si>
  <si>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</si>
  <si>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</si>
  <si>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</si>
  <si>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</si>
  <si>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</si>
  <si>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</si>
  <si>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</si>
  <si>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</si>
  <si>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</si>
  <si>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</si>
  <si>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</si>
  <si>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</si>
  <si>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</si>
  <si>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</si>
  <si>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</si>
  <si>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</si>
  <si>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</si>
  <si>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</si>
  <si>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</si>
  <si>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</si>
  <si>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</si>
  <si>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</si>
  <si>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</si>
  <si>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</si>
  <si>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</si>
  <si>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</si>
  <si>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</si>
  <si>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</si>
  <si>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</si>
  <si>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</si>
  <si>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</si>
  <si>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</si>
  <si>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</si>
  <si>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</si>
  <si>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</si>
  <si>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</si>
  <si>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</si>
  <si>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</si>
  <si>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</si>
  <si>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</si>
  <si>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</si>
  <si>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</si>
  <si>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</si>
  <si>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</si>
  <si>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</si>
  <si>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</si>
  <si>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</si>
  <si>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</si>
  <si>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</si>
  <si>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</si>
  <si>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</si>
  <si>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</si>
  <si>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</si>
  <si>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</si>
  <si>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</si>
  <si>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</si>
  <si>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</si>
  <si>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</si>
  <si>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</si>
  <si>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</si>
  <si>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</si>
  <si>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</si>
  <si>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</si>
  <si>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</si>
  <si>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</si>
  <si>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</si>
  <si>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</si>
  <si>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</si>
  <si>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</si>
  <si>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</si>
  <si>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</si>
  <si>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</si>
  <si>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</si>
  <si>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</si>
  <si>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</si>
  <si>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</si>
  <si>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</si>
  <si>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</si>
  <si>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</si>
  <si>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</si>
  <si>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</si>
  <si>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</si>
  <si>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</si>
  <si>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</si>
  <si>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</si>
  <si>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</si>
  <si>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</si>
  <si>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</si>
  <si>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</si>
  <si>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</si>
  <si>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</si>
  <si>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</si>
  <si>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</si>
  <si>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</si>
  <si>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</si>
  <si>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</si>
  <si>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</si>
  <si>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</si>
  <si>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</si>
  <si>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</si>
  <si>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</si>
  <si>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</si>
  <si>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</si>
  <si>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</si>
  <si>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</si>
  <si>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</si>
  <si>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</si>
  <si>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</si>
  <si>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</si>
  <si>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</si>
  <si>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</si>
  <si>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</si>
  <si>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</si>
  <si>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</si>
  <si>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</si>
  <si>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</si>
  <si>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</si>
  <si>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</si>
  <si>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</si>
  <si>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</si>
  <si>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</si>
  <si>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</si>
  <si>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</si>
  <si>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</si>
  <si>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</si>
  <si>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</si>
  <si>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</si>
  <si>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</si>
  <si>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</si>
  <si>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</si>
  <si>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</si>
  <si>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</si>
  <si>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</si>
  <si>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</si>
  <si>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</si>
  <si>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</si>
  <si>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</si>
  <si>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</si>
  <si>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</si>
  <si>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</si>
  <si>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</si>
  <si>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</si>
  <si>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</si>
  <si>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</si>
  <si>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</si>
  <si>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</si>
  <si>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</si>
  <si>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</si>
  <si>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</si>
  <si>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</si>
  <si>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</si>
  <si>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</si>
  <si>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</si>
  <si>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</si>
  <si>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</si>
  <si>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</si>
  <si>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</si>
  <si>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</si>
  <si>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</si>
  <si>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</si>
  <si>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</si>
  <si>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</si>
  <si>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</si>
  <si>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</si>
  <si>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</si>
  <si>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</si>
  <si>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</si>
  <si>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</si>
  <si>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</si>
  <si>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</si>
  <si>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</si>
  <si>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</si>
  <si>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</si>
  <si>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</si>
  <si>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</si>
  <si>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</si>
  <si>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</si>
  <si>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</si>
  <si>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</si>
  <si>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</si>
  <si>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</si>
  <si>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</si>
  <si>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</si>
  <si>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</si>
  <si>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</si>
  <si>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</si>
  <si>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</si>
  <si>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</si>
  <si>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</si>
  <si>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</si>
  <si>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</si>
  <si>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</si>
  <si>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</si>
  <si>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</si>
  <si>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</si>
  <si>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</si>
  <si>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</si>
  <si>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</si>
  <si>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</si>
  <si>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</si>
  <si>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</si>
  <si>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</si>
  <si>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</si>
  <si>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</si>
  <si>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</si>
  <si>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</si>
  <si>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</si>
  <si>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</si>
  <si>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</si>
  <si>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</si>
  <si>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</si>
  <si>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</si>
  <si>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</si>
  <si>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</si>
  <si>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</si>
  <si>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</si>
  <si>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</si>
  <si>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</si>
  <si>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</si>
  <si>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</si>
  <si>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</si>
  <si>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</si>
  <si>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</si>
  <si>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</si>
  <si>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</si>
  <si>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</si>
  <si>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</si>
  <si>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</si>
  <si>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</si>
  <si>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</si>
  <si>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</si>
  <si>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</si>
  <si>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</si>
  <si>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</si>
  <si>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</si>
  <si>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</si>
  <si>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</si>
  <si>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</si>
  <si>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</si>
  <si>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</si>
  <si>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</si>
  <si>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</si>
  <si>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</si>
  <si>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</si>
  <si>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</si>
  <si>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</si>
  <si>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</si>
  <si>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</si>
  <si>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</si>
  <si>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</si>
  <si>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</si>
  <si>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</si>
  <si>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</si>
  <si>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</si>
  <si>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</si>
  <si>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</si>
  <si>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</si>
  <si>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</si>
  <si>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</si>
  <si>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</si>
  <si>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</si>
  <si>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</si>
  <si>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</si>
  <si>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</si>
  <si>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</si>
  <si>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</si>
  <si>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</si>
  <si>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</si>
  <si>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</si>
  <si>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</si>
  <si>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</si>
  <si>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</si>
  <si>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</si>
  <si>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</si>
  <si>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</si>
  <si>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</si>
  <si>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</si>
  <si>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</si>
  <si>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</si>
  <si>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</si>
  <si>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</si>
  <si>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</si>
  <si>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</si>
  <si>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</si>
  <si>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</si>
  <si>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</si>
  <si>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</si>
  <si>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</si>
  <si>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</si>
  <si>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</si>
  <si>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</si>
  <si>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</si>
  <si>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</si>
  <si>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</si>
  <si>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</si>
  <si>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</si>
  <si>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</si>
  <si>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</si>
  <si>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</si>
  <si>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</si>
  <si>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</si>
  <si>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</si>
  <si>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</si>
  <si>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</si>
  <si>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</si>
  <si>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</si>
  <si>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</si>
  <si>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</si>
  <si>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</si>
  <si>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</si>
  <si>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</si>
  <si>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</si>
  <si>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</si>
  <si>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</si>
  <si>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</si>
  <si>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</si>
  <si>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</si>
  <si>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</si>
  <si>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</si>
  <si>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</si>
  <si>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</si>
  <si>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</si>
  <si>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</si>
  <si>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</si>
  <si>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</si>
  <si>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</si>
  <si>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</si>
  <si>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</si>
  <si>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</si>
  <si>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</si>
  <si>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</si>
  <si>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</si>
  <si>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</si>
  <si>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</si>
  <si>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</si>
  <si>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</si>
  <si>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</si>
  <si>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</si>
  <si>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</si>
  <si>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</si>
  <si>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</si>
  <si>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</si>
  <si>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</si>
  <si>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</si>
  <si>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</si>
  <si>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</si>
  <si>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</si>
  <si>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</si>
  <si>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</si>
  <si>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</si>
  <si>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</si>
  <si>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</si>
  <si>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</si>
  <si>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</si>
  <si>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</si>
  <si>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</si>
  <si>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</si>
  <si>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</si>
  <si>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</si>
  <si>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</si>
  <si>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</si>
  <si>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</si>
  <si>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</si>
  <si>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</si>
  <si>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</si>
  <si>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</si>
  <si>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</si>
  <si>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</si>
  <si>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</si>
  <si>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</si>
  <si>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</si>
  <si>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</si>
  <si>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</si>
  <si>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</si>
  <si>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</si>
  <si>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</si>
  <si>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</si>
  <si>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</si>
  <si>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</si>
  <si>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</si>
  <si>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</si>
  <si>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</si>
  <si>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</si>
  <si>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</si>
  <si>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</si>
  <si>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</si>
  <si>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</si>
  <si>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</si>
  <si>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</si>
  <si>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</si>
  <si>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</si>
  <si>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</si>
  <si>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</si>
  <si>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</si>
  <si>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</si>
  <si>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</si>
  <si>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</si>
  <si>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</si>
  <si>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</si>
  <si>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</si>
  <si>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</si>
  <si>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</si>
  <si>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</si>
  <si>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</si>
  <si>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</si>
  <si>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</si>
  <si>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</si>
  <si>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</si>
  <si>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</si>
  <si>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</si>
  <si>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</si>
  <si>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</si>
  <si>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</si>
  <si>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</si>
  <si>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</si>
  <si>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</si>
  <si>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</si>
  <si>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</si>
  <si>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</si>
  <si>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</si>
  <si>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</si>
  <si>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</si>
  <si>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</si>
  <si>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</si>
  <si>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</si>
  <si>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</si>
  <si>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</si>
  <si>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</si>
  <si>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</si>
  <si>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</si>
  <si>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</si>
  <si>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</si>
  <si>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</si>
  <si>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</si>
  <si>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</si>
  <si>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</si>
  <si>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</si>
  <si>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</si>
  <si>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</si>
  <si>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</si>
  <si>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</si>
  <si>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</si>
  <si>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</si>
  <si>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</si>
  <si>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</si>
  <si>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</si>
  <si>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</si>
  <si>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</si>
  <si>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</si>
  <si>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</si>
  <si>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</si>
  <si>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</si>
  <si>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</si>
  <si>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</si>
  <si>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</si>
  <si>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</si>
  <si>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</si>
  <si>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</si>
  <si>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</si>
  <si>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</si>
  <si>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</si>
  <si>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</si>
  <si>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</si>
  <si>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</si>
  <si>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</si>
  <si>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</si>
  <si>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</si>
  <si>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</si>
  <si>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</si>
  <si>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</si>
  <si>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</si>
  <si>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</si>
  <si>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</si>
  <si>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</si>
  <si>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</si>
  <si>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</si>
  <si>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</si>
  <si>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</si>
  <si>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</si>
  <si>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</si>
  <si>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</si>
  <si>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</si>
  <si>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</si>
  <si>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</si>
  <si>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</si>
  <si>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</si>
  <si>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</si>
  <si>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</si>
  <si>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</si>
  <si>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</si>
  <si>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</si>
  <si>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</si>
  <si>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</si>
  <si>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</si>
  <si>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</si>
  <si>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</si>
  <si>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</si>
  <si>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</si>
  <si>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</si>
  <si>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</si>
  <si>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</si>
  <si>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</si>
  <si>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</si>
  <si>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</si>
  <si>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</si>
  <si>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</si>
  <si>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</si>
  <si>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</si>
  <si>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</si>
  <si>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</si>
  <si>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</si>
  <si>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</si>
  <si>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</si>
  <si>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</si>
  <si>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</si>
  <si>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</si>
  <si>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</si>
  <si>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</si>
  <si>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</si>
  <si>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</si>
  <si>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</si>
  <si>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</si>
  <si>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</si>
  <si>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</si>
  <si>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</si>
  <si>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</si>
  <si>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</si>
  <si>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</si>
  <si>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</si>
  <si>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</si>
  <si>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</si>
  <si>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</si>
  <si>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</si>
  <si>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</si>
  <si>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</si>
  <si>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</si>
  <si>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</si>
  <si>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</si>
  <si>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</si>
  <si>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</si>
  <si>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</si>
  <si>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</si>
  <si>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</si>
  <si>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</si>
  <si>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</si>
  <si>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</si>
  <si>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</si>
  <si>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</si>
  <si>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</si>
  <si>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</si>
  <si>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</si>
  <si>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</si>
  <si>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</si>
  <si>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</si>
  <si>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</si>
  <si>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</si>
  <si>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</si>
  <si>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</si>
  <si>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</si>
  <si>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</si>
  <si>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</si>
  <si>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</si>
  <si>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</si>
  <si>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</si>
  <si>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</si>
  <si>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</si>
  <si>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</si>
  <si>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</si>
  <si>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</si>
  <si>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</si>
  <si>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</si>
  <si>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</si>
  <si>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</si>
  <si>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</si>
  <si>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</si>
  <si>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</si>
  <si>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</si>
  <si>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</si>
  <si>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</si>
  <si>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</si>
  <si>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</si>
  <si>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</si>
  <si>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</si>
  <si>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</si>
  <si>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</si>
  <si>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</si>
  <si>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</si>
  <si>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</si>
  <si>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</si>
  <si>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</si>
  <si>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</si>
  <si>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</si>
  <si>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</si>
  <si>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</si>
  <si>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</si>
  <si>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</si>
  <si>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</si>
  <si>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</si>
  <si>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</si>
  <si>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</si>
  <si>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</si>
  <si>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</si>
  <si>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</si>
  <si>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</si>
  <si>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</si>
  <si>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</si>
  <si>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</si>
  <si>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</si>
  <si>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</si>
  <si>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</si>
  <si>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</si>
  <si>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</si>
  <si>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</si>
  <si>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</si>
  <si>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</si>
  <si>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</si>
  <si>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</si>
  <si>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</si>
  <si>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</si>
  <si>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</si>
  <si>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</si>
  <si>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</si>
  <si>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</si>
  <si>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</si>
  <si>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</si>
  <si>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</si>
  <si>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</si>
  <si>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</si>
  <si>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</si>
  <si>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</si>
  <si>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</si>
  <si>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</si>
  <si>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</si>
  <si>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</si>
  <si>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</si>
  <si>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</si>
  <si>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</si>
  <si>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</si>
  <si>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</si>
  <si>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</si>
  <si>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</si>
  <si>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</si>
  <si>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</si>
  <si>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</si>
  <si>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</si>
  <si>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</si>
  <si>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</si>
  <si>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</si>
  <si>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</si>
  <si>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</si>
  <si>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</si>
  <si>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</si>
  <si>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</si>
  <si>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</si>
  <si>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</si>
  <si>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</si>
  <si>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</si>
  <si>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</si>
  <si>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</si>
  <si>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</si>
  <si>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</si>
  <si>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</si>
  <si>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</si>
  <si>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</si>
  <si>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</si>
  <si>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</si>
  <si>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</si>
  <si>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</si>
  <si>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</si>
  <si>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</si>
  <si>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</si>
  <si>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</si>
  <si>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</si>
  <si>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</si>
  <si>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</si>
  <si>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</si>
  <si>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</si>
  <si>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</si>
  <si>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</si>
  <si>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</si>
  <si>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</si>
  <si>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</si>
  <si>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</si>
  <si>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</si>
  <si>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</si>
  <si>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</si>
  <si>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</si>
  <si>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</si>
  <si>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</si>
  <si>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</si>
  <si>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</si>
  <si>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</si>
  <si>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</si>
  <si>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</si>
  <si>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</si>
  <si>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</si>
  <si>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</si>
  <si>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</si>
  <si>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</si>
  <si>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</si>
  <si>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</si>
  <si>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</si>
  <si>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</si>
  <si>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</si>
  <si>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</si>
  <si>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</si>
  <si>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</si>
  <si>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</si>
  <si>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</si>
  <si>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</si>
  <si>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</si>
  <si>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</si>
  <si>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</si>
  <si>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</si>
  <si>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</si>
  <si>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</si>
  <si>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</si>
  <si>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</si>
  <si>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</si>
  <si>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</si>
  <si>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</si>
  <si>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</si>
  <si>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</si>
  <si>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</si>
  <si>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</si>
  <si>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</si>
  <si>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</si>
  <si>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</si>
  <si>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</si>
  <si>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</si>
  <si>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</si>
  <si>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</si>
  <si>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</si>
  <si>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</si>
  <si>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</si>
  <si>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</si>
  <si>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</si>
  <si>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</si>
  <si>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</si>
  <si>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</si>
  <si>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</si>
  <si>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</si>
  <si>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</si>
  <si>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</si>
  <si>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</si>
  <si>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</si>
  <si>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</si>
  <si>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</si>
  <si>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</si>
  <si>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</si>
  <si>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</si>
  <si>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</si>
  <si>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</si>
  <si>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</si>
  <si>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</si>
  <si>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</si>
  <si>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</si>
  <si>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</si>
  <si>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</si>
  <si>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</si>
  <si>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</si>
  <si>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</si>
  <si>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</si>
  <si>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</si>
  <si>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</si>
  <si>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</si>
  <si>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</si>
  <si>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</si>
  <si>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</si>
  <si>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</si>
  <si>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</si>
  <si>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</si>
  <si>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</si>
  <si>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</si>
  <si>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</si>
  <si>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</si>
  <si>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</si>
  <si>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</si>
  <si>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</si>
  <si>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</si>
  <si>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</si>
  <si>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</si>
  <si>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</si>
  <si>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</si>
  <si>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</si>
  <si>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</si>
  <si>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</si>
  <si>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</si>
  <si>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</si>
  <si>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</si>
  <si>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</si>
  <si>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</si>
  <si>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</si>
  <si>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</si>
  <si>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</si>
  <si>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</si>
  <si>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</si>
  <si>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</si>
  <si>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</si>
  <si>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</si>
  <si>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</si>
  <si>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</si>
  <si>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</si>
  <si>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</si>
  <si>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</si>
  <si>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</si>
  <si>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</si>
  <si>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</si>
  <si>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</si>
  <si>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</si>
  <si>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</si>
  <si>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</si>
  <si>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</si>
  <si>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</si>
  <si>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</si>
  <si>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</si>
  <si>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</si>
  <si>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</si>
  <si>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</si>
  <si>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</si>
  <si>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</si>
  <si>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</si>
  <si>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</si>
  <si>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</si>
  <si>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</si>
  <si>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</si>
  <si>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</si>
  <si>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</si>
  <si>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</si>
  <si>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</si>
  <si>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</si>
  <si>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</si>
  <si>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</si>
  <si>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</si>
  <si>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</si>
  <si>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</si>
  <si>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</si>
  <si>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</si>
  <si>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</si>
  <si>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</si>
  <si>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</si>
  <si>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</si>
  <si>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</si>
  <si>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</si>
  <si>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</si>
  <si>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</si>
  <si>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</si>
  <si>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</si>
  <si>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</si>
  <si>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</si>
  <si>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</si>
  <si>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</si>
  <si>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</si>
  <si>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</si>
  <si>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</si>
  <si>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</si>
  <si>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</si>
  <si>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</si>
  <si>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</si>
  <si>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</si>
  <si>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</si>
  <si>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</si>
  <si>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</si>
  <si>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</si>
  <si>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</si>
  <si>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</si>
  <si>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</si>
  <si>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</si>
  <si>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</si>
  <si>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</si>
  <si>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</si>
  <si>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</si>
  <si>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</si>
  <si>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</si>
  <si>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</si>
  <si>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</si>
  <si>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</si>
  <si>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</si>
  <si>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</si>
  <si>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</si>
  <si>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</si>
  <si>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</si>
  <si>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</si>
  <si>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</si>
  <si>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</si>
  <si>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</si>
  <si>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</si>
  <si>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</si>
  <si>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</si>
  <si>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</si>
  <si>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</si>
  <si>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</si>
  <si>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</si>
  <si>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</si>
  <si>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</si>
  <si>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</si>
  <si>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</si>
  <si>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</si>
  <si>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</si>
  <si>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</si>
  <si>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</si>
  <si>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</si>
  <si>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</si>
  <si>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</si>
  <si>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</si>
  <si>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</si>
  <si>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</si>
  <si>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</si>
  <si>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</si>
  <si>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</si>
  <si>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</si>
  <si>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</si>
  <si>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</si>
  <si>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</si>
  <si>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</si>
  <si>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</si>
  <si>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</si>
  <si>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</si>
  <si>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</si>
  <si>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</si>
  <si>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</si>
  <si>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</si>
  <si>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</si>
  <si>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</si>
  <si>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</si>
  <si>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</si>
  <si>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</si>
  <si>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</si>
  <si>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</si>
  <si>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</si>
  <si>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</si>
  <si>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</si>
  <si>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</si>
  <si>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</si>
  <si>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</si>
  <si>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</si>
  <si>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</si>
  <si>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</si>
  <si>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</si>
  <si>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</si>
  <si>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</si>
  <si>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</si>
  <si>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</si>
  <si>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</si>
  <si>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</si>
  <si>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</si>
  <si>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</si>
  <si>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</si>
  <si>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</si>
  <si>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</si>
  <si>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</si>
  <si>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</si>
  <si>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</si>
  <si>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</si>
  <si>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</si>
  <si>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</si>
  <si>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</si>
  <si>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</si>
  <si>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</si>
  <si>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</si>
  <si>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</si>
  <si>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</si>
  <si>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</si>
  <si>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</si>
  <si>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</si>
  <si>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</si>
  <si>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</si>
  <si>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</si>
  <si>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</si>
  <si>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</si>
  <si>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</si>
  <si>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</si>
  <si>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</si>
  <si>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</si>
  <si>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</si>
  <si>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</si>
  <si>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</si>
  <si>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</si>
  <si>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</si>
  <si>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</si>
  <si>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</si>
  <si>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</si>
  <si>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</si>
  <si>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</si>
  <si>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</si>
  <si>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</si>
  <si>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</si>
  <si>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</si>
  <si>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</si>
  <si>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</si>
  <si>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</si>
  <si>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</si>
  <si>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</si>
  <si>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</si>
  <si>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</si>
  <si>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</si>
  <si>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</si>
  <si>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</si>
  <si>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</si>
  <si>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</si>
  <si>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</si>
  <si>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</si>
  <si>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</si>
  <si>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</si>
  <si>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</si>
  <si>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</si>
  <si>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</si>
  <si>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</si>
  <si>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</si>
  <si>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</si>
  <si>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</si>
  <si>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</si>
  <si>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</si>
  <si>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</si>
  <si>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</si>
  <si>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</si>
  <si>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</si>
  <si>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</si>
  <si>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</si>
  <si>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</si>
  <si>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</si>
  <si>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</si>
  <si>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</si>
  <si>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</si>
  <si>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</si>
  <si>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</si>
  <si>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</si>
  <si>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</si>
  <si>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</si>
  <si>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</si>
  <si>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</si>
  <si>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</si>
  <si>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</si>
  <si>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</si>
  <si>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</si>
  <si>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</si>
  <si>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</si>
  <si>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</si>
  <si>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</si>
  <si>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</si>
  <si>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</si>
  <si>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</si>
  <si>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</si>
  <si>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</si>
  <si>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</si>
  <si>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</si>
  <si>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</si>
  <si>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</si>
  <si>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</si>
  <si>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</si>
  <si>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</si>
  <si>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</si>
  <si>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</si>
  <si>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</si>
  <si>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</si>
  <si>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</si>
  <si>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</si>
  <si>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</si>
  <si>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</si>
  <si>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</si>
  <si>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</si>
  <si>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</si>
  <si>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</si>
  <si>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</si>
  <si>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</si>
  <si>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</si>
  <si>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</si>
  <si>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</si>
  <si>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</si>
  <si>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</si>
  <si>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</si>
  <si>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</si>
  <si>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</si>
  <si>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</si>
  <si>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</si>
  <si>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</si>
  <si>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</si>
  <si>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</si>
  <si>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</si>
  <si>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</si>
  <si>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</si>
  <si>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</si>
  <si>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</si>
  <si>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</si>
  <si>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</si>
  <si>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</si>
  <si>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</si>
  <si>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</si>
  <si>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</si>
  <si>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</si>
  <si>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</si>
  <si>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</si>
  <si>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</si>
  <si>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</si>
  <si>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</si>
  <si>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</si>
  <si>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</si>
  <si>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</si>
  <si>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</si>
  <si>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</si>
  <si>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</si>
  <si>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</si>
  <si>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</si>
  <si>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</si>
  <si>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</si>
  <si>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</si>
  <si>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</si>
  <si>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</si>
  <si>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</si>
  <si>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</si>
  <si>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</si>
  <si>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</si>
  <si>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</si>
  <si>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</si>
  <si>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</si>
  <si>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</si>
  <si>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</si>
  <si>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</si>
  <si>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</si>
  <si>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</si>
  <si>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</si>
  <si>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</si>
  <si>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</si>
  <si>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</si>
  <si>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</si>
  <si>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</si>
  <si>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</si>
  <si>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</si>
  <si>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</si>
  <si>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</si>
  <si>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</si>
  <si>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</si>
  <si>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</si>
  <si>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</si>
  <si>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</si>
  <si>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</si>
  <si>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</si>
  <si>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</si>
  <si>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</si>
  <si>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</si>
  <si>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</si>
  <si>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</si>
  <si>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</si>
  <si>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</si>
  <si>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</si>
  <si>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</si>
  <si>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</si>
  <si>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</si>
  <si>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</si>
  <si>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</si>
  <si>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</si>
  <si>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</si>
  <si>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</si>
  <si>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</si>
  <si>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</si>
  <si>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</si>
  <si>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</si>
  <si>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</si>
  <si>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</si>
  <si>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</si>
  <si>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</si>
  <si>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</si>
  <si>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</si>
  <si>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</si>
  <si>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</si>
  <si>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</si>
  <si>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</si>
  <si>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</si>
  <si>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</si>
  <si>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</si>
  <si>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</si>
  <si>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</si>
  <si>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</si>
  <si>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</si>
  <si>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</si>
  <si>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</si>
  <si>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</si>
  <si>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</si>
  <si>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</si>
  <si>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</si>
  <si>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</si>
  <si>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</si>
  <si>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</si>
  <si>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</si>
  <si>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</si>
  <si>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</si>
  <si>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</si>
  <si>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</si>
  <si>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</si>
  <si>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</si>
  <si>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</si>
  <si>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</si>
  <si>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</si>
  <si>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</si>
  <si>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</si>
  <si>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</si>
  <si>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</si>
  <si>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</si>
  <si>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</si>
  <si>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</si>
  <si>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</si>
  <si>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</si>
  <si>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</si>
  <si>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</si>
  <si>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</si>
  <si>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</si>
  <si>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</si>
  <si>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</si>
  <si>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</si>
  <si>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</si>
  <si>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</si>
  <si>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</si>
  <si>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</si>
  <si>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</si>
  <si>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</si>
  <si>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</si>
  <si>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</si>
  <si>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</si>
  <si>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</si>
  <si>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</si>
  <si>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</si>
  <si>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</si>
  <si>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</si>
  <si>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</si>
  <si>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</si>
  <si>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</si>
  <si>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</si>
  <si>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</si>
  <si>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</si>
  <si>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</si>
  <si>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</si>
  <si>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</si>
  <si>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</si>
  <si>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</si>
  <si>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</si>
  <si>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</si>
  <si>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</si>
  <si>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</si>
  <si>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</si>
  <si>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</si>
  <si>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</si>
  <si>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</si>
  <si>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</si>
  <si>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</si>
  <si>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</si>
  <si>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</si>
  <si>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</si>
  <si>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</si>
  <si>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</si>
  <si>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</si>
  <si>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</si>
  <si>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</si>
  <si>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</si>
  <si>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</si>
  <si>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</si>
  <si>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</si>
  <si>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</si>
  <si>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</si>
  <si>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</si>
  <si>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</si>
  <si>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</si>
  <si>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</si>
  <si>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</si>
  <si>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</si>
  <si>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</si>
  <si>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</si>
  <si>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</si>
  <si>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</si>
  <si>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</si>
  <si>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</si>
  <si>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</si>
  <si>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</si>
  <si>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</si>
  <si>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</si>
  <si>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</si>
  <si>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</si>
  <si>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</si>
  <si>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</si>
  <si>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</si>
  <si>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</si>
  <si>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</si>
  <si>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</si>
  <si>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</si>
  <si>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</si>
  <si>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</si>
  <si>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</si>
  <si>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</si>
  <si>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</si>
  <si>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</si>
  <si>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</si>
  <si>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</si>
  <si>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</si>
  <si>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</si>
  <si>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</si>
  <si>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</si>
  <si>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</si>
  <si>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</si>
  <si>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</si>
  <si>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</si>
  <si>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</si>
  <si>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</si>
  <si>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</si>
  <si>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</si>
  <si>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</si>
  <si>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</si>
  <si>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</si>
  <si>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</si>
  <si>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</si>
  <si>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</si>
  <si>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</si>
  <si>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</si>
  <si>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</si>
  <si>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</si>
  <si>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</si>
  <si>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</si>
  <si>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</si>
  <si>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</si>
  <si>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</si>
  <si>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</si>
  <si>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</si>
  <si>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</si>
  <si>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</si>
  <si>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</si>
  <si>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</si>
  <si>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</si>
  <si>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</si>
  <si>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</si>
  <si>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</si>
  <si>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</si>
  <si>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</si>
  <si>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</si>
  <si>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</si>
  <si>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</si>
  <si>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</si>
  <si>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</si>
  <si>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</si>
  <si>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</si>
  <si>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</si>
  <si>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</si>
  <si>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</si>
  <si>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</si>
  <si>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</si>
  <si>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</si>
  <si>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</si>
  <si>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</si>
  <si>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</si>
  <si>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</si>
  <si>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</si>
  <si>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</si>
  <si>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</si>
  <si>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</si>
  <si>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</si>
  <si>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</si>
  <si>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</si>
  <si>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</si>
  <si>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</si>
  <si>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</si>
  <si>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</si>
  <si>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</si>
  <si>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</si>
  <si>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</si>
  <si>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</si>
  <si>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</si>
  <si>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</si>
  <si>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</si>
  <si>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</si>
  <si>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</si>
  <si>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</si>
  <si>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</si>
  <si>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</si>
  <si>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</si>
  <si>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</si>
  <si>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</si>
  <si>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</si>
  <si>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</si>
  <si>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</si>
  <si>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</si>
  <si>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</si>
  <si>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</si>
  <si>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</si>
  <si>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</si>
  <si>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</si>
  <si>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</si>
  <si>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</si>
  <si>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</si>
  <si>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</si>
  <si>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</si>
  <si>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</si>
  <si>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</si>
  <si>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</si>
  <si>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</si>
  <si>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</si>
  <si>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</si>
  <si>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</si>
  <si>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</si>
  <si>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</si>
  <si>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</si>
  <si>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</si>
  <si>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</si>
  <si>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</si>
  <si>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</si>
  <si>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</si>
  <si>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</si>
  <si>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</si>
  <si>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</si>
  <si>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</si>
  <si>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</si>
  <si>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</si>
  <si>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</si>
  <si>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</si>
  <si>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</si>
  <si>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</si>
  <si>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</si>
  <si>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</si>
  <si>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</si>
  <si>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</si>
  <si>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</si>
  <si>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</si>
  <si>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</si>
  <si>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</si>
  <si>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</si>
  <si>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</si>
  <si>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</si>
  <si>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</si>
  <si>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</si>
  <si>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</si>
  <si>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</si>
  <si>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</si>
  <si>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</si>
  <si>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</si>
  <si>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</si>
  <si>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</si>
  <si>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</si>
  <si>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</si>
  <si>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</si>
  <si>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</si>
  <si>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</si>
  <si>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</si>
  <si>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</si>
  <si>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</si>
  <si>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</si>
  <si>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</si>
  <si>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</si>
  <si>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</si>
  <si>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</si>
  <si>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</si>
  <si>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</si>
  <si>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</si>
  <si>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</si>
  <si>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</si>
  <si>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</si>
  <si>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</si>
  <si>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</si>
  <si>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</si>
  <si>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</si>
  <si>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</si>
  <si>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</si>
  <si>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</si>
  <si>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</si>
  <si>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</si>
  <si>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</si>
  <si>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</si>
  <si>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</si>
  <si>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</si>
  <si>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</si>
  <si>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</si>
  <si>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</si>
  <si>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</si>
  <si>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</si>
  <si>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</si>
  <si>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</si>
  <si>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</si>
  <si>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</si>
  <si>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</si>
  <si>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</si>
  <si>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</si>
  <si>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</si>
  <si>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</si>
  <si>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</si>
  <si>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</si>
  <si>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</si>
  <si>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</si>
  <si>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</si>
  <si>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</si>
  <si>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</si>
  <si>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</si>
  <si>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</si>
  <si>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</si>
  <si>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</si>
  <si>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</si>
  <si>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</si>
  <si>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</si>
  <si>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</si>
  <si>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</si>
  <si>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</si>
  <si>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</si>
  <si>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</si>
  <si>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</si>
  <si>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</si>
  <si>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</si>
  <si>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</si>
  <si>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</si>
  <si>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</si>
  <si>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</si>
  <si>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</si>
  <si>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</si>
  <si>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</si>
  <si>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</si>
  <si>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</si>
  <si>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</si>
  <si>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</si>
  <si>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</si>
  <si>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</si>
  <si>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</si>
  <si>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</si>
  <si>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</si>
  <si>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</si>
  <si>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</si>
  <si>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</si>
  <si>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</si>
  <si>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</si>
  <si>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</si>
  <si>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</si>
  <si>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</si>
  <si>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</si>
  <si>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</si>
  <si>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</si>
  <si>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</si>
  <si>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</si>
  <si>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</si>
  <si>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</si>
  <si>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</si>
  <si>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</si>
  <si>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</si>
  <si>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</si>
  <si>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</si>
  <si>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</si>
  <si>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</si>
  <si>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</si>
  <si>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</si>
  <si>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</si>
  <si>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</si>
  <si>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</si>
  <si>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</si>
  <si>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</si>
  <si>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</si>
  <si>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</si>
  <si>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</si>
  <si>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</si>
  <si>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</si>
  <si>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</si>
  <si>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</si>
  <si>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</si>
  <si>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</si>
  <si>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</si>
  <si>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</si>
  <si>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</si>
  <si>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</si>
  <si>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</si>
  <si>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</si>
  <si>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</si>
  <si>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</si>
  <si>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</si>
  <si>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</si>
  <si>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</si>
  <si>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</si>
  <si>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</si>
  <si>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</si>
  <si>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</si>
  <si>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</si>
  <si>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</si>
  <si>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</si>
  <si>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</si>
  <si>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</si>
  <si>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</si>
  <si>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</si>
  <si>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</si>
  <si>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</si>
  <si>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</si>
  <si>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</si>
  <si>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</si>
  <si>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</si>
  <si>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</si>
  <si>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</si>
  <si>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</si>
  <si>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</si>
  <si>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</si>
  <si>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</si>
  <si>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</si>
  <si>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</si>
  <si>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</si>
  <si>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</si>
  <si>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</si>
  <si>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</si>
  <si>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</si>
  <si>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</si>
  <si>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</si>
  <si>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</si>
  <si>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</si>
  <si>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</si>
  <si>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</si>
  <si>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</si>
  <si>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</si>
  <si>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</si>
  <si>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</si>
  <si>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</si>
  <si>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</si>
  <si>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</si>
  <si>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</si>
  <si>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</si>
  <si>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</si>
  <si>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</si>
  <si>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</si>
  <si>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</si>
  <si>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</si>
  <si>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</si>
  <si>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</si>
  <si>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</si>
  <si>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</si>
  <si>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</si>
  <si>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</si>
  <si>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</si>
  <si>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</si>
  <si>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</si>
  <si>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</si>
  <si>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</si>
  <si>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</si>
  <si>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</si>
  <si>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</si>
  <si>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</si>
  <si>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</si>
  <si>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</si>
  <si>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</si>
  <si>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</si>
  <si>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</si>
  <si>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</si>
  <si>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</si>
  <si>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</si>
  <si>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</si>
  <si>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</si>
  <si>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</si>
  <si>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</si>
  <si>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</si>
  <si>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</si>
  <si>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</si>
  <si>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</si>
  <si>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</si>
  <si>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</si>
  <si>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</si>
  <si>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</si>
  <si>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</si>
  <si>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</si>
  <si>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</si>
  <si>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</si>
  <si>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</si>
  <si>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</si>
  <si>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</si>
  <si>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</si>
  <si>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</si>
  <si>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</si>
  <si>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</si>
  <si>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</si>
  <si>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</si>
  <si>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</si>
  <si>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</si>
  <si>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</si>
  <si>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</si>
  <si>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</si>
  <si>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</si>
  <si>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</si>
  <si>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</si>
  <si>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</si>
  <si>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</si>
  <si>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</si>
  <si>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</si>
  <si>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</si>
  <si>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</si>
  <si>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</si>
  <si>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</si>
  <si>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</si>
  <si>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</si>
  <si>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</si>
  <si>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</si>
  <si>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</si>
  <si>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</si>
  <si>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</si>
  <si>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</si>
  <si>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</si>
  <si>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</si>
  <si>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</si>
  <si>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</si>
  <si>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</si>
  <si>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</si>
  <si>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</si>
  <si>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</si>
  <si>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</si>
  <si>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</si>
  <si>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</si>
  <si>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</si>
  <si>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</si>
  <si>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</si>
  <si>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</si>
  <si>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</si>
  <si>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</si>
  <si>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</si>
  <si>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</si>
  <si>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</si>
  <si>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</si>
  <si>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</si>
  <si>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</si>
  <si>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</si>
  <si>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</si>
  <si>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</si>
  <si>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</si>
  <si>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</si>
  <si>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</si>
  <si>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</si>
  <si>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</si>
  <si>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</si>
  <si>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</si>
  <si>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</si>
  <si>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</si>
  <si>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</si>
  <si>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</si>
  <si>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</si>
  <si>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</si>
  <si>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</si>
  <si>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</si>
  <si>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</si>
  <si>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</si>
  <si>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</si>
  <si>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</si>
  <si>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</si>
  <si>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</si>
  <si>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</si>
  <si>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</si>
  <si>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</si>
  <si>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</si>
  <si>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</si>
  <si>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</si>
  <si>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</si>
  <si>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</si>
  <si>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</si>
  <si>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</si>
  <si>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</si>
  <si>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</si>
  <si>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</si>
  <si>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</si>
  <si>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</si>
  <si>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</si>
  <si>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</si>
  <si>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</si>
  <si>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</si>
  <si>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</si>
  <si>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</si>
  <si>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</si>
  <si>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</si>
  <si>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</si>
  <si>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</si>
  <si>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</si>
  <si>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</si>
  <si>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</si>
  <si>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</si>
  <si>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</si>
  <si>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</si>
  <si>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</si>
  <si>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</si>
  <si>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</si>
  <si>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</si>
  <si>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</si>
  <si>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</si>
  <si>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</si>
  <si>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</si>
  <si>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</si>
  <si>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</si>
  <si>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</si>
  <si>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</si>
  <si>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</si>
  <si>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</si>
  <si>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</si>
  <si>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</si>
  <si>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</si>
  <si>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</si>
  <si>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</si>
  <si>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</si>
  <si>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</si>
  <si>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</si>
  <si>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</si>
  <si>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</si>
  <si>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</si>
  <si>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</si>
  <si>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</si>
  <si>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</si>
  <si>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</si>
  <si>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</si>
  <si>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</si>
  <si>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</si>
  <si>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</si>
  <si>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</si>
  <si>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</si>
  <si>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</si>
  <si>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</si>
  <si>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</si>
  <si>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</si>
  <si>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</si>
  <si>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</si>
  <si>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</si>
  <si>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</si>
  <si>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</si>
  <si>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</si>
  <si>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</si>
  <si>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</si>
  <si>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</si>
  <si>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</si>
  <si>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</si>
  <si>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</si>
  <si>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</si>
  <si>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</si>
  <si>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</si>
  <si>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</si>
  <si>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</si>
  <si>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</si>
  <si>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</si>
  <si>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</si>
  <si>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</si>
  <si>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</si>
  <si>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</si>
  <si>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</si>
  <si>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</si>
  <si>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</si>
  <si>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</si>
  <si>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</si>
  <si>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</si>
  <si>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</si>
  <si>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</si>
  <si>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</si>
  <si>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</si>
  <si>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</si>
  <si>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</si>
  <si>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</si>
  <si>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</si>
  <si>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</si>
  <si>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</si>
  <si>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</si>
  <si>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</si>
  <si>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</si>
  <si>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</si>
  <si>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</si>
  <si>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</si>
  <si>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</si>
  <si>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</si>
  <si>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</si>
  <si>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</si>
  <si>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</si>
  <si>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</si>
  <si>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</si>
  <si>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</si>
  <si>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</si>
  <si>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</si>
  <si>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</si>
  <si>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</si>
  <si>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</si>
  <si>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</si>
  <si>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</si>
  <si>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</si>
  <si>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</si>
  <si>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</si>
  <si>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</si>
  <si>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</si>
  <si>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</si>
  <si>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</si>
  <si>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</si>
  <si>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</si>
  <si>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</si>
  <si>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</si>
  <si>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</si>
  <si>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</si>
  <si>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</si>
  <si>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</si>
  <si>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</si>
  <si>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</si>
  <si>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</si>
  <si>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</si>
  <si>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</si>
  <si>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</si>
  <si>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</si>
  <si>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</si>
  <si>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</si>
  <si>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</si>
  <si>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</si>
  <si>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</si>
  <si>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</si>
  <si>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</si>
  <si>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</si>
  <si>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</si>
  <si>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</si>
  <si>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</si>
  <si>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</si>
  <si>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</si>
  <si>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</si>
  <si>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</si>
  <si>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</si>
  <si>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</si>
  <si>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</si>
  <si>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</si>
  <si>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</si>
  <si>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</si>
  <si>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</si>
  <si>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</si>
  <si>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</si>
  <si>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</si>
  <si>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</si>
  <si>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</si>
  <si>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</si>
  <si>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</si>
  <si>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</si>
  <si>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</si>
  <si>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</si>
  <si>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</si>
  <si>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</si>
  <si>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</si>
  <si>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</si>
  <si>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</si>
  <si>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</si>
  <si>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</si>
  <si>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</si>
  <si>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</si>
  <si>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</si>
  <si>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</si>
  <si>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</si>
  <si>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</si>
  <si>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</si>
  <si>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</si>
  <si>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</si>
  <si>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</si>
  <si>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</si>
  <si>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</si>
  <si>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</si>
  <si>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</si>
  <si>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</si>
  <si>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</si>
  <si>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</si>
  <si>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</si>
  <si>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</si>
  <si>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</si>
  <si>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</si>
  <si>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</si>
  <si>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</si>
  <si>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</si>
  <si>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</si>
  <si>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</si>
  <si>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</si>
  <si>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</si>
  <si>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</si>
  <si>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</si>
  <si>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</si>
  <si>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</si>
  <si>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</si>
  <si>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</si>
  <si>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</si>
  <si>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</si>
  <si>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</si>
  <si>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</si>
  <si>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</si>
  <si>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</si>
  <si>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</si>
  <si>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</si>
  <si>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</si>
  <si>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</si>
  <si>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</si>
  <si>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</si>
  <si>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</si>
  <si>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</si>
  <si>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</si>
  <si>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</si>
  <si>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</si>
  <si>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</si>
  <si>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</si>
  <si>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</si>
  <si>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</si>
  <si>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</si>
  <si>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</si>
  <si>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</si>
  <si>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</si>
  <si>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</si>
  <si>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</si>
  <si>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</si>
  <si>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</si>
  <si>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</si>
  <si>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</si>
  <si>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</si>
  <si>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</si>
  <si>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</si>
  <si>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</si>
  <si>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</si>
  <si>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</si>
  <si>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</si>
  <si>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</si>
  <si>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</si>
  <si>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</si>
  <si>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</si>
  <si>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</si>
  <si>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</si>
  <si>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</si>
  <si>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</si>
  <si>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</si>
  <si>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</si>
  <si>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</si>
  <si>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</si>
  <si>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</si>
  <si>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</si>
  <si>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</si>
  <si>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</si>
  <si>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</si>
  <si>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</si>
  <si>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</si>
  <si>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</si>
  <si>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</si>
  <si>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</si>
  <si>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</si>
  <si>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</si>
  <si>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</si>
  <si>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</si>
  <si>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</si>
  <si>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</si>
  <si>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</si>
  <si>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</si>
  <si>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</si>
  <si>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</si>
  <si>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</si>
  <si>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</si>
  <si>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</si>
  <si>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</si>
  <si>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</si>
  <si>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</si>
  <si>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</si>
  <si>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</si>
  <si>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</si>
  <si>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</si>
  <si>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</si>
  <si>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</si>
  <si>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</si>
  <si>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</si>
  <si>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</si>
  <si>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</si>
  <si>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</si>
  <si>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</si>
  <si>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</si>
  <si>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</si>
  <si>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</si>
  <si>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</si>
  <si>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</si>
  <si>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</si>
  <si>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</si>
  <si>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</si>
  <si>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</si>
  <si>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</si>
  <si>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</si>
  <si>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</si>
  <si>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</si>
  <si>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</si>
  <si>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</si>
  <si>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</si>
  <si>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</si>
  <si>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</si>
  <si>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</si>
  <si>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</si>
  <si>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</si>
  <si>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</si>
  <si>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</si>
  <si>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</si>
  <si>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</si>
  <si>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</si>
  <si>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</si>
  <si>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</si>
  <si>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</si>
  <si>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</si>
  <si>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</si>
  <si>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</si>
  <si>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</si>
  <si>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</si>
  <si>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</si>
  <si>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</si>
  <si>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</si>
  <si>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</si>
  <si>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</si>
  <si>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</si>
  <si>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</si>
  <si>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</si>
  <si>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</si>
  <si>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</si>
  <si>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</si>
  <si>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</si>
  <si>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</si>
  <si>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</si>
  <si>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</si>
  <si>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</si>
  <si>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</si>
  <si>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</si>
  <si>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</si>
  <si>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</si>
  <si>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</si>
  <si>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</si>
  <si>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</si>
  <si>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</si>
  <si>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</si>
  <si>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</si>
  <si>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</si>
  <si>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</si>
  <si>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</si>
  <si>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</si>
  <si>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</si>
  <si>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</si>
  <si>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</si>
  <si>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</si>
  <si>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</si>
  <si>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</si>
  <si>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</si>
  <si>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</si>
  <si>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</si>
  <si>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</si>
  <si>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</si>
  <si>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</si>
  <si>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</si>
  <si>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</si>
  <si>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</si>
  <si>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</si>
  <si>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</si>
  <si>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</si>
  <si>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</si>
  <si>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</si>
  <si>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</si>
  <si>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</si>
  <si>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</si>
  <si>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</si>
  <si>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</si>
  <si>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</si>
  <si>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</si>
  <si>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</si>
  <si>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</si>
  <si>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</si>
  <si>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</si>
  <si>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</si>
  <si>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</si>
  <si>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</si>
  <si>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</si>
  <si>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</si>
  <si>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</si>
  <si>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</si>
  <si>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</si>
  <si>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</si>
  <si>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</si>
  <si>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</si>
  <si>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</si>
  <si>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</si>
  <si>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</si>
  <si>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</si>
  <si>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</si>
  <si>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</si>
  <si>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</si>
  <si>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</si>
  <si>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</si>
  <si>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</si>
  <si>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</si>
  <si>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</si>
  <si>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</si>
  <si>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</si>
  <si>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</si>
  <si>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</si>
  <si>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</si>
  <si>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</si>
  <si>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</si>
  <si>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</si>
  <si>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</si>
  <si>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</si>
  <si>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</si>
  <si>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</si>
  <si>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</si>
  <si>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</si>
  <si>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</si>
  <si>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</si>
  <si>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</si>
  <si>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</si>
  <si>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</si>
  <si>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</si>
  <si>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</si>
  <si>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</si>
  <si>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</si>
  <si>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</si>
  <si>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</si>
  <si>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</si>
  <si>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</si>
  <si>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</si>
  <si>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</si>
  <si>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</si>
  <si>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</si>
  <si>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</si>
  <si>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</si>
  <si>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</si>
  <si>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</si>
  <si>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</si>
  <si>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</si>
  <si>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</si>
  <si>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</si>
  <si>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</si>
  <si>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</si>
  <si>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</si>
  <si>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</si>
  <si>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</si>
  <si>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</si>
  <si>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</si>
  <si>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</si>
  <si>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</si>
  <si>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</si>
  <si>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</si>
  <si>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</si>
  <si>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</si>
  <si>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</si>
  <si>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</si>
  <si>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</si>
  <si>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</si>
  <si>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</si>
  <si>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</si>
  <si>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</si>
  <si>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</si>
  <si>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</si>
  <si>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</si>
  <si>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</si>
  <si>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</si>
  <si>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</si>
  <si>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</si>
  <si>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</si>
  <si>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</si>
  <si>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</si>
  <si>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</si>
  <si>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</si>
  <si>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</si>
  <si>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</si>
  <si>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</si>
  <si>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</si>
  <si>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</si>
  <si>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</si>
  <si>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</si>
  <si>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</si>
  <si>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</si>
  <si>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</si>
  <si>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</si>
  <si>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</si>
  <si>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</si>
  <si>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</si>
  <si>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</si>
  <si>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</si>
  <si>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</si>
  <si>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</si>
  <si>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</si>
  <si>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</si>
  <si>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</si>
  <si>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</si>
  <si>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</si>
  <si>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</si>
  <si>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</si>
  <si>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</si>
  <si>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</si>
  <si>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</si>
  <si>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</si>
  <si>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</si>
  <si>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</si>
  <si>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</si>
  <si>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</si>
  <si>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</si>
  <si>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</si>
  <si>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</si>
  <si>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</si>
  <si>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</si>
  <si>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</si>
  <si>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</si>
  <si>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</si>
  <si>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</si>
  <si>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</si>
  <si>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</si>
  <si>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</si>
  <si>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</si>
  <si>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</si>
  <si>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</si>
  <si>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</si>
  <si>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</si>
  <si>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</si>
  <si>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</si>
  <si>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</si>
  <si>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</si>
  <si>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</si>
  <si>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</si>
  <si>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</si>
  <si>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</si>
  <si>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</si>
  <si>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</si>
  <si>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</si>
  <si>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</si>
  <si>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</si>
  <si>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</si>
  <si>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</si>
  <si>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</si>
  <si>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</si>
  <si>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</si>
  <si>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</si>
  <si>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</si>
  <si>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</si>
  <si>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</si>
  <si>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</si>
  <si>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</si>
  <si>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</si>
  <si>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</si>
  <si>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</si>
  <si>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</si>
  <si>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</si>
  <si>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</si>
  <si>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</si>
  <si>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</si>
  <si>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</si>
  <si>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</si>
  <si>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</si>
  <si>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</si>
  <si>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</si>
  <si>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</si>
  <si>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</si>
  <si>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</si>
  <si>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</si>
  <si>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</si>
  <si>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</si>
  <si>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</si>
  <si>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</si>
  <si>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</si>
  <si>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</si>
  <si>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</si>
  <si>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</si>
  <si>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</si>
  <si>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</si>
  <si>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</si>
  <si>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</si>
  <si>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</si>
  <si>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</si>
  <si>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</si>
  <si>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</si>
  <si>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</si>
  <si>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</si>
  <si>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</si>
  <si>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</si>
  <si>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</si>
  <si>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</si>
  <si>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</si>
  <si>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</si>
  <si>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</si>
  <si>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</si>
  <si>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</si>
  <si>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</si>
  <si>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</si>
  <si>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</si>
  <si>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</si>
  <si>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</si>
  <si>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</si>
  <si>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</si>
  <si>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</si>
  <si>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</si>
  <si>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</si>
  <si>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</si>
  <si>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</si>
  <si>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</si>
  <si>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</si>
  <si>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</si>
  <si>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</si>
  <si>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</si>
  <si>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</si>
  <si>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</si>
  <si>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</si>
  <si>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</si>
  <si>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</si>
  <si>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</si>
  <si>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</si>
  <si>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</si>
  <si>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</si>
  <si>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</si>
  <si>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</si>
  <si>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</si>
  <si>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</si>
  <si>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</si>
  <si>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</si>
  <si>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</si>
  <si>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</si>
  <si>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</si>
  <si>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</si>
  <si>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</si>
  <si>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</si>
  <si>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</si>
  <si>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</si>
  <si>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</si>
  <si>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</si>
  <si>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</si>
  <si>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</si>
  <si>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</si>
  <si>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</si>
  <si>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</si>
  <si>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</si>
  <si>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</si>
  <si>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</si>
  <si>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</si>
  <si>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</si>
  <si>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</si>
  <si>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</si>
  <si>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</si>
  <si>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</si>
  <si>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</si>
  <si>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</si>
  <si>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</si>
  <si>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</si>
  <si>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</si>
  <si>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</si>
  <si>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</si>
  <si>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</si>
  <si>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</si>
  <si>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</si>
  <si>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</si>
  <si>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</si>
  <si>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</si>
  <si>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</si>
  <si>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</si>
  <si>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</si>
  <si>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</si>
  <si>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</si>
  <si>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</si>
  <si>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</si>
  <si>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</si>
  <si>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</si>
  <si>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</si>
  <si>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</si>
  <si>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</si>
  <si>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</si>
  <si>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</si>
  <si>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</si>
  <si>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</si>
  <si>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</si>
  <si>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</si>
  <si>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</si>
  <si>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</si>
  <si>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</si>
  <si>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</si>
  <si>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</si>
  <si>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</si>
  <si>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</si>
  <si>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</si>
  <si>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</si>
  <si>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</si>
  <si>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</si>
  <si>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</si>
  <si>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</si>
  <si>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</si>
  <si>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</si>
  <si>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</si>
  <si>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</si>
  <si>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</si>
  <si>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</si>
  <si>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</si>
  <si>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</si>
  <si>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</si>
  <si>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</si>
  <si>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</si>
  <si>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</si>
  <si>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</si>
  <si>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</si>
  <si>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</si>
  <si>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</si>
  <si>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</si>
  <si>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</si>
  <si>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</si>
  <si>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</si>
  <si>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</si>
  <si>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</si>
  <si>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</si>
  <si>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</si>
  <si>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</si>
  <si>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</si>
  <si>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</si>
  <si>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</si>
  <si>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</si>
  <si>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</si>
  <si>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</si>
  <si>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</si>
  <si>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</si>
  <si>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</si>
  <si>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</si>
  <si>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</si>
  <si>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</si>
  <si>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</si>
  <si>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</si>
  <si>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</si>
  <si>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</si>
  <si>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</si>
  <si>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</si>
  <si>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</si>
  <si>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</si>
  <si>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</si>
  <si>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</si>
  <si>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</si>
  <si>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</si>
  <si>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</si>
  <si>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</si>
  <si>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</si>
  <si>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</si>
  <si>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</si>
  <si>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</si>
  <si>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</si>
  <si>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</si>
  <si>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</si>
  <si>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</si>
  <si>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</si>
  <si>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</si>
  <si>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</si>
  <si>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</si>
  <si>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</si>
  <si>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</si>
  <si>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</si>
  <si>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</si>
  <si>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</si>
  <si>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</si>
  <si>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</si>
  <si>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</si>
  <si>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</si>
  <si>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</si>
  <si>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</si>
  <si>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</si>
  <si>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</si>
  <si>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</si>
  <si>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</si>
  <si>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</si>
  <si>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</si>
  <si>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</si>
  <si>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</si>
  <si>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</si>
  <si>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</si>
  <si>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</si>
  <si>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</si>
  <si>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</si>
  <si>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</si>
  <si>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</si>
  <si>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</si>
  <si>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</si>
  <si>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</si>
  <si>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</si>
  <si>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</si>
  <si>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</si>
  <si>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</si>
  <si>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</si>
  <si>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</si>
  <si>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</si>
  <si>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</si>
  <si>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</si>
  <si>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</si>
  <si>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</si>
  <si>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</si>
  <si>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</si>
  <si>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</si>
  <si>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</si>
  <si>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</si>
  <si>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</si>
  <si>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</si>
  <si>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</si>
  <si>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</si>
  <si>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</si>
  <si>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</si>
  <si>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</si>
  <si>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</si>
  <si>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</si>
  <si>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</si>
  <si>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</si>
  <si>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</si>
  <si>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</si>
  <si>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</si>
  <si>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</si>
  <si>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</si>
  <si>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</si>
  <si>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</si>
  <si>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</si>
  <si>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</si>
  <si>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</si>
  <si>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</si>
  <si>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</si>
  <si>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</si>
  <si>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</si>
  <si>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</si>
  <si>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</si>
  <si>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</si>
  <si>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</si>
  <si>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</si>
  <si>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</si>
  <si>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</si>
  <si>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</si>
  <si>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</si>
  <si>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</si>
  <si>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</si>
  <si>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</si>
  <si>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</si>
  <si>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</si>
  <si>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</si>
  <si>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</si>
  <si>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</si>
  <si>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</si>
  <si>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</si>
  <si>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</si>
  <si>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</si>
  <si>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</si>
  <si>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</si>
  <si>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</si>
  <si>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</si>
  <si>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</si>
  <si>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</si>
  <si>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</si>
  <si>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</si>
  <si>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</si>
  <si>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</si>
  <si>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</si>
  <si>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</si>
  <si>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</si>
  <si>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</si>
  <si>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</si>
  <si>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</si>
  <si>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</si>
  <si>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</si>
  <si>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</si>
  <si>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</si>
  <si>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</si>
  <si>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</si>
  <si>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</si>
  <si>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</si>
  <si>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</si>
  <si>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</si>
  <si>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</si>
  <si>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</si>
  <si>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</si>
  <si>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</si>
  <si>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</si>
  <si>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</si>
  <si>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</si>
  <si>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</si>
  <si>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</si>
  <si>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</si>
  <si>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</si>
  <si>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</si>
  <si>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</si>
  <si>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</si>
  <si>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</si>
  <si>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</si>
  <si>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</si>
  <si>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</si>
  <si>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</si>
  <si>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</si>
  <si>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</si>
  <si>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</si>
  <si>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</si>
  <si>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</si>
  <si>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</si>
  <si>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</si>
  <si>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</si>
  <si>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</si>
  <si>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</si>
  <si>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</si>
  <si>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</si>
  <si>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</si>
  <si>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</si>
  <si>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</si>
  <si>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</si>
  <si>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</si>
  <si>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</si>
  <si>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</si>
  <si>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</si>
  <si>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</si>
  <si>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</si>
  <si>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</si>
  <si>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</si>
  <si>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</si>
  <si>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</si>
  <si>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</si>
  <si>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</si>
  <si>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</si>
  <si>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</si>
  <si>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</si>
  <si>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</si>
  <si>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</si>
  <si>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</si>
  <si>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</si>
  <si>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</si>
  <si>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</si>
  <si>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</si>
  <si>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</si>
  <si>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</si>
  <si>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</si>
  <si>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</si>
  <si>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</si>
  <si>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</si>
  <si>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</si>
  <si>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</si>
  <si>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</si>
  <si>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</si>
  <si>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</si>
  <si>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</si>
  <si>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</si>
  <si>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</si>
  <si>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</si>
  <si>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</si>
  <si>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</si>
  <si>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</si>
  <si>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</si>
  <si>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</si>
  <si>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</si>
  <si>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</si>
  <si>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</si>
  <si>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</si>
  <si>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</si>
  <si>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</si>
  <si>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</si>
  <si>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</si>
  <si>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</si>
  <si>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</si>
  <si>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</si>
  <si>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</si>
  <si>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</si>
  <si>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</si>
  <si>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</si>
  <si>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</si>
  <si>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</si>
  <si>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</si>
  <si>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</si>
  <si>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</si>
  <si>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</si>
  <si>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</si>
  <si>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</si>
  <si>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</si>
  <si>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</si>
  <si>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</si>
  <si>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</si>
  <si>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</si>
  <si>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</si>
  <si>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</si>
  <si>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</si>
  <si>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</si>
  <si>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</si>
  <si>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</si>
  <si>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</si>
  <si>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</si>
  <si>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</si>
  <si>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</si>
  <si>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</si>
  <si>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</si>
  <si>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</si>
  <si>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</si>
  <si>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</si>
  <si>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</si>
  <si>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</si>
  <si>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</si>
  <si>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</si>
  <si>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</si>
  <si>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</si>
  <si>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</si>
  <si>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</si>
  <si>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</si>
  <si>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</si>
  <si>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</si>
  <si>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</si>
  <si>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</si>
  <si>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</si>
  <si>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</si>
  <si>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</si>
  <si>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</si>
  <si>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</si>
  <si>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</si>
  <si>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</si>
  <si>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</si>
  <si>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</si>
  <si>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</si>
  <si>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</si>
  <si>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</si>
  <si>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</si>
  <si>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</si>
  <si>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</si>
  <si>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</si>
  <si>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</si>
  <si>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</si>
  <si>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</si>
  <si>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</si>
  <si>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</si>
  <si>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</si>
  <si>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</si>
  <si>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</si>
  <si>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</si>
  <si>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</si>
  <si>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</si>
  <si>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</si>
  <si>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</si>
  <si>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</si>
  <si>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</si>
  <si>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</si>
  <si>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</si>
  <si>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</si>
  <si>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</si>
  <si>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</si>
  <si>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</si>
  <si>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</si>
  <si>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</si>
  <si>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</si>
  <si>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</si>
  <si>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</si>
  <si>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</si>
  <si>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</si>
  <si>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</si>
  <si>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</si>
  <si>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</si>
  <si>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</si>
  <si>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</si>
  <si>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</si>
  <si>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</si>
  <si>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</si>
  <si>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</si>
  <si>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</si>
  <si>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</si>
  <si>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</si>
  <si>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</si>
  <si>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</si>
  <si>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</si>
  <si>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</si>
  <si>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</si>
  <si>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</si>
  <si>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</si>
  <si>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</si>
  <si>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</si>
  <si>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</si>
  <si>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</si>
  <si>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</si>
  <si>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</si>
  <si>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</si>
  <si>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</si>
  <si>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</si>
  <si>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</si>
  <si>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</si>
  <si>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</si>
  <si>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</si>
  <si>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</si>
  <si>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</si>
  <si>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</si>
  <si>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</si>
  <si>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</si>
  <si>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</si>
  <si>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</si>
  <si>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</si>
  <si>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</si>
  <si>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</si>
  <si>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</si>
  <si>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</si>
  <si>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</si>
  <si>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</si>
  <si>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</si>
  <si>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</si>
  <si>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</si>
  <si>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</si>
  <si>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</si>
  <si>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</si>
  <si>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</si>
  <si>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</si>
  <si>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</si>
  <si>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</si>
  <si>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</si>
  <si>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</si>
  <si>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</si>
  <si>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</si>
  <si>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</si>
  <si>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</si>
  <si>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</si>
  <si>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</si>
  <si>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</si>
  <si>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</si>
  <si>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</si>
  <si>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</si>
  <si>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</si>
  <si>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</si>
  <si>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</si>
  <si>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</si>
  <si>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</si>
  <si>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</si>
  <si>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</si>
  <si>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</si>
  <si>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</si>
  <si>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</si>
  <si>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</si>
  <si>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</si>
  <si>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</si>
  <si>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</si>
  <si>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</si>
  <si>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</si>
  <si>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</si>
  <si>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</si>
  <si>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</si>
  <si>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</si>
  <si>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</si>
  <si>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</si>
  <si>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</si>
  <si>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</si>
  <si>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</si>
  <si>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</si>
  <si>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</si>
  <si>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</si>
  <si>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</si>
  <si>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</si>
  <si>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</si>
  <si>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</si>
  <si>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</si>
  <si>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</si>
  <si>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</si>
  <si>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</si>
  <si>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</si>
  <si>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</si>
  <si>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</si>
  <si>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</si>
  <si>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</si>
  <si>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</si>
  <si>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</si>
  <si>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</si>
  <si>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</si>
  <si>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</si>
  <si>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</si>
  <si>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</si>
  <si>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</si>
  <si>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</si>
  <si>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</si>
  <si>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</si>
  <si>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</si>
  <si>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</si>
  <si>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</si>
  <si>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</si>
  <si>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</si>
  <si>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</si>
  <si>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</si>
  <si>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</si>
  <si>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</si>
  <si>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</si>
  <si>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</si>
  <si>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</si>
  <si>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</si>
  <si>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</si>
  <si>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</si>
  <si>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</si>
  <si>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</si>
  <si>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</si>
  <si>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</si>
  <si>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</si>
  <si>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</si>
  <si>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</si>
  <si>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</si>
  <si>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</si>
  <si>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</si>
  <si>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</si>
  <si>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</si>
  <si>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</si>
  <si>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</si>
  <si>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</si>
  <si>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</si>
  <si>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</si>
  <si>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</si>
  <si>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</si>
  <si>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</si>
  <si>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</si>
  <si>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</si>
  <si>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</si>
  <si>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</si>
  <si>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</si>
  <si>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</si>
  <si>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</si>
  <si>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</si>
  <si>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</si>
  <si>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</si>
  <si>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</si>
  <si>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</si>
  <si>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</si>
  <si>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</si>
  <si>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</si>
  <si>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</si>
  <si>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</si>
  <si>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</si>
  <si>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</si>
  <si>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</si>
  <si>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</si>
  <si>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</si>
  <si>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</si>
  <si>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</si>
  <si>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</si>
  <si>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</si>
  <si>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</si>
  <si>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</si>
  <si>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</si>
  <si>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</si>
  <si>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</si>
  <si>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</si>
  <si>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</si>
  <si>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</si>
  <si>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</si>
  <si>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</si>
  <si>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</si>
  <si>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</si>
  <si>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</si>
  <si>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</si>
  <si>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</si>
  <si>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</si>
  <si>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</si>
  <si>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</si>
  <si>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</si>
  <si>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</si>
  <si>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</si>
  <si>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</si>
  <si>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</si>
  <si>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</si>
  <si>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</si>
  <si>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</si>
  <si>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</si>
  <si>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</si>
  <si>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</si>
  <si>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</si>
  <si>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</si>
  <si>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</si>
  <si>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</si>
  <si>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</si>
  <si>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</si>
  <si>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</si>
  <si>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</si>
  <si>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</si>
  <si>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</si>
  <si>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</si>
  <si>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</si>
  <si>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</si>
  <si>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</si>
  <si>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</si>
  <si>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</si>
  <si>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</si>
  <si>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</si>
  <si>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</si>
  <si>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</si>
  <si>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</si>
  <si>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</si>
  <si>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</si>
  <si>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</si>
  <si>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</si>
  <si>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</si>
  <si>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</si>
  <si>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</si>
  <si>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</si>
  <si>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</si>
  <si>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</si>
  <si>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</si>
  <si>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</si>
  <si>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</si>
  <si>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</si>
  <si>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</si>
  <si>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</si>
  <si>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</si>
  <si>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</si>
  <si>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</si>
  <si>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</si>
  <si>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</si>
  <si>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</si>
  <si>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</si>
  <si>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</si>
  <si>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</si>
  <si>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</si>
  <si>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</si>
  <si>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</si>
  <si>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</si>
  <si>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</si>
  <si>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</si>
  <si>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</si>
  <si>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</si>
  <si>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</si>
  <si>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</si>
  <si>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</si>
  <si>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</si>
  <si>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</si>
  <si>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</si>
  <si>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</si>
  <si>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</si>
  <si>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</si>
  <si>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</si>
  <si>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</si>
  <si>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</si>
  <si>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</si>
  <si>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</si>
  <si>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</si>
  <si>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</si>
  <si>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</si>
  <si>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</si>
  <si>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</si>
  <si>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</si>
  <si>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</si>
  <si>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</si>
  <si>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</si>
  <si>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</si>
  <si>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</si>
  <si>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</si>
  <si>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</si>
  <si>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</si>
  <si>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</si>
  <si>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</si>
  <si>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</si>
  <si>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</si>
  <si>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</si>
  <si>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</si>
  <si>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</si>
  <si>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</si>
  <si>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</si>
  <si>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</si>
  <si>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</si>
  <si>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</si>
  <si>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</si>
  <si>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</si>
  <si>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</si>
  <si>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</si>
  <si>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</si>
  <si>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</si>
  <si>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</si>
  <si>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</si>
  <si>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</si>
  <si>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</si>
  <si>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</si>
  <si>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</si>
  <si>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</si>
  <si>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</si>
  <si>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</si>
  <si>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</si>
  <si>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</si>
  <si>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</si>
  <si>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</si>
  <si>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</si>
  <si>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</si>
  <si>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</si>
  <si>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</si>
  <si>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</si>
  <si>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</si>
  <si>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</si>
  <si>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</si>
  <si>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</si>
  <si>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</si>
  <si>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</si>
  <si>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</si>
  <si>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</si>
  <si>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</si>
  <si>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</si>
  <si>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</si>
  <si>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</si>
  <si>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</si>
  <si>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</si>
  <si>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</si>
  <si>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</si>
  <si>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</si>
  <si>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</si>
  <si>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</si>
  <si>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</si>
  <si>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</si>
  <si>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</si>
  <si>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</si>
  <si>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</si>
  <si>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</si>
  <si>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</si>
  <si>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</si>
  <si>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</si>
  <si>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</si>
  <si>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</si>
  <si>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</si>
  <si>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</si>
  <si>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</si>
  <si>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</si>
  <si>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</si>
  <si>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</si>
  <si>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</si>
  <si>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</si>
  <si>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</si>
  <si>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</si>
  <si>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</si>
  <si>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</si>
  <si>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</si>
  <si>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</si>
  <si>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</si>
  <si>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</si>
  <si>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</si>
  <si>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</si>
  <si>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</si>
  <si>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</si>
  <si>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</si>
  <si>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</si>
  <si>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</si>
  <si>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</si>
  <si>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</si>
  <si>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</si>
  <si>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</si>
  <si>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</si>
  <si>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</si>
  <si>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</si>
  <si>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</si>
  <si>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</si>
  <si>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</si>
  <si>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</si>
  <si>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</si>
  <si>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</si>
  <si>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</si>
  <si>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</si>
  <si>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</si>
  <si>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</si>
  <si>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</si>
  <si>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</si>
  <si>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</si>
  <si>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</si>
  <si>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</si>
  <si>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</si>
  <si>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</si>
  <si>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</si>
  <si>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</si>
  <si>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</si>
  <si>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</si>
  <si>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</si>
  <si>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</si>
  <si>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</si>
  <si>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</si>
  <si>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</si>
  <si>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</si>
  <si>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</si>
  <si>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</si>
  <si>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</si>
  <si>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</si>
  <si>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</si>
  <si>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</si>
  <si>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</si>
  <si>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</si>
  <si>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</si>
  <si>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</si>
  <si>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</si>
  <si>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</si>
  <si>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</si>
  <si>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</si>
  <si>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</si>
  <si>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</si>
  <si>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</si>
  <si>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</si>
  <si>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</si>
  <si>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</si>
  <si>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</si>
  <si>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</si>
  <si>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</si>
  <si>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</si>
  <si>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</si>
  <si>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</si>
  <si>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</si>
  <si>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</si>
  <si>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</si>
  <si>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</si>
  <si>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</si>
  <si>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</si>
  <si>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</si>
  <si>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</si>
  <si>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</si>
  <si>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</si>
  <si>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</si>
  <si>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</si>
  <si>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</si>
  <si>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</si>
  <si>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</si>
  <si>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</si>
  <si>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</si>
  <si>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</si>
  <si>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</si>
  <si>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</si>
  <si>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</si>
  <si>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</si>
  <si>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</si>
  <si>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</si>
  <si>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</si>
  <si>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</si>
  <si>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</si>
  <si>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</si>
  <si>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</si>
  <si>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</si>
  <si>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</si>
  <si>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</si>
  <si>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</si>
  <si>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</si>
  <si>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</si>
  <si>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</si>
  <si>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</si>
  <si>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</si>
  <si>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</si>
  <si>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</si>
  <si>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</si>
  <si>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</si>
  <si>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</si>
  <si>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</si>
  <si>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</si>
  <si>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</si>
  <si>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</si>
  <si>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</si>
  <si>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</si>
  <si>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</si>
  <si>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</si>
  <si>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</si>
  <si>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</si>
  <si>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</si>
  <si>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</si>
  <si>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</si>
  <si>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</si>
  <si>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</si>
  <si>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</si>
  <si>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</si>
  <si>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</si>
  <si>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</si>
  <si>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</si>
  <si>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</si>
  <si>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</si>
  <si>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</si>
  <si>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</si>
  <si>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</si>
  <si>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</si>
  <si>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</si>
  <si>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</si>
  <si>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</si>
  <si>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</si>
  <si>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</si>
  <si>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</si>
  <si>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</si>
  <si>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</si>
  <si>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</si>
  <si>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</si>
  <si>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</si>
  <si>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</si>
  <si>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</si>
  <si>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</si>
  <si>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</si>
  <si>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</si>
  <si>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</si>
  <si>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</si>
  <si>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</si>
  <si>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</si>
  <si>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</si>
  <si>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</si>
  <si>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</si>
  <si>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</si>
  <si>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</si>
  <si>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</si>
  <si>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</si>
  <si>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</si>
  <si>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</si>
  <si>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</si>
  <si>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</si>
  <si>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</si>
  <si>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</si>
  <si>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</si>
  <si>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</si>
  <si>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</si>
  <si>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</si>
  <si>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</si>
  <si>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</si>
  <si>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</si>
  <si>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</si>
  <si>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</si>
  <si>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</si>
  <si>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</si>
  <si>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</si>
  <si>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</si>
  <si>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</si>
  <si>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</si>
  <si>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</si>
  <si>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</si>
  <si>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</si>
  <si>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</si>
  <si>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</si>
  <si>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</si>
  <si>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</si>
  <si>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</si>
  <si>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</si>
  <si>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</si>
  <si>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</si>
  <si>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</si>
  <si>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</si>
  <si>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</si>
  <si>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</si>
  <si>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</si>
  <si>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</si>
  <si>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</si>
  <si>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</si>
  <si>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</si>
  <si>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</si>
  <si>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</si>
  <si>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</si>
  <si>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</si>
  <si>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</si>
  <si>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</si>
  <si>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</si>
  <si>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</si>
  <si>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</si>
  <si>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</si>
  <si>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</si>
  <si>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</si>
  <si>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</si>
  <si>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</si>
  <si>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</si>
  <si>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</si>
  <si>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</si>
  <si>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</si>
  <si>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</si>
  <si>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</si>
  <si>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</si>
  <si>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</si>
  <si>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</si>
  <si>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</si>
  <si>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</si>
  <si>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</si>
  <si>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</si>
  <si>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</si>
  <si>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</si>
  <si>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</si>
  <si>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</si>
  <si>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</si>
  <si>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</si>
  <si>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</si>
  <si>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</si>
  <si>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</si>
  <si>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</si>
  <si>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</si>
  <si>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</si>
  <si>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</si>
  <si>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</si>
  <si>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</si>
  <si>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</si>
  <si>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</si>
  <si>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</si>
  <si>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</si>
  <si>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</si>
  <si>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</si>
  <si>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</si>
  <si>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</si>
  <si>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</si>
  <si>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</si>
  <si>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</si>
  <si>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</si>
  <si>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</si>
  <si>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</si>
  <si>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</si>
  <si>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</si>
  <si>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</si>
  <si>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</si>
  <si>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</si>
  <si>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</si>
  <si>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</si>
  <si>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</si>
  <si>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</si>
  <si>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</si>
  <si>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</si>
  <si>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</si>
  <si>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</si>
  <si>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</si>
  <si>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</si>
  <si>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</si>
  <si>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</si>
  <si>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</si>
  <si>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</si>
  <si>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</si>
  <si>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</si>
  <si>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</si>
  <si>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</si>
  <si>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</si>
  <si>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</si>
  <si>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</si>
  <si>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</si>
  <si>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</si>
  <si>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</si>
  <si>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</si>
  <si>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</si>
  <si>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</si>
  <si>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</si>
  <si>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</si>
  <si>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</si>
  <si>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</si>
  <si>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</si>
  <si>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</si>
  <si>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</si>
  <si>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</si>
  <si>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</si>
  <si>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</si>
  <si>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</si>
  <si>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</si>
  <si>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</si>
  <si>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</si>
  <si>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</si>
  <si>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</si>
  <si>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</si>
  <si>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</si>
  <si>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</si>
  <si>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</si>
  <si>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</si>
  <si>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</si>
  <si>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</si>
  <si>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</si>
  <si>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</si>
  <si>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</si>
  <si>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</si>
  <si>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</si>
  <si>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</si>
  <si>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</si>
  <si>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</si>
  <si>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</si>
  <si>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</si>
  <si>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</si>
  <si>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</si>
  <si>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</si>
  <si>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</si>
  <si>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</si>
  <si>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</si>
  <si>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</si>
  <si>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</si>
  <si>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</si>
  <si>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</si>
  <si>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</si>
  <si>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</si>
  <si>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</si>
  <si>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</si>
  <si>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</si>
  <si>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</si>
  <si>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</si>
  <si>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</si>
  <si>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</si>
  <si>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</si>
  <si>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</si>
  <si>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</si>
  <si>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</si>
  <si>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</si>
  <si>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</si>
  <si>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</si>
  <si>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</si>
  <si>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</si>
  <si>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</si>
  <si>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</si>
  <si>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</si>
  <si>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</si>
  <si>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</si>
  <si>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</si>
  <si>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</si>
  <si>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</si>
  <si>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</si>
  <si>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</si>
  <si>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</si>
  <si>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</si>
  <si>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</si>
  <si>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</si>
  <si>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</si>
  <si>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</si>
  <si>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</si>
  <si>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</si>
  <si>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</si>
  <si>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</si>
  <si>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</si>
  <si>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</si>
  <si>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</si>
  <si>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</si>
  <si>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</si>
  <si>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</si>
  <si>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</si>
  <si>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</si>
  <si>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</si>
  <si>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</si>
  <si>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</si>
  <si>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</si>
  <si>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</si>
  <si>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</si>
  <si>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</si>
  <si>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</si>
  <si>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</si>
  <si>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</si>
  <si>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</si>
  <si>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</si>
  <si>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</si>
  <si>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</si>
  <si>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</si>
  <si>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</si>
  <si>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</si>
  <si>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</si>
  <si>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</si>
  <si>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</si>
  <si>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</si>
  <si>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</si>
  <si>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</si>
  <si>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</si>
  <si>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</si>
  <si>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</si>
  <si>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</si>
  <si>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</si>
  <si>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</si>
  <si>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</si>
  <si>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</si>
  <si>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</si>
  <si>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</si>
  <si>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</si>
  <si>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</si>
  <si>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</si>
  <si>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</si>
  <si>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</si>
  <si>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</si>
  <si>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</si>
  <si>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</si>
  <si>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</si>
  <si>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</si>
  <si>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</si>
  <si>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</si>
  <si>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</si>
  <si>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</si>
  <si>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</si>
  <si>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data created conversion</t>
  </si>
  <si>
    <t>data ended conversion</t>
  </si>
  <si>
    <t>Oct</t>
  </si>
  <si>
    <t>Nov</t>
  </si>
  <si>
    <t>May</t>
  </si>
  <si>
    <t>Jul</t>
  </si>
  <si>
    <t>Aug</t>
  </si>
  <si>
    <t>Sep</t>
  </si>
  <si>
    <t>Dec</t>
  </si>
  <si>
    <t>Jan</t>
  </si>
  <si>
    <t>Feb</t>
  </si>
  <si>
    <t>Mar</t>
  </si>
  <si>
    <t>Apr</t>
  </si>
  <si>
    <t>Jun</t>
  </si>
  <si>
    <t>Years</t>
  </si>
  <si>
    <t>Goal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</si>
  <si>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</si>
  <si>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</si>
  <si>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</si>
  <si>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</si>
  <si>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</si>
  <si>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</si>
  <si>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</si>
  <si>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</si>
  <si>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</si>
  <si>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</si>
  <si>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</si>
  <si>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</si>
  <si>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</si>
  <si>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</t>
  </si>
  <si>
    <t>Min</t>
  </si>
  <si>
    <t>Max</t>
  </si>
  <si>
    <t>Number</t>
  </si>
  <si>
    <t>Successful</t>
  </si>
  <si>
    <t>Failed</t>
  </si>
  <si>
    <t>Canceled</t>
  </si>
  <si>
    <t>Percentage</t>
  </si>
  <si>
    <t>Check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</si>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</sst>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_);_(* \(#,##0\);_(* &quot;-&quot;??_);_(@_)"/>
    <numFmt numFmtId="165" formatCode="[$-409]mmmm\-yy;@"/>
    <numFmt numFmtId="167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3" fillId="0" borderId="1" xfId="2" applyNumberFormat="1" applyFont="1" applyBorder="1"/>
    <xf numFmtId="164" fontId="0" fillId="0" borderId="0" xfId="1" applyNumberFormat="1" applyFont="1"/>
    <xf numFmtId="0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0" fillId="0" borderId="2" xfId="0" applyBorder="1"/>
    <xf numFmtId="0" fontId="1" fillId="0" borderId="3" xfId="0" applyFont="1" applyBorder="1" applyAlignment="1">
      <alignment horizontal="center"/>
    </xf>
    <xf numFmtId="0" fontId="0" fillId="0" borderId="3" xfId="0" applyBorder="1"/>
    <xf numFmtId="0" fontId="0" fillId="0" borderId="0" xfId="0" applyBorder="1"/>
    <xf numFmtId="164" fontId="0" fillId="0" borderId="4" xfId="1" applyNumberFormat="1" applyFont="1" applyBorder="1" applyAlignment="1">
      <alignment horizontal="right"/>
    </xf>
    <xf numFmtId="164" fontId="0" fillId="0" borderId="5" xfId="1" applyNumberFormat="1" applyFont="1" applyBorder="1" applyAlignment="1">
      <alignment horizontal="right"/>
    </xf>
    <xf numFmtId="164" fontId="0" fillId="0" borderId="6" xfId="1" applyNumberFormat="1" applyFont="1" applyBorder="1" applyAlignment="1">
      <alignment horizontal="right"/>
    </xf>
    <xf numFmtId="164" fontId="0" fillId="0" borderId="7" xfId="1" applyNumberFormat="1" applyFont="1" applyBorder="1" applyAlignment="1">
      <alignment horizontal="right"/>
    </xf>
    <xf numFmtId="164" fontId="0" fillId="0" borderId="8" xfId="1" applyNumberFormat="1" applyFont="1" applyBorder="1" applyAlignment="1">
      <alignment horizontal="right"/>
    </xf>
    <xf numFmtId="164" fontId="0" fillId="0" borderId="9" xfId="1" applyNumberFormat="1" applyFont="1" applyBorder="1" applyAlignment="1">
      <alignment horizontal="right"/>
    </xf>
    <xf numFmtId="0" fontId="0" fillId="0" borderId="4" xfId="0" applyBorder="1"/>
    <xf numFmtId="0" fontId="0" fillId="0" borderId="1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9" xfId="0" applyBorder="1"/>
    <xf numFmtId="0" fontId="1" fillId="0" borderId="0" xfId="0" applyFont="1" applyBorder="1" applyAlignment="1">
      <alignment horizontal="center" vertical="center" wrapText="1"/>
    </xf>
    <xf numFmtId="9" fontId="0" fillId="0" borderId="4" xfId="2" applyFont="1" applyBorder="1"/>
    <xf numFmtId="9" fontId="0" fillId="0" borderId="10" xfId="2" applyFont="1" applyBorder="1"/>
    <xf numFmtId="9" fontId="0" fillId="0" borderId="5" xfId="2" applyFont="1" applyBorder="1"/>
    <xf numFmtId="9" fontId="0" fillId="0" borderId="6" xfId="2" applyFont="1" applyBorder="1"/>
    <xf numFmtId="9" fontId="0" fillId="0" borderId="2" xfId="2" applyFont="1" applyBorder="1"/>
    <xf numFmtId="9" fontId="0" fillId="0" borderId="7" xfId="2" applyFont="1" applyBorder="1"/>
    <xf numFmtId="9" fontId="0" fillId="0" borderId="8" xfId="2" applyFont="1" applyBorder="1"/>
    <xf numFmtId="9" fontId="0" fillId="0" borderId="11" xfId="2" applyFont="1" applyBorder="1"/>
    <xf numFmtId="9" fontId="0" fillId="0" borderId="9" xfId="2" applyFont="1" applyBorder="1"/>
    <xf numFmtId="0" fontId="1" fillId="0" borderId="0" xfId="0" applyFont="1" applyAlignment="1">
      <alignment horizontal="right"/>
    </xf>
    <xf numFmtId="164" fontId="1" fillId="0" borderId="0" xfId="1" applyNumberFormat="1" applyFont="1"/>
    <xf numFmtId="164" fontId="0" fillId="0" borderId="2" xfId="0" applyNumberFormat="1" applyBorder="1"/>
    <xf numFmtId="164" fontId="0" fillId="0" borderId="0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3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008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StarterBook - Recagni.xlsx]State by Category!PivotTable1</c:name>
    <c:fmtId val="2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C-4A07-9FD5-6B544E8034A9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C-4A07-9FD5-6B544E8034A9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6C-4A07-9FD5-6B544E8034A9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8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C-4A07-9FD5-6B544E803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069584"/>
        <c:axId val="254396960"/>
      </c:barChart>
      <c:catAx>
        <c:axId val="3870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96960"/>
        <c:crosses val="autoZero"/>
        <c:auto val="1"/>
        <c:lblAlgn val="ctr"/>
        <c:lblOffset val="100"/>
        <c:noMultiLvlLbl val="0"/>
      </c:catAx>
      <c:valAx>
        <c:axId val="2543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StarterBook - Recagni.xlsx]State by 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8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1-4611-A1EF-4F2B8D335538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1-4611-A1EF-4F2B8D335538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1-4611-A1EF-4F2B8D335538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800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1-4611-A1EF-4F2B8D335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069584"/>
        <c:axId val="254396960"/>
      </c:barChart>
      <c:catAx>
        <c:axId val="3870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96960"/>
        <c:crosses val="autoZero"/>
        <c:auto val="1"/>
        <c:lblAlgn val="ctr"/>
        <c:lblOffset val="100"/>
        <c:noMultiLvlLbl val="0"/>
      </c:catAx>
      <c:valAx>
        <c:axId val="2543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StarterBook - Recagni.xlsx]State by Data Created!PivotTable1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rgbClr val="008000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Data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'State by Data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Data Created'!$B$7:$B$19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E-4425-A2B0-C0C0808E82E3}"/>
            </c:ext>
          </c:extLst>
        </c:ser>
        <c:ser>
          <c:idx val="1"/>
          <c:order val="1"/>
          <c:tx>
            <c:strRef>
              <c:f>'State by Data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Data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Data Created'!$C$7:$C$19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E-4425-A2B0-C0C0808E82E3}"/>
            </c:ext>
          </c:extLst>
        </c:ser>
        <c:ser>
          <c:idx val="2"/>
          <c:order val="2"/>
          <c:tx>
            <c:strRef>
              <c:f>'State by Data 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by Data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Data Created'!$D$7:$D$19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4-4D08-935F-93D225D42B8F}"/>
            </c:ext>
          </c:extLst>
        </c:ser>
        <c:ser>
          <c:idx val="3"/>
          <c:order val="3"/>
          <c:tx>
            <c:strRef>
              <c:f>'State by Data 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8000"/>
              </a:solidFill>
              <a:round/>
            </a:ln>
            <a:effectLst/>
          </c:spPr>
          <c:marker>
            <c:symbol val="none"/>
          </c:marker>
          <c:cat>
            <c:strRef>
              <c:f>'State by Data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Data Created'!$E$7:$E$19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4-4D08-935F-93D225D42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069584"/>
        <c:axId val="254396960"/>
      </c:lineChart>
      <c:catAx>
        <c:axId val="3870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96960"/>
        <c:crosses val="autoZero"/>
        <c:auto val="1"/>
        <c:lblAlgn val="ctr"/>
        <c:lblOffset val="100"/>
        <c:noMultiLvlLbl val="0"/>
      </c:catAx>
      <c:valAx>
        <c:axId val="2543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by Goal'!$J$2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8000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Goal'!$J$3:$J$14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D-4C05-9459-96AB346C5D37}"/>
            </c:ext>
          </c:extLst>
        </c:ser>
        <c:ser>
          <c:idx val="1"/>
          <c:order val="1"/>
          <c:tx>
            <c:strRef>
              <c:f>'State by Goal'!$K$2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Goal'!$K$3:$K$14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D-4C05-9459-96AB346C5D37}"/>
            </c:ext>
          </c:extLst>
        </c:ser>
        <c:ser>
          <c:idx val="2"/>
          <c:order val="2"/>
          <c:tx>
            <c:strRef>
              <c:f>'State by Goal'!$L$2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Goal'!$L$3:$L$14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BD-4C05-9459-96AB346C5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471808"/>
        <c:axId val="527470976"/>
      </c:lineChart>
      <c:catAx>
        <c:axId val="52747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70976"/>
        <c:crosses val="autoZero"/>
        <c:auto val="1"/>
        <c:lblAlgn val="ctr"/>
        <c:lblOffset val="100"/>
        <c:noMultiLvlLbl val="0"/>
      </c:catAx>
      <c:valAx>
        <c:axId val="52747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7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2</xdr:row>
      <xdr:rowOff>0</xdr:rowOff>
    </xdr:from>
    <xdr:to>
      <xdr:col>18</xdr:col>
      <xdr:colOff>342900</xdr:colOff>
      <xdr:row>24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538162</xdr:colOff>
      <xdr:row>2</xdr:row>
      <xdr:rowOff>171450</xdr:rowOff>
    </xdr:from>
    <xdr:to>
      <xdr:col>18</xdr:col>
      <xdr:colOff>381000</xdr:colOff>
      <xdr:row>25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2</xdr:row>
      <xdr:rowOff>0</xdr:rowOff>
    </xdr:from>
    <xdr:to>
      <xdr:col>18</xdr:col>
      <xdr:colOff>342900</xdr:colOff>
      <xdr:row>24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1</xdr:row>
      <xdr:rowOff>28574</xdr:rowOff>
    </xdr:from>
    <xdr:to>
      <xdr:col>23</xdr:col>
      <xdr:colOff>638175</xdr:colOff>
      <xdr:row>31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recagni" refreshedDate="43044.592992939812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67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a ended conversion" numFmtId="167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recagni" refreshedDate="43044.592994212966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x v="0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x v="0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x v="1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x v="1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x v="3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x v="3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x v="3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x v="3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x v="7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x v="8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x v="11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x v="11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x v="12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x v="17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x v="18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x v="20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x v="11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x v="25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x v="14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x v="17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x v="17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x v="11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x v="32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x v="19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x v="14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x v="35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x v="36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x v="36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x v="30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x v="6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x v="6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x v="6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x v="6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x v="6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x v="38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x v="38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x v="6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x v="6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x v="6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x v="6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x v="6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x v="6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x v="6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x v="6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x v="40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091"/>
    <d v="2015-12-20T13:45: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5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GridLines="0" tabSelected="1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3" spans="1:6" x14ac:dyDescent="0.25">
      <c r="A3" s="10" t="s">
        <v>8323</v>
      </c>
      <c r="B3" s="10" t="s">
        <v>8321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1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11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11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11" t="s">
        <v>8315</v>
      </c>
      <c r="B8" s="7">
        <v>24</v>
      </c>
      <c r="C8" s="7"/>
      <c r="D8" s="7"/>
      <c r="E8" s="7"/>
      <c r="F8" s="7">
        <v>24</v>
      </c>
    </row>
    <row r="9" spans="1:6" x14ac:dyDescent="0.25">
      <c r="A9" s="11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11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11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11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11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11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zoomScaleNormal="100" workbookViewId="0">
      <selection activeCell="H1" sqref="H1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2" spans="1:6" x14ac:dyDescent="0.25">
      <c r="A2" s="10" t="s">
        <v>8308</v>
      </c>
      <c r="B2" t="s">
        <v>8322</v>
      </c>
    </row>
    <row r="4" spans="1:6" x14ac:dyDescent="0.25">
      <c r="A4" s="10" t="s">
        <v>8323</v>
      </c>
      <c r="B4" s="10" t="s">
        <v>8321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11" t="s">
        <v>8350</v>
      </c>
      <c r="B7" s="7">
        <v>20</v>
      </c>
      <c r="C7" s="7"/>
      <c r="D7" s="7"/>
      <c r="E7" s="7"/>
      <c r="F7" s="7">
        <v>20</v>
      </c>
    </row>
    <row r="8" spans="1:6" x14ac:dyDescent="0.25">
      <c r="A8" s="11" t="s">
        <v>8336</v>
      </c>
      <c r="B8" s="7">
        <v>24</v>
      </c>
      <c r="C8" s="7"/>
      <c r="D8" s="7"/>
      <c r="E8" s="7"/>
      <c r="F8" s="7">
        <v>24</v>
      </c>
    </row>
    <row r="9" spans="1:6" x14ac:dyDescent="0.25">
      <c r="A9" s="11" t="s">
        <v>8351</v>
      </c>
      <c r="B9" s="7"/>
      <c r="C9" s="7">
        <v>40</v>
      </c>
      <c r="D9" s="7"/>
      <c r="E9" s="7"/>
      <c r="F9" s="7">
        <v>40</v>
      </c>
    </row>
    <row r="10" spans="1:6" x14ac:dyDescent="0.25">
      <c r="A10" s="11" t="s">
        <v>8337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11" t="s">
        <v>8325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11" t="s">
        <v>8326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11" t="s">
        <v>8338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11" t="s">
        <v>8339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11" t="s">
        <v>8352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11" t="s">
        <v>8330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11" t="s">
        <v>8356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11" t="s">
        <v>8357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11" t="s">
        <v>8340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11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11" t="s">
        <v>8358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11" t="s">
        <v>8342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11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11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11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11" t="s">
        <v>8353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11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11" t="s">
        <v>8348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11" t="s">
        <v>8349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11" t="s">
        <v>8363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11" t="s">
        <v>8343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11" t="s">
        <v>8354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11" t="s">
        <v>8331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1" t="s">
        <v>8344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11" t="s">
        <v>8327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11" t="s">
        <v>8328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11" t="s">
        <v>8332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11" t="s">
        <v>8359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11" t="s">
        <v>8364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11" t="s">
        <v>8334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11" t="s">
        <v>8329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11" t="s">
        <v>8355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11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11" t="s">
        <v>8360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11" t="s">
        <v>8361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11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11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showGridLines="0" workbookViewId="0">
      <selection activeCell="T17" sqref="T17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8308</v>
      </c>
      <c r="B2" t="s">
        <v>8322</v>
      </c>
    </row>
    <row r="3" spans="1:6" x14ac:dyDescent="0.25">
      <c r="A3" s="10" t="s">
        <v>8379</v>
      </c>
      <c r="B3" t="s">
        <v>8322</v>
      </c>
    </row>
    <row r="5" spans="1:6" x14ac:dyDescent="0.25">
      <c r="A5" s="10" t="s">
        <v>8323</v>
      </c>
      <c r="B5" s="10" t="s">
        <v>8321</v>
      </c>
    </row>
    <row r="6" spans="1:6" x14ac:dyDescent="0.25">
      <c r="A6" s="10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3" t="s">
        <v>8374</v>
      </c>
      <c r="B7" s="7">
        <v>26</v>
      </c>
      <c r="C7" s="7">
        <v>127</v>
      </c>
      <c r="D7" s="7"/>
      <c r="E7" s="7">
        <v>133</v>
      </c>
      <c r="F7" s="7">
        <v>286</v>
      </c>
    </row>
    <row r="8" spans="1:6" x14ac:dyDescent="0.25">
      <c r="A8" s="13" t="s">
        <v>8375</v>
      </c>
      <c r="B8" s="7">
        <v>29</v>
      </c>
      <c r="C8" s="7">
        <v>124</v>
      </c>
      <c r="D8" s="7"/>
      <c r="E8" s="7">
        <v>150</v>
      </c>
      <c r="F8" s="7">
        <v>303</v>
      </c>
    </row>
    <row r="9" spans="1:6" x14ac:dyDescent="0.25">
      <c r="A9" s="13" t="s">
        <v>8376</v>
      </c>
      <c r="B9" s="7">
        <v>28</v>
      </c>
      <c r="C9" s="7">
        <v>124</v>
      </c>
      <c r="D9" s="7">
        <v>20</v>
      </c>
      <c r="E9" s="7">
        <v>207</v>
      </c>
      <c r="F9" s="7">
        <v>379</v>
      </c>
    </row>
    <row r="10" spans="1:6" x14ac:dyDescent="0.25">
      <c r="A10" s="13" t="s">
        <v>8377</v>
      </c>
      <c r="B10" s="7">
        <v>29</v>
      </c>
      <c r="C10" s="7">
        <v>100</v>
      </c>
      <c r="D10" s="7">
        <v>29</v>
      </c>
      <c r="E10" s="7">
        <v>187</v>
      </c>
      <c r="F10" s="7">
        <v>345</v>
      </c>
    </row>
    <row r="11" spans="1:6" x14ac:dyDescent="0.25">
      <c r="A11" s="13" t="s">
        <v>8369</v>
      </c>
      <c r="B11" s="7">
        <v>28</v>
      </c>
      <c r="C11" s="7">
        <v>120</v>
      </c>
      <c r="D11" s="7">
        <v>1</v>
      </c>
      <c r="E11" s="7">
        <v>204</v>
      </c>
      <c r="F11" s="7">
        <v>353</v>
      </c>
    </row>
    <row r="12" spans="1:6" x14ac:dyDescent="0.25">
      <c r="A12" s="13" t="s">
        <v>8378</v>
      </c>
      <c r="B12" s="7">
        <v>23</v>
      </c>
      <c r="C12" s="7">
        <v>120</v>
      </c>
      <c r="D12" s="7"/>
      <c r="E12" s="7">
        <v>222</v>
      </c>
      <c r="F12" s="7">
        <v>365</v>
      </c>
    </row>
    <row r="13" spans="1:6" x14ac:dyDescent="0.25">
      <c r="A13" s="13" t="s">
        <v>8370</v>
      </c>
      <c r="B13" s="7">
        <v>33</v>
      </c>
      <c r="C13" s="7">
        <v>134</v>
      </c>
      <c r="D13" s="7"/>
      <c r="E13" s="7">
        <v>222</v>
      </c>
      <c r="F13" s="7">
        <v>389</v>
      </c>
    </row>
    <row r="14" spans="1:6" x14ac:dyDescent="0.25">
      <c r="A14" s="13" t="s">
        <v>8371</v>
      </c>
      <c r="B14" s="7">
        <v>39</v>
      </c>
      <c r="C14" s="7">
        <v>155</v>
      </c>
      <c r="D14" s="7"/>
      <c r="E14" s="7">
        <v>196</v>
      </c>
      <c r="F14" s="7">
        <v>390</v>
      </c>
    </row>
    <row r="15" spans="1:6" x14ac:dyDescent="0.25">
      <c r="A15" s="13" t="s">
        <v>8372</v>
      </c>
      <c r="B15" s="7">
        <v>24</v>
      </c>
      <c r="C15" s="7">
        <v>136</v>
      </c>
      <c r="D15" s="7"/>
      <c r="E15" s="7">
        <v>156</v>
      </c>
      <c r="F15" s="7">
        <v>316</v>
      </c>
    </row>
    <row r="16" spans="1:6" x14ac:dyDescent="0.25">
      <c r="A16" s="13" t="s">
        <v>8367</v>
      </c>
      <c r="B16" s="7">
        <v>34</v>
      </c>
      <c r="C16" s="7">
        <v>145</v>
      </c>
      <c r="D16" s="7"/>
      <c r="E16" s="7">
        <v>160</v>
      </c>
      <c r="F16" s="7">
        <v>339</v>
      </c>
    </row>
    <row r="17" spans="1:6" x14ac:dyDescent="0.25">
      <c r="A17" s="13" t="s">
        <v>8368</v>
      </c>
      <c r="B17" s="7">
        <v>21</v>
      </c>
      <c r="C17" s="7">
        <v>133</v>
      </c>
      <c r="D17" s="7"/>
      <c r="E17" s="7">
        <v>161</v>
      </c>
      <c r="F17" s="7">
        <v>315</v>
      </c>
    </row>
    <row r="18" spans="1:6" x14ac:dyDescent="0.25">
      <c r="A18" s="13" t="s">
        <v>8373</v>
      </c>
      <c r="B18" s="7">
        <v>35</v>
      </c>
      <c r="C18" s="7">
        <v>112</v>
      </c>
      <c r="D18" s="7"/>
      <c r="E18" s="7">
        <v>187</v>
      </c>
      <c r="F18" s="7">
        <v>334</v>
      </c>
    </row>
    <row r="19" spans="1:6" x14ac:dyDescent="0.25">
      <c r="A19" s="13" t="s">
        <v>8311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GridLines="0" workbookViewId="0"/>
  </sheetViews>
  <sheetFormatPr defaultRowHeight="15" x14ac:dyDescent="0.25"/>
  <cols>
    <col min="1" max="1" width="28.140625" bestFit="1" customWidth="1"/>
    <col min="2" max="3" width="8.85546875" customWidth="1"/>
    <col min="4" max="4" width="3.42578125" customWidth="1"/>
    <col min="5" max="7" width="10.7109375" customWidth="1"/>
    <col min="8" max="8" width="13.140625" bestFit="1" customWidth="1"/>
    <col min="9" max="9" width="3.42578125" customWidth="1"/>
    <col min="10" max="29" width="10.7109375" customWidth="1"/>
  </cols>
  <sheetData>
    <row r="1" spans="1:12" x14ac:dyDescent="0.25">
      <c r="B1" s="16" t="s">
        <v>8394</v>
      </c>
      <c r="C1" s="16"/>
      <c r="E1" s="16" t="s">
        <v>8397</v>
      </c>
      <c r="F1" s="16"/>
      <c r="G1" s="16"/>
      <c r="H1" s="17"/>
      <c r="J1" s="16" t="s">
        <v>8401</v>
      </c>
      <c r="K1" s="16"/>
      <c r="L1" s="16"/>
    </row>
    <row r="2" spans="1:12" s="8" customFormat="1" ht="15.75" thickBot="1" x14ac:dyDescent="0.3">
      <c r="A2" s="8" t="s">
        <v>8380</v>
      </c>
      <c r="B2" s="8" t="s">
        <v>8395</v>
      </c>
      <c r="C2" s="8" t="s">
        <v>8396</v>
      </c>
      <c r="D2"/>
      <c r="E2" s="8" t="s">
        <v>8398</v>
      </c>
      <c r="F2" s="8" t="s">
        <v>8399</v>
      </c>
      <c r="G2" s="8" t="s">
        <v>8400</v>
      </c>
      <c r="H2" s="33" t="s">
        <v>8381</v>
      </c>
      <c r="I2"/>
      <c r="J2" s="8" t="s">
        <v>8398</v>
      </c>
      <c r="K2" s="8" t="s">
        <v>8399</v>
      </c>
      <c r="L2" s="8" t="s">
        <v>8400</v>
      </c>
    </row>
    <row r="3" spans="1:12" x14ac:dyDescent="0.25">
      <c r="A3" s="14" t="s">
        <v>8382</v>
      </c>
      <c r="B3" s="19">
        <v>0</v>
      </c>
      <c r="C3" s="20">
        <v>1000</v>
      </c>
      <c r="E3" s="25">
        <f>COUNTIFS(Data!$D:$D,CONCATENATE("&gt;=",$B3),Data!$D:$D,CONCATENATE("&lt;",$C3),Data!$F:$F,E$2)</f>
        <v>322</v>
      </c>
      <c r="F3" s="26">
        <f>COUNTIFS(Data!$D:$D,CONCATENATE("&gt;=",$B3),Data!$D:$D,CONCATENATE("&lt;",$C3),Data!$F:$F,F$2)</f>
        <v>113</v>
      </c>
      <c r="G3" s="27">
        <f>COUNTIFS(Data!$D:$D,CONCATENATE("&gt;=",$B3),Data!$D:$D,CONCATENATE("&lt;",$C3),Data!$F:$F,G$2)</f>
        <v>18</v>
      </c>
      <c r="H3" s="46">
        <f>SUM(E3:G3)</f>
        <v>453</v>
      </c>
      <c r="J3" s="34">
        <f>E3/$H3</f>
        <v>0.71081677704194257</v>
      </c>
      <c r="K3" s="35">
        <f t="shared" ref="K3:K14" si="0">F3/$H3</f>
        <v>0.24944812362030905</v>
      </c>
      <c r="L3" s="36">
        <f t="shared" ref="L3:L14" si="1">G3/$H3</f>
        <v>3.9735099337748346E-2</v>
      </c>
    </row>
    <row r="4" spans="1:12" x14ac:dyDescent="0.25">
      <c r="A4" s="14" t="s">
        <v>8383</v>
      </c>
      <c r="B4" s="21">
        <v>1000</v>
      </c>
      <c r="C4" s="22">
        <v>5000</v>
      </c>
      <c r="E4" s="28">
        <f>COUNTIFS(Data!$D:$D,CONCATENATE("&gt;=",$B4),Data!$D:$D,CONCATENATE("&lt;",$C4),Data!$F:$F,E$2)</f>
        <v>932</v>
      </c>
      <c r="F4" s="15">
        <f>COUNTIFS(Data!$D:$D,CONCATENATE("&gt;=",$B4),Data!$D:$D,CONCATENATE("&lt;",$C4),Data!$F:$F,F$2)</f>
        <v>420</v>
      </c>
      <c r="G4" s="29">
        <f>COUNTIFS(Data!$D:$D,CONCATENATE("&gt;=",$B4),Data!$D:$D,CONCATENATE("&lt;",$C4),Data!$F:$F,G$2)</f>
        <v>60</v>
      </c>
      <c r="H4" s="46">
        <f t="shared" ref="H4:H14" si="2">SUM(E4:G4)</f>
        <v>1412</v>
      </c>
      <c r="J4" s="37">
        <f t="shared" ref="J4:J14" si="3">E4/$H4</f>
        <v>0.66005665722379603</v>
      </c>
      <c r="K4" s="38">
        <f t="shared" si="0"/>
        <v>0.29745042492917845</v>
      </c>
      <c r="L4" s="39">
        <f t="shared" si="1"/>
        <v>4.2492917847025496E-2</v>
      </c>
    </row>
    <row r="5" spans="1:12" x14ac:dyDescent="0.25">
      <c r="A5" s="14" t="s">
        <v>8384</v>
      </c>
      <c r="B5" s="21">
        <v>5000</v>
      </c>
      <c r="C5" s="22">
        <v>10000</v>
      </c>
      <c r="E5" s="28">
        <f>COUNTIFS(Data!$D:$D,CONCATENATE("&gt;=",$B5),Data!$D:$D,CONCATENATE("&lt;",$C5),Data!$F:$F,E$2)</f>
        <v>381</v>
      </c>
      <c r="F5" s="15">
        <f>COUNTIFS(Data!$D:$D,CONCATENATE("&gt;=",$B5),Data!$D:$D,CONCATENATE("&lt;",$C5),Data!$F:$F,F$2)</f>
        <v>283</v>
      </c>
      <c r="G5" s="29">
        <f>COUNTIFS(Data!$D:$D,CONCATENATE("&gt;=",$B5),Data!$D:$D,CONCATENATE("&lt;",$C5),Data!$F:$F,G$2)</f>
        <v>52</v>
      </c>
      <c r="H5" s="46">
        <f t="shared" si="2"/>
        <v>716</v>
      </c>
      <c r="J5" s="37">
        <f t="shared" si="3"/>
        <v>0.53212290502793291</v>
      </c>
      <c r="K5" s="38">
        <f t="shared" si="0"/>
        <v>0.39525139664804471</v>
      </c>
      <c r="L5" s="39">
        <f t="shared" si="1"/>
        <v>7.2625698324022353E-2</v>
      </c>
    </row>
    <row r="6" spans="1:12" x14ac:dyDescent="0.25">
      <c r="A6" s="14" t="s">
        <v>8385</v>
      </c>
      <c r="B6" s="21">
        <f>B5+5000</f>
        <v>10000</v>
      </c>
      <c r="C6" s="22">
        <f t="shared" ref="C6:C13" si="4">C5+5000</f>
        <v>15000</v>
      </c>
      <c r="E6" s="28">
        <f>COUNTIFS(Data!$D:$D,CONCATENATE("&gt;=",$B6),Data!$D:$D,CONCATENATE("&lt;",$C6),Data!$F:$F,E$2)</f>
        <v>168</v>
      </c>
      <c r="F6" s="15">
        <f>COUNTIFS(Data!$D:$D,CONCATENATE("&gt;=",$B6),Data!$D:$D,CONCATENATE("&lt;",$C6),Data!$F:$F,F$2)</f>
        <v>144</v>
      </c>
      <c r="G6" s="29">
        <f>COUNTIFS(Data!$D:$D,CONCATENATE("&gt;=",$B6),Data!$D:$D,CONCATENATE("&lt;",$C6),Data!$F:$F,G$2)</f>
        <v>40</v>
      </c>
      <c r="H6" s="46">
        <f t="shared" si="2"/>
        <v>352</v>
      </c>
      <c r="J6" s="37">
        <f t="shared" si="3"/>
        <v>0.47727272727272729</v>
      </c>
      <c r="K6" s="38">
        <f t="shared" si="0"/>
        <v>0.40909090909090912</v>
      </c>
      <c r="L6" s="39">
        <f t="shared" si="1"/>
        <v>0.11363636363636363</v>
      </c>
    </row>
    <row r="7" spans="1:12" x14ac:dyDescent="0.25">
      <c r="A7" s="14" t="s">
        <v>8386</v>
      </c>
      <c r="B7" s="21">
        <f t="shared" ref="B7:B13" si="5">B6+5000</f>
        <v>15000</v>
      </c>
      <c r="C7" s="22">
        <f t="shared" si="4"/>
        <v>20000</v>
      </c>
      <c r="E7" s="28">
        <f>COUNTIFS(Data!$D:$D,CONCATENATE("&gt;=",$B7),Data!$D:$D,CONCATENATE("&lt;",$C7),Data!$F:$F,E$2)</f>
        <v>94</v>
      </c>
      <c r="F7" s="15">
        <f>COUNTIFS(Data!$D:$D,CONCATENATE("&gt;=",$B7),Data!$D:$D,CONCATENATE("&lt;",$C7),Data!$F:$F,F$2)</f>
        <v>90</v>
      </c>
      <c r="G7" s="29">
        <f>COUNTIFS(Data!$D:$D,CONCATENATE("&gt;=",$B7),Data!$D:$D,CONCATENATE("&lt;",$C7),Data!$F:$F,G$2)</f>
        <v>17</v>
      </c>
      <c r="H7" s="46">
        <f t="shared" si="2"/>
        <v>201</v>
      </c>
      <c r="J7" s="37">
        <f t="shared" si="3"/>
        <v>0.46766169154228854</v>
      </c>
      <c r="K7" s="38">
        <f t="shared" si="0"/>
        <v>0.44776119402985076</v>
      </c>
      <c r="L7" s="39">
        <f t="shared" si="1"/>
        <v>8.45771144278607E-2</v>
      </c>
    </row>
    <row r="8" spans="1:12" x14ac:dyDescent="0.25">
      <c r="A8" s="14" t="s">
        <v>8387</v>
      </c>
      <c r="B8" s="21">
        <f t="shared" si="5"/>
        <v>20000</v>
      </c>
      <c r="C8" s="22">
        <f t="shared" si="4"/>
        <v>25000</v>
      </c>
      <c r="E8" s="28">
        <f>COUNTIFS(Data!$D:$D,CONCATENATE("&gt;=",$B8),Data!$D:$D,CONCATENATE("&lt;",$C8),Data!$F:$F,E$2)</f>
        <v>62</v>
      </c>
      <c r="F8" s="15">
        <f>COUNTIFS(Data!$D:$D,CONCATENATE("&gt;=",$B8),Data!$D:$D,CONCATENATE("&lt;",$C8),Data!$F:$F,F$2)</f>
        <v>72</v>
      </c>
      <c r="G8" s="29">
        <f>COUNTIFS(Data!$D:$D,CONCATENATE("&gt;=",$B8),Data!$D:$D,CONCATENATE("&lt;",$C8),Data!$F:$F,G$2)</f>
        <v>14</v>
      </c>
      <c r="H8" s="46">
        <f t="shared" si="2"/>
        <v>148</v>
      </c>
      <c r="J8" s="37">
        <f t="shared" si="3"/>
        <v>0.41891891891891891</v>
      </c>
      <c r="K8" s="38">
        <f t="shared" si="0"/>
        <v>0.48648648648648651</v>
      </c>
      <c r="L8" s="39">
        <f t="shared" si="1"/>
        <v>9.45945945945946E-2</v>
      </c>
    </row>
    <row r="9" spans="1:12" x14ac:dyDescent="0.25">
      <c r="A9" s="14" t="s">
        <v>8388</v>
      </c>
      <c r="B9" s="21">
        <f t="shared" si="5"/>
        <v>25000</v>
      </c>
      <c r="C9" s="22">
        <f t="shared" si="4"/>
        <v>30000</v>
      </c>
      <c r="E9" s="28">
        <f>COUNTIFS(Data!$D:$D,CONCATENATE("&gt;=",$B9),Data!$D:$D,CONCATENATE("&lt;",$C9),Data!$F:$F,E$2)</f>
        <v>55</v>
      </c>
      <c r="F9" s="15">
        <f>COUNTIFS(Data!$D:$D,CONCATENATE("&gt;=",$B9),Data!$D:$D,CONCATENATE("&lt;",$C9),Data!$F:$F,F$2)</f>
        <v>64</v>
      </c>
      <c r="G9" s="29">
        <f>COUNTIFS(Data!$D:$D,CONCATENATE("&gt;=",$B9),Data!$D:$D,CONCATENATE("&lt;",$C9),Data!$F:$F,G$2)</f>
        <v>18</v>
      </c>
      <c r="H9" s="46">
        <f t="shared" si="2"/>
        <v>137</v>
      </c>
      <c r="J9" s="37">
        <f t="shared" si="3"/>
        <v>0.40145985401459855</v>
      </c>
      <c r="K9" s="38">
        <f t="shared" si="0"/>
        <v>0.46715328467153283</v>
      </c>
      <c r="L9" s="39">
        <f t="shared" si="1"/>
        <v>0.13138686131386862</v>
      </c>
    </row>
    <row r="10" spans="1:12" x14ac:dyDescent="0.25">
      <c r="A10" s="14" t="s">
        <v>8389</v>
      </c>
      <c r="B10" s="21">
        <f t="shared" si="5"/>
        <v>30000</v>
      </c>
      <c r="C10" s="22">
        <f t="shared" si="4"/>
        <v>35000</v>
      </c>
      <c r="E10" s="28">
        <f>COUNTIFS(Data!$D:$D,CONCATENATE("&gt;=",$B10),Data!$D:$D,CONCATENATE("&lt;",$C10),Data!$F:$F,E$2)</f>
        <v>32</v>
      </c>
      <c r="F10" s="15">
        <f>COUNTIFS(Data!$D:$D,CONCATENATE("&gt;=",$B10),Data!$D:$D,CONCATENATE("&lt;",$C10),Data!$F:$F,F$2)</f>
        <v>37</v>
      </c>
      <c r="G10" s="29">
        <f>COUNTIFS(Data!$D:$D,CONCATENATE("&gt;=",$B10),Data!$D:$D,CONCATENATE("&lt;",$C10),Data!$F:$F,G$2)</f>
        <v>13</v>
      </c>
      <c r="H10" s="46">
        <f t="shared" si="2"/>
        <v>82</v>
      </c>
      <c r="J10" s="37">
        <f t="shared" si="3"/>
        <v>0.3902439024390244</v>
      </c>
      <c r="K10" s="38">
        <f t="shared" si="0"/>
        <v>0.45121951219512196</v>
      </c>
      <c r="L10" s="39">
        <f t="shared" si="1"/>
        <v>0.15853658536585366</v>
      </c>
    </row>
    <row r="11" spans="1:12" x14ac:dyDescent="0.25">
      <c r="A11" s="14" t="s">
        <v>8390</v>
      </c>
      <c r="B11" s="21">
        <f t="shared" si="5"/>
        <v>35000</v>
      </c>
      <c r="C11" s="22">
        <f t="shared" si="4"/>
        <v>40000</v>
      </c>
      <c r="E11" s="28">
        <f>COUNTIFS(Data!$D:$D,CONCATENATE("&gt;=",$B11),Data!$D:$D,CONCATENATE("&lt;",$C11),Data!$F:$F,E$2)</f>
        <v>26</v>
      </c>
      <c r="F11" s="15">
        <f>COUNTIFS(Data!$D:$D,CONCATENATE("&gt;=",$B11),Data!$D:$D,CONCATENATE("&lt;",$C11),Data!$F:$F,F$2)</f>
        <v>22</v>
      </c>
      <c r="G11" s="29">
        <f>COUNTIFS(Data!$D:$D,CONCATENATE("&gt;=",$B11),Data!$D:$D,CONCATENATE("&lt;",$C11),Data!$F:$F,G$2)</f>
        <v>7</v>
      </c>
      <c r="H11" s="46">
        <f t="shared" si="2"/>
        <v>55</v>
      </c>
      <c r="J11" s="37">
        <f t="shared" si="3"/>
        <v>0.47272727272727272</v>
      </c>
      <c r="K11" s="38">
        <f t="shared" si="0"/>
        <v>0.4</v>
      </c>
      <c r="L11" s="39">
        <f t="shared" si="1"/>
        <v>0.12727272727272726</v>
      </c>
    </row>
    <row r="12" spans="1:12" x14ac:dyDescent="0.25">
      <c r="A12" s="14" t="s">
        <v>8391</v>
      </c>
      <c r="B12" s="21">
        <f t="shared" si="5"/>
        <v>40000</v>
      </c>
      <c r="C12" s="22">
        <f t="shared" si="4"/>
        <v>45000</v>
      </c>
      <c r="E12" s="28">
        <f>COUNTIFS(Data!$D:$D,CONCATENATE("&gt;=",$B12),Data!$D:$D,CONCATENATE("&lt;",$C12),Data!$F:$F,E$2)</f>
        <v>21</v>
      </c>
      <c r="F12" s="15">
        <f>COUNTIFS(Data!$D:$D,CONCATENATE("&gt;=",$B12),Data!$D:$D,CONCATENATE("&lt;",$C12),Data!$F:$F,F$2)</f>
        <v>16</v>
      </c>
      <c r="G12" s="29">
        <f>COUNTIFS(Data!$D:$D,CONCATENATE("&gt;=",$B12),Data!$D:$D,CONCATENATE("&lt;",$C12),Data!$F:$F,G$2)</f>
        <v>6</v>
      </c>
      <c r="H12" s="46">
        <f t="shared" si="2"/>
        <v>43</v>
      </c>
      <c r="J12" s="37">
        <f t="shared" si="3"/>
        <v>0.48837209302325579</v>
      </c>
      <c r="K12" s="38">
        <f t="shared" si="0"/>
        <v>0.37209302325581395</v>
      </c>
      <c r="L12" s="39">
        <f t="shared" si="1"/>
        <v>0.13953488372093023</v>
      </c>
    </row>
    <row r="13" spans="1:12" x14ac:dyDescent="0.25">
      <c r="A13" s="14" t="s">
        <v>8392</v>
      </c>
      <c r="B13" s="21">
        <f t="shared" si="5"/>
        <v>45000</v>
      </c>
      <c r="C13" s="22">
        <f t="shared" si="4"/>
        <v>50000</v>
      </c>
      <c r="E13" s="28">
        <f>COUNTIFS(Data!$D:$D,CONCATENATE("&gt;=",$B13),Data!$D:$D,CONCATENATE("&lt;",$C13),Data!$F:$F,E$2)</f>
        <v>6</v>
      </c>
      <c r="F13" s="15">
        <f>COUNTIFS(Data!$D:$D,CONCATENATE("&gt;=",$B13),Data!$D:$D,CONCATENATE("&lt;",$C13),Data!$F:$F,F$2)</f>
        <v>11</v>
      </c>
      <c r="G13" s="29">
        <f>COUNTIFS(Data!$D:$D,CONCATENATE("&gt;=",$B13),Data!$D:$D,CONCATENATE("&lt;",$C13),Data!$F:$F,G$2)</f>
        <v>4</v>
      </c>
      <c r="H13" s="46">
        <f t="shared" si="2"/>
        <v>21</v>
      </c>
      <c r="J13" s="37">
        <f t="shared" si="3"/>
        <v>0.2857142857142857</v>
      </c>
      <c r="K13" s="38">
        <f t="shared" si="0"/>
        <v>0.52380952380952384</v>
      </c>
      <c r="L13" s="39">
        <f t="shared" si="1"/>
        <v>0.19047619047619047</v>
      </c>
    </row>
    <row r="14" spans="1:12" ht="15.75" thickBot="1" x14ac:dyDescent="0.3">
      <c r="A14" s="14" t="s">
        <v>8393</v>
      </c>
      <c r="B14" s="23">
        <v>50000</v>
      </c>
      <c r="C14" s="24"/>
      <c r="E14" s="30">
        <f>COUNTIFS(Data!$D:$D,CONCATENATE("&gt;=",$B14),Data!$F:$F,E$2)</f>
        <v>86</v>
      </c>
      <c r="F14" s="31">
        <f>COUNTIFS(Data!$D:$D,CONCATENATE("&gt;=",$B14),Data!$F:$F,F$2)</f>
        <v>258</v>
      </c>
      <c r="G14" s="32">
        <f>COUNTIFS(Data!$D:$D,CONCATENATE("&gt;=",$B14),Data!$F:$F,G$2)</f>
        <v>100</v>
      </c>
      <c r="H14" s="46">
        <f t="shared" si="2"/>
        <v>444</v>
      </c>
      <c r="J14" s="40">
        <f t="shared" si="3"/>
        <v>0.19369369369369369</v>
      </c>
      <c r="K14" s="41">
        <f t="shared" si="0"/>
        <v>0.58108108108108103</v>
      </c>
      <c r="L14" s="42">
        <f t="shared" si="1"/>
        <v>0.22522522522522523</v>
      </c>
    </row>
    <row r="15" spans="1:12" x14ac:dyDescent="0.25">
      <c r="C15" s="43" t="s">
        <v>8403</v>
      </c>
      <c r="E15" s="44">
        <f>SUM(E3:E14)</f>
        <v>2185</v>
      </c>
      <c r="F15" s="44">
        <f t="shared" ref="F15:H15" si="6">SUM(F3:F14)</f>
        <v>1530</v>
      </c>
      <c r="G15" s="44">
        <f t="shared" si="6"/>
        <v>349</v>
      </c>
      <c r="H15" s="47">
        <f t="shared" si="6"/>
        <v>4064</v>
      </c>
    </row>
    <row r="16" spans="1:12" x14ac:dyDescent="0.25">
      <c r="H16" s="18"/>
    </row>
    <row r="17" spans="4:9" x14ac:dyDescent="0.25">
      <c r="D17" s="14" t="s">
        <v>8402</v>
      </c>
      <c r="E17" s="45">
        <f>E15-COUNTIF(Data!$F:$F,E$2)</f>
        <v>0</v>
      </c>
      <c r="F17" s="45">
        <f>F15-COUNTIF(Data!$F:$F,F$2)</f>
        <v>0</v>
      </c>
      <c r="G17" s="45">
        <f>G15-COUNTIF(Data!$F:$F,G$2)</f>
        <v>0</v>
      </c>
      <c r="I17" s="14"/>
    </row>
  </sheetData>
  <mergeCells count="3">
    <mergeCell ref="B1:C1"/>
    <mergeCell ref="E1:G1"/>
    <mergeCell ref="J1:L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0" sqref="H10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4.42578125" bestFit="1" customWidth="1"/>
    <col min="5" max="5" width="12" bestFit="1" customWidth="1"/>
    <col min="6" max="6" width="21.28515625" style="4" customWidth="1"/>
    <col min="7" max="7" width="11.5703125" style="4" customWidth="1"/>
    <col min="8" max="8" width="12.7109375" style="4" customWidth="1"/>
    <col min="9" max="10" width="13.42578125" customWidth="1"/>
    <col min="11" max="11" width="11" customWidth="1"/>
    <col min="12" max="12" width="8.85546875" customWidth="1"/>
    <col min="13" max="13" width="14.28515625" customWidth="1"/>
    <col min="14" max="14" width="28.5703125" style="4" customWidth="1"/>
    <col min="15" max="15" width="19.28515625" bestFit="1" customWidth="1"/>
    <col min="16" max="16" width="12.140625" customWidth="1"/>
    <col min="17" max="17" width="13" bestFit="1" customWidth="1"/>
    <col min="18" max="18" width="17.28515625" bestFit="1" customWidth="1"/>
    <col min="19" max="20" width="15.42578125" customWidth="1"/>
  </cols>
  <sheetData>
    <row r="1" spans="1:20" s="9" customFormat="1" ht="32.25" customHeight="1" x14ac:dyDescent="0.25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 s="6">
        <v>8500</v>
      </c>
      <c r="E2" s="6">
        <v>11633</v>
      </c>
      <c r="F2" s="3" t="s">
        <v>8219</v>
      </c>
      <c r="G2" s="4" t="s">
        <v>8224</v>
      </c>
      <c r="H2" s="4" t="s">
        <v>8246</v>
      </c>
      <c r="I2" s="7">
        <v>1437620400</v>
      </c>
      <c r="J2" s="7">
        <v>1434931811</v>
      </c>
      <c r="K2" t="b">
        <v>0</v>
      </c>
      <c r="L2">
        <v>182</v>
      </c>
      <c r="M2" t="b">
        <v>1</v>
      </c>
      <c r="N2" s="4" t="s">
        <v>8265</v>
      </c>
      <c r="O2" s="5">
        <f>100*E2/D2</f>
        <v>136.85882352941175</v>
      </c>
      <c r="P2" s="6">
        <f>IF(L2=0,0,E2/L2)</f>
        <v>63.917582417582416</v>
      </c>
      <c r="Q2" s="4" t="str">
        <f>LEFT(N2,SEARCH("/",N2)-1)</f>
        <v>film &amp; video</v>
      </c>
      <c r="R2" s="4" t="str">
        <f>RIGHT(N2,LEN(N2)-SEARCH("/",N2,1))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0" x14ac:dyDescent="0.25">
      <c r="A3">
        <v>1</v>
      </c>
      <c r="B3" s="1" t="s">
        <v>3</v>
      </c>
      <c r="C3" s="1" t="s">
        <v>4112</v>
      </c>
      <c r="D3" s="6">
        <v>10275</v>
      </c>
      <c r="E3" s="6">
        <v>14653</v>
      </c>
      <c r="F3" s="3" t="s">
        <v>8219</v>
      </c>
      <c r="G3" s="4" t="s">
        <v>8224</v>
      </c>
      <c r="H3" s="4" t="s">
        <v>8246</v>
      </c>
      <c r="I3" s="7">
        <v>1488464683</v>
      </c>
      <c r="J3" s="7">
        <v>1485872683</v>
      </c>
      <c r="K3" t="b">
        <v>0</v>
      </c>
      <c r="L3">
        <v>79</v>
      </c>
      <c r="M3" t="b">
        <v>1</v>
      </c>
      <c r="N3" s="4" t="s">
        <v>8265</v>
      </c>
      <c r="O3" s="5">
        <f t="shared" ref="O3:O66" si="0">100*E3/D3</f>
        <v>142.60827250608273</v>
      </c>
      <c r="P3" s="6">
        <f t="shared" ref="P3:P66" si="1">IF(L3=0,0,E3/L3)</f>
        <v>185.48101265822785</v>
      </c>
      <c r="Q3" s="4" t="str">
        <f t="shared" ref="Q3:Q66" si="2">LEFT(N3,SEARCH("/",N3)-1)</f>
        <v>film &amp; video</v>
      </c>
      <c r="R3" s="4" t="str">
        <f t="shared" ref="R3:R66" si="3">RIGHT(N3,LEN(N3)-SEARCH("/",N3,1))</f>
        <v>television</v>
      </c>
      <c r="S3" s="12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45" x14ac:dyDescent="0.25">
      <c r="A4">
        <v>2</v>
      </c>
      <c r="B4" s="1" t="s">
        <v>4</v>
      </c>
      <c r="C4" s="1" t="s">
        <v>4113</v>
      </c>
      <c r="D4" s="6">
        <v>500</v>
      </c>
      <c r="E4" s="6">
        <v>525</v>
      </c>
      <c r="F4" s="3" t="s">
        <v>8219</v>
      </c>
      <c r="G4" s="4" t="s">
        <v>8225</v>
      </c>
      <c r="H4" s="4" t="s">
        <v>8247</v>
      </c>
      <c r="I4" s="7">
        <v>1455555083</v>
      </c>
      <c r="J4" s="7">
        <v>1454691083</v>
      </c>
      <c r="K4" t="b">
        <v>0</v>
      </c>
      <c r="L4">
        <v>35</v>
      </c>
      <c r="M4" t="b">
        <v>1</v>
      </c>
      <c r="N4" s="4" t="s">
        <v>8265</v>
      </c>
      <c r="O4" s="5">
        <f t="shared" si="0"/>
        <v>105</v>
      </c>
      <c r="P4" s="6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2">
        <f t="shared" si="4"/>
        <v>42415.702349537038</v>
      </c>
      <c r="T4" s="12">
        <f t="shared" si="5"/>
        <v>42405.702349537038</v>
      </c>
    </row>
    <row r="5" spans="1:20" ht="30" x14ac:dyDescent="0.25">
      <c r="A5">
        <v>3</v>
      </c>
      <c r="B5" s="1" t="s">
        <v>5</v>
      </c>
      <c r="C5" s="1" t="s">
        <v>4114</v>
      </c>
      <c r="D5" s="6">
        <v>10000</v>
      </c>
      <c r="E5" s="6">
        <v>10390</v>
      </c>
      <c r="F5" s="3" t="s">
        <v>8219</v>
      </c>
      <c r="G5" s="4" t="s">
        <v>8224</v>
      </c>
      <c r="H5" s="4" t="s">
        <v>8246</v>
      </c>
      <c r="I5" s="7">
        <v>1407414107</v>
      </c>
      <c r="J5" s="7">
        <v>1404822107</v>
      </c>
      <c r="K5" t="b">
        <v>0</v>
      </c>
      <c r="L5">
        <v>150</v>
      </c>
      <c r="M5" t="b">
        <v>1</v>
      </c>
      <c r="N5" s="4" t="s">
        <v>8265</v>
      </c>
      <c r="O5" s="5">
        <f t="shared" si="0"/>
        <v>103.9</v>
      </c>
      <c r="P5" s="6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2">
        <f t="shared" si="4"/>
        <v>41858.515127314815</v>
      </c>
      <c r="T5" s="12">
        <f t="shared" si="5"/>
        <v>41828.515127314815</v>
      </c>
    </row>
    <row r="6" spans="1:20" ht="60" x14ac:dyDescent="0.25">
      <c r="A6">
        <v>4</v>
      </c>
      <c r="B6" s="1" t="s">
        <v>6</v>
      </c>
      <c r="C6" s="1" t="s">
        <v>4115</v>
      </c>
      <c r="D6" s="6">
        <v>44000</v>
      </c>
      <c r="E6" s="6">
        <v>54116.28</v>
      </c>
      <c r="F6" s="3" t="s">
        <v>8219</v>
      </c>
      <c r="G6" s="4" t="s">
        <v>8224</v>
      </c>
      <c r="H6" s="4" t="s">
        <v>8246</v>
      </c>
      <c r="I6" s="7">
        <v>1450555279</v>
      </c>
      <c r="J6" s="7">
        <v>1447963279</v>
      </c>
      <c r="K6" t="b">
        <v>0</v>
      </c>
      <c r="L6">
        <v>284</v>
      </c>
      <c r="M6" t="b">
        <v>1</v>
      </c>
      <c r="N6" s="4" t="s">
        <v>8265</v>
      </c>
      <c r="O6" s="5">
        <f t="shared" si="0"/>
        <v>122.99154545454546</v>
      </c>
      <c r="P6" s="6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2">
        <f t="shared" si="4"/>
        <v>42357.834247685183</v>
      </c>
      <c r="T6" s="12">
        <f t="shared" si="5"/>
        <v>42327.834247685183</v>
      </c>
    </row>
    <row r="7" spans="1:20" ht="45" x14ac:dyDescent="0.25">
      <c r="A7">
        <v>5</v>
      </c>
      <c r="B7" s="1" t="s">
        <v>7</v>
      </c>
      <c r="C7" s="1" t="s">
        <v>4116</v>
      </c>
      <c r="D7" s="6">
        <v>3999</v>
      </c>
      <c r="E7" s="6">
        <v>4390</v>
      </c>
      <c r="F7" s="3" t="s">
        <v>8219</v>
      </c>
      <c r="G7" s="4" t="s">
        <v>8224</v>
      </c>
      <c r="H7" s="4" t="s">
        <v>8246</v>
      </c>
      <c r="I7" s="7">
        <v>1469770500</v>
      </c>
      <c r="J7" s="7">
        <v>1468362207</v>
      </c>
      <c r="K7" t="b">
        <v>0</v>
      </c>
      <c r="L7">
        <v>47</v>
      </c>
      <c r="M7" t="b">
        <v>1</v>
      </c>
      <c r="N7" s="4" t="s">
        <v>8265</v>
      </c>
      <c r="O7" s="5">
        <f t="shared" si="0"/>
        <v>109.77744436109028</v>
      </c>
      <c r="P7" s="6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2">
        <f t="shared" si="4"/>
        <v>42580.232638888891</v>
      </c>
      <c r="T7" s="12">
        <f t="shared" si="5"/>
        <v>42563.932951388888</v>
      </c>
    </row>
    <row r="8" spans="1:20" ht="60" x14ac:dyDescent="0.25">
      <c r="A8">
        <v>6</v>
      </c>
      <c r="B8" s="1" t="s">
        <v>8</v>
      </c>
      <c r="C8" s="1" t="s">
        <v>4117</v>
      </c>
      <c r="D8" s="6">
        <v>8000</v>
      </c>
      <c r="E8" s="6">
        <v>8519</v>
      </c>
      <c r="F8" s="3" t="s">
        <v>8219</v>
      </c>
      <c r="G8" s="4" t="s">
        <v>8224</v>
      </c>
      <c r="H8" s="4" t="s">
        <v>8246</v>
      </c>
      <c r="I8" s="7">
        <v>1402710250</v>
      </c>
      <c r="J8" s="7">
        <v>1401846250</v>
      </c>
      <c r="K8" t="b">
        <v>0</v>
      </c>
      <c r="L8">
        <v>58</v>
      </c>
      <c r="M8" t="b">
        <v>1</v>
      </c>
      <c r="N8" s="4" t="s">
        <v>8265</v>
      </c>
      <c r="O8" s="5">
        <f t="shared" si="0"/>
        <v>106.4875</v>
      </c>
      <c r="P8" s="6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2">
        <f t="shared" si="4"/>
        <v>41804.072337962964</v>
      </c>
      <c r="T8" s="12">
        <f t="shared" si="5"/>
        <v>41794.072337962964</v>
      </c>
    </row>
    <row r="9" spans="1:20" ht="60" x14ac:dyDescent="0.25">
      <c r="A9">
        <v>7</v>
      </c>
      <c r="B9" s="1" t="s">
        <v>9</v>
      </c>
      <c r="C9" s="1" t="s">
        <v>4118</v>
      </c>
      <c r="D9" s="6">
        <v>9000</v>
      </c>
      <c r="E9" s="6">
        <v>9110</v>
      </c>
      <c r="F9" s="3" t="s">
        <v>8219</v>
      </c>
      <c r="G9" s="4" t="s">
        <v>8224</v>
      </c>
      <c r="H9" s="4" t="s">
        <v>8246</v>
      </c>
      <c r="I9" s="7">
        <v>1467680867</v>
      </c>
      <c r="J9" s="7">
        <v>1464224867</v>
      </c>
      <c r="K9" t="b">
        <v>0</v>
      </c>
      <c r="L9">
        <v>57</v>
      </c>
      <c r="M9" t="b">
        <v>1</v>
      </c>
      <c r="N9" s="4" t="s">
        <v>8265</v>
      </c>
      <c r="O9" s="5">
        <f t="shared" si="0"/>
        <v>101.22222222222223</v>
      </c>
      <c r="P9" s="6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2">
        <f t="shared" si="4"/>
        <v>42556.047071759262</v>
      </c>
      <c r="T9" s="12">
        <f t="shared" si="5"/>
        <v>42516.047071759262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 s="6">
        <v>3500</v>
      </c>
      <c r="E10" s="6">
        <v>3501.52</v>
      </c>
      <c r="F10" s="3" t="s">
        <v>8219</v>
      </c>
      <c r="G10" s="4" t="s">
        <v>8224</v>
      </c>
      <c r="H10" s="4" t="s">
        <v>8246</v>
      </c>
      <c r="I10" s="7">
        <v>1460754000</v>
      </c>
      <c r="J10" s="7">
        <v>1460155212</v>
      </c>
      <c r="K10" t="b">
        <v>0</v>
      </c>
      <c r="L10">
        <v>12</v>
      </c>
      <c r="M10" t="b">
        <v>1</v>
      </c>
      <c r="N10" s="4" t="s">
        <v>8265</v>
      </c>
      <c r="O10" s="5">
        <f t="shared" si="0"/>
        <v>100.04342857142858</v>
      </c>
      <c r="P10" s="6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2">
        <f t="shared" si="4"/>
        <v>42475.875</v>
      </c>
      <c r="T10" s="12">
        <f t="shared" si="5"/>
        <v>42468.94458333333</v>
      </c>
    </row>
    <row r="11" spans="1:20" ht="45" x14ac:dyDescent="0.25">
      <c r="A11">
        <v>9</v>
      </c>
      <c r="B11" s="1" t="s">
        <v>11</v>
      </c>
      <c r="C11" s="1" t="s">
        <v>4120</v>
      </c>
      <c r="D11" s="6">
        <v>500</v>
      </c>
      <c r="E11" s="6">
        <v>629.99</v>
      </c>
      <c r="F11" s="3" t="s">
        <v>8219</v>
      </c>
      <c r="G11" s="4" t="s">
        <v>8224</v>
      </c>
      <c r="H11" s="4" t="s">
        <v>8246</v>
      </c>
      <c r="I11" s="7">
        <v>1460860144</v>
      </c>
      <c r="J11" s="7">
        <v>1458268144</v>
      </c>
      <c r="K11" t="b">
        <v>0</v>
      </c>
      <c r="L11">
        <v>20</v>
      </c>
      <c r="M11" t="b">
        <v>1</v>
      </c>
      <c r="N11" s="4" t="s">
        <v>8265</v>
      </c>
      <c r="O11" s="5">
        <f t="shared" si="0"/>
        <v>125.998</v>
      </c>
      <c r="P11" s="6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2">
        <f t="shared" si="4"/>
        <v>42477.103518518517</v>
      </c>
      <c r="T11" s="12">
        <f t="shared" si="5"/>
        <v>42447.103518518517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 s="6">
        <v>3000</v>
      </c>
      <c r="E12" s="6">
        <v>3015</v>
      </c>
      <c r="F12" s="3" t="s">
        <v>8219</v>
      </c>
      <c r="G12" s="4" t="s">
        <v>8224</v>
      </c>
      <c r="H12" s="4" t="s">
        <v>8246</v>
      </c>
      <c r="I12" s="7">
        <v>1403660279</v>
      </c>
      <c r="J12" s="7">
        <v>1400636279</v>
      </c>
      <c r="K12" t="b">
        <v>0</v>
      </c>
      <c r="L12">
        <v>19</v>
      </c>
      <c r="M12" t="b">
        <v>1</v>
      </c>
      <c r="N12" s="4" t="s">
        <v>8265</v>
      </c>
      <c r="O12" s="5">
        <f t="shared" si="0"/>
        <v>100.5</v>
      </c>
      <c r="P12" s="6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2">
        <f t="shared" si="4"/>
        <v>41815.068043981482</v>
      </c>
      <c r="T12" s="12">
        <f t="shared" si="5"/>
        <v>41780.068043981482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 s="6">
        <v>5000</v>
      </c>
      <c r="E13" s="6">
        <v>6025</v>
      </c>
      <c r="F13" s="3" t="s">
        <v>8219</v>
      </c>
      <c r="G13" s="4" t="s">
        <v>8224</v>
      </c>
      <c r="H13" s="4" t="s">
        <v>8246</v>
      </c>
      <c r="I13" s="7">
        <v>1471834800</v>
      </c>
      <c r="J13" s="7">
        <v>1469126462</v>
      </c>
      <c r="K13" t="b">
        <v>0</v>
      </c>
      <c r="L13">
        <v>75</v>
      </c>
      <c r="M13" t="b">
        <v>1</v>
      </c>
      <c r="N13" s="4" t="s">
        <v>8265</v>
      </c>
      <c r="O13" s="5">
        <f t="shared" si="0"/>
        <v>120.5</v>
      </c>
      <c r="P13" s="6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2">
        <f t="shared" si="4"/>
        <v>42604.125</v>
      </c>
      <c r="T13" s="12">
        <f t="shared" si="5"/>
        <v>42572.778495370367</v>
      </c>
    </row>
    <row r="14" spans="1:20" ht="60" x14ac:dyDescent="0.25">
      <c r="A14">
        <v>12</v>
      </c>
      <c r="B14" s="1" t="s">
        <v>14</v>
      </c>
      <c r="C14" s="1" t="s">
        <v>4123</v>
      </c>
      <c r="D14" s="6">
        <v>30000</v>
      </c>
      <c r="E14" s="6">
        <v>49588</v>
      </c>
      <c r="F14" s="3" t="s">
        <v>8219</v>
      </c>
      <c r="G14" s="4" t="s">
        <v>8224</v>
      </c>
      <c r="H14" s="4" t="s">
        <v>8246</v>
      </c>
      <c r="I14" s="7">
        <v>1405479600</v>
      </c>
      <c r="J14" s="7">
        <v>1401642425</v>
      </c>
      <c r="K14" t="b">
        <v>0</v>
      </c>
      <c r="L14">
        <v>827</v>
      </c>
      <c r="M14" t="b">
        <v>1</v>
      </c>
      <c r="N14" s="4" t="s">
        <v>8265</v>
      </c>
      <c r="O14" s="5">
        <f t="shared" si="0"/>
        <v>165.29333333333332</v>
      </c>
      <c r="P14" s="6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2">
        <f t="shared" si="4"/>
        <v>41836.125</v>
      </c>
      <c r="T14" s="12">
        <f t="shared" si="5"/>
        <v>41791.713252314818</v>
      </c>
    </row>
    <row r="15" spans="1:20" ht="45" x14ac:dyDescent="0.25">
      <c r="A15">
        <v>13</v>
      </c>
      <c r="B15" s="1" t="s">
        <v>15</v>
      </c>
      <c r="C15" s="1" t="s">
        <v>4124</v>
      </c>
      <c r="D15" s="6">
        <v>3500</v>
      </c>
      <c r="E15" s="6">
        <v>5599</v>
      </c>
      <c r="F15" s="3" t="s">
        <v>8219</v>
      </c>
      <c r="G15" s="4" t="s">
        <v>8224</v>
      </c>
      <c r="H15" s="4" t="s">
        <v>8246</v>
      </c>
      <c r="I15" s="7">
        <v>1466713620</v>
      </c>
      <c r="J15" s="7">
        <v>1463588109</v>
      </c>
      <c r="K15" t="b">
        <v>0</v>
      </c>
      <c r="L15">
        <v>51</v>
      </c>
      <c r="M15" t="b">
        <v>1</v>
      </c>
      <c r="N15" s="4" t="s">
        <v>8265</v>
      </c>
      <c r="O15" s="5">
        <f t="shared" si="0"/>
        <v>159.97142857142856</v>
      </c>
      <c r="P15" s="6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2">
        <f t="shared" si="4"/>
        <v>42544.852083333331</v>
      </c>
      <c r="T15" s="12">
        <f t="shared" si="5"/>
        <v>42508.677187499998</v>
      </c>
    </row>
    <row r="16" spans="1:20" ht="30" x14ac:dyDescent="0.25">
      <c r="A16">
        <v>14</v>
      </c>
      <c r="B16" s="1" t="s">
        <v>16</v>
      </c>
      <c r="C16" s="1" t="s">
        <v>4125</v>
      </c>
      <c r="D16" s="6">
        <v>6000</v>
      </c>
      <c r="E16" s="6">
        <v>6056</v>
      </c>
      <c r="F16" s="3" t="s">
        <v>8219</v>
      </c>
      <c r="G16" s="4" t="s">
        <v>8226</v>
      </c>
      <c r="H16" s="4" t="s">
        <v>8248</v>
      </c>
      <c r="I16" s="7">
        <v>1405259940</v>
      </c>
      <c r="J16" s="7">
        <v>1403051888</v>
      </c>
      <c r="K16" t="b">
        <v>0</v>
      </c>
      <c r="L16">
        <v>41</v>
      </c>
      <c r="M16" t="b">
        <v>1</v>
      </c>
      <c r="N16" s="4" t="s">
        <v>8265</v>
      </c>
      <c r="O16" s="5">
        <f t="shared" si="0"/>
        <v>100.93333333333334</v>
      </c>
      <c r="P16" s="6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2">
        <f t="shared" si="4"/>
        <v>41833.582638888889</v>
      </c>
      <c r="T16" s="12">
        <f t="shared" si="5"/>
        <v>41808.02648148148</v>
      </c>
    </row>
    <row r="17" spans="1:20" ht="45" x14ac:dyDescent="0.25">
      <c r="A17">
        <v>15</v>
      </c>
      <c r="B17" s="1" t="s">
        <v>17</v>
      </c>
      <c r="C17" s="1" t="s">
        <v>4126</v>
      </c>
      <c r="D17" s="6">
        <v>2000</v>
      </c>
      <c r="E17" s="6">
        <v>2132</v>
      </c>
      <c r="F17" s="3" t="s">
        <v>8219</v>
      </c>
      <c r="G17" s="4" t="s">
        <v>8227</v>
      </c>
      <c r="H17" s="4" t="s">
        <v>8249</v>
      </c>
      <c r="I17" s="7">
        <v>1443384840</v>
      </c>
      <c r="J17" s="7">
        <v>1441790658</v>
      </c>
      <c r="K17" t="b">
        <v>0</v>
      </c>
      <c r="L17">
        <v>98</v>
      </c>
      <c r="M17" t="b">
        <v>1</v>
      </c>
      <c r="N17" s="4" t="s">
        <v>8265</v>
      </c>
      <c r="O17" s="5">
        <f t="shared" si="0"/>
        <v>106.6</v>
      </c>
      <c r="P17" s="6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2">
        <f t="shared" si="4"/>
        <v>42274.843055555553</v>
      </c>
      <c r="T17" s="12">
        <f t="shared" si="5"/>
        <v>42256.391875000001</v>
      </c>
    </row>
    <row r="18" spans="1:20" ht="60" x14ac:dyDescent="0.25">
      <c r="A18">
        <v>16</v>
      </c>
      <c r="B18" s="1" t="s">
        <v>18</v>
      </c>
      <c r="C18" s="1" t="s">
        <v>4127</v>
      </c>
      <c r="D18" s="6">
        <v>12000</v>
      </c>
      <c r="E18" s="6">
        <v>12029</v>
      </c>
      <c r="F18" s="3" t="s">
        <v>8219</v>
      </c>
      <c r="G18" s="4" t="s">
        <v>8224</v>
      </c>
      <c r="H18" s="4" t="s">
        <v>8246</v>
      </c>
      <c r="I18" s="7">
        <v>1402896600</v>
      </c>
      <c r="J18" s="7">
        <v>1398971211</v>
      </c>
      <c r="K18" t="b">
        <v>0</v>
      </c>
      <c r="L18">
        <v>70</v>
      </c>
      <c r="M18" t="b">
        <v>1</v>
      </c>
      <c r="N18" s="4" t="s">
        <v>8265</v>
      </c>
      <c r="O18" s="5">
        <f t="shared" si="0"/>
        <v>100.24166666666666</v>
      </c>
      <c r="P18" s="6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2">
        <f t="shared" si="4"/>
        <v>41806.229166666664</v>
      </c>
      <c r="T18" s="12">
        <f t="shared" si="5"/>
        <v>41760.796423611115</v>
      </c>
    </row>
    <row r="19" spans="1:20" ht="60" x14ac:dyDescent="0.25">
      <c r="A19">
        <v>17</v>
      </c>
      <c r="B19" s="1" t="s">
        <v>19</v>
      </c>
      <c r="C19" s="1" t="s">
        <v>4128</v>
      </c>
      <c r="D19" s="6">
        <v>1500</v>
      </c>
      <c r="E19" s="6">
        <v>1510</v>
      </c>
      <c r="F19" s="3" t="s">
        <v>8219</v>
      </c>
      <c r="G19" s="4" t="s">
        <v>8225</v>
      </c>
      <c r="H19" s="4" t="s">
        <v>8247</v>
      </c>
      <c r="I19" s="7">
        <v>1415126022</v>
      </c>
      <c r="J19" s="7">
        <v>1412530422</v>
      </c>
      <c r="K19" t="b">
        <v>0</v>
      </c>
      <c r="L19">
        <v>36</v>
      </c>
      <c r="M19" t="b">
        <v>1</v>
      </c>
      <c r="N19" s="4" t="s">
        <v>8265</v>
      </c>
      <c r="O19" s="5">
        <f t="shared" si="0"/>
        <v>100.66666666666667</v>
      </c>
      <c r="P19" s="6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2">
        <f t="shared" si="4"/>
        <v>41947.773402777777</v>
      </c>
      <c r="T19" s="12">
        <f t="shared" si="5"/>
        <v>41917.731736111113</v>
      </c>
    </row>
    <row r="20" spans="1:20" ht="45" x14ac:dyDescent="0.25">
      <c r="A20">
        <v>18</v>
      </c>
      <c r="B20" s="1" t="s">
        <v>20</v>
      </c>
      <c r="C20" s="1" t="s">
        <v>4129</v>
      </c>
      <c r="D20" s="6">
        <v>30000</v>
      </c>
      <c r="E20" s="6">
        <v>31896.33</v>
      </c>
      <c r="F20" s="3" t="s">
        <v>8219</v>
      </c>
      <c r="G20" s="4" t="s">
        <v>8224</v>
      </c>
      <c r="H20" s="4" t="s">
        <v>8246</v>
      </c>
      <c r="I20" s="7">
        <v>1410958856</v>
      </c>
      <c r="J20" s="7">
        <v>1408366856</v>
      </c>
      <c r="K20" t="b">
        <v>0</v>
      </c>
      <c r="L20">
        <v>342</v>
      </c>
      <c r="M20" t="b">
        <v>1</v>
      </c>
      <c r="N20" s="4" t="s">
        <v>8265</v>
      </c>
      <c r="O20" s="5">
        <f t="shared" si="0"/>
        <v>106.3211</v>
      </c>
      <c r="P20" s="6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2">
        <f t="shared" si="4"/>
        <v>41899.542314814818</v>
      </c>
      <c r="T20" s="12">
        <f t="shared" si="5"/>
        <v>41869.542314814818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 s="6">
        <v>850</v>
      </c>
      <c r="E21" s="6">
        <v>1235</v>
      </c>
      <c r="F21" s="3" t="s">
        <v>8219</v>
      </c>
      <c r="G21" s="4" t="s">
        <v>8224</v>
      </c>
      <c r="H21" s="4" t="s">
        <v>8246</v>
      </c>
      <c r="I21" s="7">
        <v>1437420934</v>
      </c>
      <c r="J21" s="7">
        <v>1434828934</v>
      </c>
      <c r="K21" t="b">
        <v>0</v>
      </c>
      <c r="L21">
        <v>22</v>
      </c>
      <c r="M21" t="b">
        <v>1</v>
      </c>
      <c r="N21" s="4" t="s">
        <v>8265</v>
      </c>
      <c r="O21" s="5">
        <f t="shared" si="0"/>
        <v>145.29411764705881</v>
      </c>
      <c r="P21" s="6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2">
        <f t="shared" si="4"/>
        <v>42205.816365740742</v>
      </c>
      <c r="T21" s="12">
        <f t="shared" si="5"/>
        <v>42175.816365740742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 s="6">
        <v>2000</v>
      </c>
      <c r="E22" s="6">
        <v>2004</v>
      </c>
      <c r="F22" s="3" t="s">
        <v>8219</v>
      </c>
      <c r="G22" s="4" t="s">
        <v>8224</v>
      </c>
      <c r="H22" s="4" t="s">
        <v>8246</v>
      </c>
      <c r="I22" s="7">
        <v>1442167912</v>
      </c>
      <c r="J22" s="7">
        <v>1436983912</v>
      </c>
      <c r="K22" t="b">
        <v>0</v>
      </c>
      <c r="L22">
        <v>25</v>
      </c>
      <c r="M22" t="b">
        <v>1</v>
      </c>
      <c r="N22" s="4" t="s">
        <v>8265</v>
      </c>
      <c r="O22" s="5">
        <f t="shared" si="0"/>
        <v>100.2</v>
      </c>
      <c r="P22" s="6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2">
        <f t="shared" si="4"/>
        <v>42260.758240740746</v>
      </c>
      <c r="T22" s="12">
        <f t="shared" si="5"/>
        <v>42200.758240740746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 s="6">
        <v>18500</v>
      </c>
      <c r="E23" s="6">
        <v>20190</v>
      </c>
      <c r="F23" s="3" t="s">
        <v>8219</v>
      </c>
      <c r="G23" s="4" t="s">
        <v>8224</v>
      </c>
      <c r="H23" s="4" t="s">
        <v>8246</v>
      </c>
      <c r="I23" s="7">
        <v>1411743789</v>
      </c>
      <c r="J23" s="7">
        <v>1409151789</v>
      </c>
      <c r="K23" t="b">
        <v>0</v>
      </c>
      <c r="L23">
        <v>101</v>
      </c>
      <c r="M23" t="b">
        <v>1</v>
      </c>
      <c r="N23" s="4" t="s">
        <v>8265</v>
      </c>
      <c r="O23" s="5">
        <f t="shared" si="0"/>
        <v>109.13513513513513</v>
      </c>
      <c r="P23" s="6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2">
        <f t="shared" si="4"/>
        <v>41908.627187500002</v>
      </c>
      <c r="T23" s="12">
        <f t="shared" si="5"/>
        <v>41878.627187500002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 s="6">
        <v>350</v>
      </c>
      <c r="E24" s="6">
        <v>410</v>
      </c>
      <c r="F24" s="3" t="s">
        <v>8219</v>
      </c>
      <c r="G24" s="4" t="s">
        <v>8224</v>
      </c>
      <c r="H24" s="4" t="s">
        <v>8246</v>
      </c>
      <c r="I24" s="7">
        <v>1420099140</v>
      </c>
      <c r="J24" s="7">
        <v>1418766740</v>
      </c>
      <c r="K24" t="b">
        <v>0</v>
      </c>
      <c r="L24">
        <v>8</v>
      </c>
      <c r="M24" t="b">
        <v>1</v>
      </c>
      <c r="N24" s="4" t="s">
        <v>8265</v>
      </c>
      <c r="O24" s="5">
        <f t="shared" si="0"/>
        <v>117.14285714285714</v>
      </c>
      <c r="P24" s="6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2">
        <f t="shared" si="4"/>
        <v>42005.332638888889</v>
      </c>
      <c r="T24" s="12">
        <f t="shared" si="5"/>
        <v>41989.91134259259</v>
      </c>
    </row>
    <row r="25" spans="1:20" ht="45" x14ac:dyDescent="0.25">
      <c r="A25">
        <v>23</v>
      </c>
      <c r="B25" s="1" t="s">
        <v>25</v>
      </c>
      <c r="C25" s="1" t="s">
        <v>4134</v>
      </c>
      <c r="D25" s="6">
        <v>2000</v>
      </c>
      <c r="E25" s="6">
        <v>2370</v>
      </c>
      <c r="F25" s="3" t="s">
        <v>8219</v>
      </c>
      <c r="G25" s="4" t="s">
        <v>8224</v>
      </c>
      <c r="H25" s="4" t="s">
        <v>8246</v>
      </c>
      <c r="I25" s="7">
        <v>1430407200</v>
      </c>
      <c r="J25" s="7">
        <v>1428086501</v>
      </c>
      <c r="K25" t="b">
        <v>0</v>
      </c>
      <c r="L25">
        <v>23</v>
      </c>
      <c r="M25" t="b">
        <v>1</v>
      </c>
      <c r="N25" s="4" t="s">
        <v>8265</v>
      </c>
      <c r="O25" s="5">
        <f t="shared" si="0"/>
        <v>118.5</v>
      </c>
      <c r="P25" s="6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2">
        <f t="shared" si="4"/>
        <v>42124.638888888891</v>
      </c>
      <c r="T25" s="12">
        <f t="shared" si="5"/>
        <v>42097.778946759259</v>
      </c>
    </row>
    <row r="26" spans="1:20" ht="30" x14ac:dyDescent="0.25">
      <c r="A26">
        <v>24</v>
      </c>
      <c r="B26" s="1" t="s">
        <v>26</v>
      </c>
      <c r="C26" s="1" t="s">
        <v>4135</v>
      </c>
      <c r="D26" s="6">
        <v>35000</v>
      </c>
      <c r="E26" s="6">
        <v>38082.69</v>
      </c>
      <c r="F26" s="3" t="s">
        <v>8219</v>
      </c>
      <c r="G26" s="4" t="s">
        <v>8224</v>
      </c>
      <c r="H26" s="4" t="s">
        <v>8246</v>
      </c>
      <c r="I26" s="7">
        <v>1442345940</v>
      </c>
      <c r="J26" s="7">
        <v>1439494863</v>
      </c>
      <c r="K26" t="b">
        <v>0</v>
      </c>
      <c r="L26">
        <v>574</v>
      </c>
      <c r="M26" t="b">
        <v>1</v>
      </c>
      <c r="N26" s="4" t="s">
        <v>8265</v>
      </c>
      <c r="O26" s="5">
        <f t="shared" si="0"/>
        <v>108.80768571428571</v>
      </c>
      <c r="P26" s="6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2">
        <f t="shared" si="4"/>
        <v>42262.818750000006</v>
      </c>
      <c r="T26" s="12">
        <f t="shared" si="5"/>
        <v>42229.820173611108</v>
      </c>
    </row>
    <row r="27" spans="1:20" ht="60" x14ac:dyDescent="0.25">
      <c r="A27">
        <v>25</v>
      </c>
      <c r="B27" s="1" t="s">
        <v>27</v>
      </c>
      <c r="C27" s="1" t="s">
        <v>4136</v>
      </c>
      <c r="D27" s="6">
        <v>600</v>
      </c>
      <c r="E27" s="6">
        <v>800</v>
      </c>
      <c r="F27" s="3" t="s">
        <v>8219</v>
      </c>
      <c r="G27" s="4" t="s">
        <v>8224</v>
      </c>
      <c r="H27" s="4" t="s">
        <v>8246</v>
      </c>
      <c r="I27" s="7">
        <v>1452299761</v>
      </c>
      <c r="J27" s="7">
        <v>1447115761</v>
      </c>
      <c r="K27" t="b">
        <v>0</v>
      </c>
      <c r="L27">
        <v>14</v>
      </c>
      <c r="M27" t="b">
        <v>1</v>
      </c>
      <c r="N27" s="4" t="s">
        <v>8265</v>
      </c>
      <c r="O27" s="5">
        <f t="shared" si="0"/>
        <v>133.33333333333334</v>
      </c>
      <c r="P27" s="6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2">
        <f t="shared" si="4"/>
        <v>42378.025011574078</v>
      </c>
      <c r="T27" s="12">
        <f t="shared" si="5"/>
        <v>42318.025011574078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 s="6">
        <v>1250</v>
      </c>
      <c r="E28" s="6">
        <v>1940</v>
      </c>
      <c r="F28" s="3" t="s">
        <v>8219</v>
      </c>
      <c r="G28" s="4" t="s">
        <v>8224</v>
      </c>
      <c r="H28" s="4" t="s">
        <v>8246</v>
      </c>
      <c r="I28" s="7">
        <v>1408278144</v>
      </c>
      <c r="J28" s="7">
        <v>1404822144</v>
      </c>
      <c r="K28" t="b">
        <v>0</v>
      </c>
      <c r="L28">
        <v>19</v>
      </c>
      <c r="M28" t="b">
        <v>1</v>
      </c>
      <c r="N28" s="4" t="s">
        <v>8265</v>
      </c>
      <c r="O28" s="5">
        <f t="shared" si="0"/>
        <v>155.19999999999999</v>
      </c>
      <c r="P28" s="6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2">
        <f t="shared" si="4"/>
        <v>41868.515555555554</v>
      </c>
      <c r="T28" s="12">
        <f t="shared" si="5"/>
        <v>41828.515555555554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 s="6">
        <v>20000</v>
      </c>
      <c r="E29" s="6">
        <v>22345</v>
      </c>
      <c r="F29" s="3" t="s">
        <v>8219</v>
      </c>
      <c r="G29" s="4" t="s">
        <v>8228</v>
      </c>
      <c r="H29" s="4" t="s">
        <v>8250</v>
      </c>
      <c r="I29" s="7">
        <v>1416113833</v>
      </c>
      <c r="J29" s="7">
        <v>1413518233</v>
      </c>
      <c r="K29" t="b">
        <v>0</v>
      </c>
      <c r="L29">
        <v>150</v>
      </c>
      <c r="M29" t="b">
        <v>1</v>
      </c>
      <c r="N29" s="4" t="s">
        <v>8265</v>
      </c>
      <c r="O29" s="5">
        <f t="shared" si="0"/>
        <v>111.72499999999999</v>
      </c>
      <c r="P29" s="6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2">
        <f t="shared" si="4"/>
        <v>41959.206400462965</v>
      </c>
      <c r="T29" s="12">
        <f t="shared" si="5"/>
        <v>41929.164733796293</v>
      </c>
    </row>
    <row r="30" spans="1:20" ht="30" x14ac:dyDescent="0.25">
      <c r="A30">
        <v>28</v>
      </c>
      <c r="B30" s="1" t="s">
        <v>30</v>
      </c>
      <c r="C30" s="1" t="s">
        <v>4139</v>
      </c>
      <c r="D30" s="6">
        <v>12000</v>
      </c>
      <c r="E30" s="6">
        <v>12042</v>
      </c>
      <c r="F30" s="3" t="s">
        <v>8219</v>
      </c>
      <c r="G30" s="4" t="s">
        <v>8224</v>
      </c>
      <c r="H30" s="4" t="s">
        <v>8246</v>
      </c>
      <c r="I30" s="7">
        <v>1450307284</v>
      </c>
      <c r="J30" s="7">
        <v>1447715284</v>
      </c>
      <c r="K30" t="b">
        <v>0</v>
      </c>
      <c r="L30">
        <v>71</v>
      </c>
      <c r="M30" t="b">
        <v>1</v>
      </c>
      <c r="N30" s="4" t="s">
        <v>8265</v>
      </c>
      <c r="O30" s="5">
        <f t="shared" si="0"/>
        <v>100.35</v>
      </c>
      <c r="P30" s="6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2">
        <f t="shared" si="4"/>
        <v>42354.96393518518</v>
      </c>
      <c r="T30" s="12">
        <f t="shared" si="5"/>
        <v>42324.96393518518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 s="6">
        <v>3000</v>
      </c>
      <c r="E31" s="6">
        <v>3700</v>
      </c>
      <c r="F31" s="3" t="s">
        <v>8219</v>
      </c>
      <c r="G31" s="4" t="s">
        <v>8225</v>
      </c>
      <c r="H31" s="4" t="s">
        <v>8247</v>
      </c>
      <c r="I31" s="7">
        <v>1406045368</v>
      </c>
      <c r="J31" s="7">
        <v>1403453368</v>
      </c>
      <c r="K31" t="b">
        <v>0</v>
      </c>
      <c r="L31">
        <v>117</v>
      </c>
      <c r="M31" t="b">
        <v>1</v>
      </c>
      <c r="N31" s="4" t="s">
        <v>8265</v>
      </c>
      <c r="O31" s="5">
        <f t="shared" si="0"/>
        <v>123.33333333333333</v>
      </c>
      <c r="P31" s="6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2">
        <f t="shared" si="4"/>
        <v>41842.67324074074</v>
      </c>
      <c r="T31" s="12">
        <f t="shared" si="5"/>
        <v>41812.67324074074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 s="6">
        <v>4000</v>
      </c>
      <c r="E32" s="6">
        <v>4051.99</v>
      </c>
      <c r="F32" s="3" t="s">
        <v>8219</v>
      </c>
      <c r="G32" s="4" t="s">
        <v>8224</v>
      </c>
      <c r="H32" s="4" t="s">
        <v>8246</v>
      </c>
      <c r="I32" s="7">
        <v>1408604515</v>
      </c>
      <c r="J32" s="7">
        <v>1406012515</v>
      </c>
      <c r="K32" t="b">
        <v>0</v>
      </c>
      <c r="L32">
        <v>53</v>
      </c>
      <c r="M32" t="b">
        <v>1</v>
      </c>
      <c r="N32" s="4" t="s">
        <v>8265</v>
      </c>
      <c r="O32" s="5">
        <f t="shared" si="0"/>
        <v>101.29975</v>
      </c>
      <c r="P32" s="6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2">
        <f t="shared" si="4"/>
        <v>41872.292997685188</v>
      </c>
      <c r="T32" s="12">
        <f t="shared" si="5"/>
        <v>41842.292997685188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 s="6">
        <v>13</v>
      </c>
      <c r="E33" s="6">
        <v>13</v>
      </c>
      <c r="F33" s="3" t="s">
        <v>8219</v>
      </c>
      <c r="G33" s="4" t="s">
        <v>8224</v>
      </c>
      <c r="H33" s="4" t="s">
        <v>8246</v>
      </c>
      <c r="I33" s="7">
        <v>1453748434</v>
      </c>
      <c r="J33" s="7">
        <v>1452193234</v>
      </c>
      <c r="K33" t="b">
        <v>0</v>
      </c>
      <c r="L33">
        <v>1</v>
      </c>
      <c r="M33" t="b">
        <v>1</v>
      </c>
      <c r="N33" s="4" t="s">
        <v>8265</v>
      </c>
      <c r="O33" s="5">
        <f t="shared" si="0"/>
        <v>100</v>
      </c>
      <c r="P33" s="6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2">
        <f t="shared" si="4"/>
        <v>42394.79206018518</v>
      </c>
      <c r="T33" s="12">
        <f t="shared" si="5"/>
        <v>42376.79206018518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 s="6">
        <v>28450</v>
      </c>
      <c r="E34" s="6">
        <v>28520</v>
      </c>
      <c r="F34" s="3" t="s">
        <v>8219</v>
      </c>
      <c r="G34" s="4" t="s">
        <v>8224</v>
      </c>
      <c r="H34" s="4" t="s">
        <v>8246</v>
      </c>
      <c r="I34" s="7">
        <v>1463111940</v>
      </c>
      <c r="J34" s="7">
        <v>1459523017</v>
      </c>
      <c r="K34" t="b">
        <v>0</v>
      </c>
      <c r="L34">
        <v>89</v>
      </c>
      <c r="M34" t="b">
        <v>1</v>
      </c>
      <c r="N34" s="4" t="s">
        <v>8265</v>
      </c>
      <c r="O34" s="5">
        <f t="shared" si="0"/>
        <v>100.24604569420035</v>
      </c>
      <c r="P34" s="6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2">
        <f t="shared" si="4"/>
        <v>42503.165972222225</v>
      </c>
      <c r="T34" s="12">
        <f t="shared" si="5"/>
        <v>42461.627511574072</v>
      </c>
    </row>
    <row r="35" spans="1:20" ht="60" x14ac:dyDescent="0.25">
      <c r="A35">
        <v>33</v>
      </c>
      <c r="B35" s="1" t="s">
        <v>35</v>
      </c>
      <c r="C35" s="1" t="s">
        <v>4144</v>
      </c>
      <c r="D35" s="6">
        <v>5250</v>
      </c>
      <c r="E35" s="6">
        <v>5360</v>
      </c>
      <c r="F35" s="3" t="s">
        <v>8219</v>
      </c>
      <c r="G35" s="4" t="s">
        <v>8224</v>
      </c>
      <c r="H35" s="4" t="s">
        <v>8246</v>
      </c>
      <c r="I35" s="7">
        <v>1447001501</v>
      </c>
      <c r="J35" s="7">
        <v>1444405901</v>
      </c>
      <c r="K35" t="b">
        <v>0</v>
      </c>
      <c r="L35">
        <v>64</v>
      </c>
      <c r="M35" t="b">
        <v>1</v>
      </c>
      <c r="N35" s="4" t="s">
        <v>8265</v>
      </c>
      <c r="O35" s="5">
        <f t="shared" si="0"/>
        <v>102.0952380952381</v>
      </c>
      <c r="P35" s="6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2">
        <f t="shared" si="4"/>
        <v>42316.702557870376</v>
      </c>
      <c r="T35" s="12">
        <f t="shared" si="5"/>
        <v>42286.660891203705</v>
      </c>
    </row>
    <row r="36" spans="1:20" ht="60" x14ac:dyDescent="0.25">
      <c r="A36">
        <v>34</v>
      </c>
      <c r="B36" s="1" t="s">
        <v>36</v>
      </c>
      <c r="C36" s="1" t="s">
        <v>4145</v>
      </c>
      <c r="D36" s="6">
        <v>2600</v>
      </c>
      <c r="E36" s="6">
        <v>3392</v>
      </c>
      <c r="F36" s="3" t="s">
        <v>8219</v>
      </c>
      <c r="G36" s="4" t="s">
        <v>8224</v>
      </c>
      <c r="H36" s="4" t="s">
        <v>8246</v>
      </c>
      <c r="I36" s="7">
        <v>1407224601</v>
      </c>
      <c r="J36" s="7">
        <v>1405928601</v>
      </c>
      <c r="K36" t="b">
        <v>0</v>
      </c>
      <c r="L36">
        <v>68</v>
      </c>
      <c r="M36" t="b">
        <v>1</v>
      </c>
      <c r="N36" s="4" t="s">
        <v>8265</v>
      </c>
      <c r="O36" s="5">
        <f t="shared" si="0"/>
        <v>130.46153846153845</v>
      </c>
      <c r="P36" s="6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2">
        <f t="shared" si="4"/>
        <v>41856.321770833332</v>
      </c>
      <c r="T36" s="12">
        <f t="shared" si="5"/>
        <v>41841.321770833332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 s="6">
        <v>1000</v>
      </c>
      <c r="E37" s="6">
        <v>1665</v>
      </c>
      <c r="F37" s="3" t="s">
        <v>8219</v>
      </c>
      <c r="G37" s="4" t="s">
        <v>8224</v>
      </c>
      <c r="H37" s="4" t="s">
        <v>8246</v>
      </c>
      <c r="I37" s="7">
        <v>1430179200</v>
      </c>
      <c r="J37" s="7">
        <v>1428130814</v>
      </c>
      <c r="K37" t="b">
        <v>0</v>
      </c>
      <c r="L37">
        <v>28</v>
      </c>
      <c r="M37" t="b">
        <v>1</v>
      </c>
      <c r="N37" s="4" t="s">
        <v>8265</v>
      </c>
      <c r="O37" s="5">
        <f t="shared" si="0"/>
        <v>166.5</v>
      </c>
      <c r="P37" s="6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2">
        <f t="shared" si="4"/>
        <v>42122</v>
      </c>
      <c r="T37" s="12">
        <f t="shared" si="5"/>
        <v>42098.291828703703</v>
      </c>
    </row>
    <row r="38" spans="1:20" ht="30" x14ac:dyDescent="0.25">
      <c r="A38">
        <v>36</v>
      </c>
      <c r="B38" s="1" t="s">
        <v>38</v>
      </c>
      <c r="C38" s="1" t="s">
        <v>4147</v>
      </c>
      <c r="D38" s="6">
        <v>6000</v>
      </c>
      <c r="E38" s="6">
        <v>8529</v>
      </c>
      <c r="F38" s="3" t="s">
        <v>8219</v>
      </c>
      <c r="G38" s="4" t="s">
        <v>8224</v>
      </c>
      <c r="H38" s="4" t="s">
        <v>8246</v>
      </c>
      <c r="I38" s="7">
        <v>1428128525</v>
      </c>
      <c r="J38" s="7">
        <v>1425540125</v>
      </c>
      <c r="K38" t="b">
        <v>0</v>
      </c>
      <c r="L38">
        <v>44</v>
      </c>
      <c r="M38" t="b">
        <v>1</v>
      </c>
      <c r="N38" s="4" t="s">
        <v>8265</v>
      </c>
      <c r="O38" s="5">
        <f t="shared" si="0"/>
        <v>142.15</v>
      </c>
      <c r="P38" s="6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2">
        <f t="shared" si="4"/>
        <v>42098.265335648146</v>
      </c>
      <c r="T38" s="12">
        <f t="shared" si="5"/>
        <v>42068.307002314818</v>
      </c>
    </row>
    <row r="39" spans="1:20" ht="60" x14ac:dyDescent="0.25">
      <c r="A39">
        <v>37</v>
      </c>
      <c r="B39" s="1" t="s">
        <v>39</v>
      </c>
      <c r="C39" s="1" t="s">
        <v>4148</v>
      </c>
      <c r="D39" s="6">
        <v>22000</v>
      </c>
      <c r="E39" s="6">
        <v>40357</v>
      </c>
      <c r="F39" s="3" t="s">
        <v>8219</v>
      </c>
      <c r="G39" s="4" t="s">
        <v>8224</v>
      </c>
      <c r="H39" s="4" t="s">
        <v>8246</v>
      </c>
      <c r="I39" s="7">
        <v>1425055079</v>
      </c>
      <c r="J39" s="7">
        <v>1422463079</v>
      </c>
      <c r="K39" t="b">
        <v>0</v>
      </c>
      <c r="L39">
        <v>253</v>
      </c>
      <c r="M39" t="b">
        <v>1</v>
      </c>
      <c r="N39" s="4" t="s">
        <v>8265</v>
      </c>
      <c r="O39" s="5">
        <f t="shared" si="0"/>
        <v>183.44090909090909</v>
      </c>
      <c r="P39" s="6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2">
        <f t="shared" si="4"/>
        <v>42062.693043981482</v>
      </c>
      <c r="T39" s="12">
        <f t="shared" si="5"/>
        <v>42032.693043981482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 s="6">
        <v>2500</v>
      </c>
      <c r="E40" s="6">
        <v>2751</v>
      </c>
      <c r="F40" s="3" t="s">
        <v>8219</v>
      </c>
      <c r="G40" s="4" t="s">
        <v>8224</v>
      </c>
      <c r="H40" s="4" t="s">
        <v>8246</v>
      </c>
      <c r="I40" s="7">
        <v>1368235344</v>
      </c>
      <c r="J40" s="7">
        <v>1365643344</v>
      </c>
      <c r="K40" t="b">
        <v>0</v>
      </c>
      <c r="L40">
        <v>66</v>
      </c>
      <c r="M40" t="b">
        <v>1</v>
      </c>
      <c r="N40" s="4" t="s">
        <v>8265</v>
      </c>
      <c r="O40" s="5">
        <f t="shared" si="0"/>
        <v>110.04</v>
      </c>
      <c r="P40" s="6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2">
        <f t="shared" si="4"/>
        <v>41405.057222222218</v>
      </c>
      <c r="T40" s="12">
        <f t="shared" si="5"/>
        <v>41375.057222222218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 s="6">
        <v>25000</v>
      </c>
      <c r="E41" s="6">
        <v>32745</v>
      </c>
      <c r="F41" s="3" t="s">
        <v>8219</v>
      </c>
      <c r="G41" s="4" t="s">
        <v>8225</v>
      </c>
      <c r="H41" s="4" t="s">
        <v>8247</v>
      </c>
      <c r="I41" s="7">
        <v>1401058740</v>
      </c>
      <c r="J41" s="7">
        <v>1398388068</v>
      </c>
      <c r="K41" t="b">
        <v>0</v>
      </c>
      <c r="L41">
        <v>217</v>
      </c>
      <c r="M41" t="b">
        <v>1</v>
      </c>
      <c r="N41" s="4" t="s">
        <v>8265</v>
      </c>
      <c r="O41" s="5">
        <f t="shared" si="0"/>
        <v>130.97999999999999</v>
      </c>
      <c r="P41" s="6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2">
        <f t="shared" si="4"/>
        <v>41784.957638888889</v>
      </c>
      <c r="T41" s="12">
        <f t="shared" si="5"/>
        <v>41754.047083333331</v>
      </c>
    </row>
    <row r="42" spans="1:20" ht="60" x14ac:dyDescent="0.25">
      <c r="A42">
        <v>40</v>
      </c>
      <c r="B42" s="1" t="s">
        <v>42</v>
      </c>
      <c r="C42" s="1" t="s">
        <v>4151</v>
      </c>
      <c r="D42" s="6">
        <v>2000</v>
      </c>
      <c r="E42" s="6">
        <v>2027</v>
      </c>
      <c r="F42" s="3" t="s">
        <v>8219</v>
      </c>
      <c r="G42" s="4" t="s">
        <v>8224</v>
      </c>
      <c r="H42" s="4" t="s">
        <v>8246</v>
      </c>
      <c r="I42" s="7">
        <v>1403150400</v>
      </c>
      <c r="J42" s="7">
        <v>1401426488</v>
      </c>
      <c r="K42" t="b">
        <v>0</v>
      </c>
      <c r="L42">
        <v>16</v>
      </c>
      <c r="M42" t="b">
        <v>1</v>
      </c>
      <c r="N42" s="4" t="s">
        <v>8265</v>
      </c>
      <c r="O42" s="5">
        <f t="shared" si="0"/>
        <v>101.35</v>
      </c>
      <c r="P42" s="6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2">
        <f t="shared" si="4"/>
        <v>41809.166666666664</v>
      </c>
      <c r="T42" s="12">
        <f t="shared" si="5"/>
        <v>41789.21398148148</v>
      </c>
    </row>
    <row r="43" spans="1:20" ht="60" x14ac:dyDescent="0.25">
      <c r="A43">
        <v>41</v>
      </c>
      <c r="B43" s="1" t="s">
        <v>43</v>
      </c>
      <c r="C43" s="1" t="s">
        <v>4152</v>
      </c>
      <c r="D43" s="6">
        <v>2000</v>
      </c>
      <c r="E43" s="6">
        <v>2000</v>
      </c>
      <c r="F43" s="3" t="s">
        <v>8219</v>
      </c>
      <c r="G43" s="4" t="s">
        <v>8224</v>
      </c>
      <c r="H43" s="4" t="s">
        <v>8246</v>
      </c>
      <c r="I43" s="7">
        <v>1412516354</v>
      </c>
      <c r="J43" s="7">
        <v>1409924354</v>
      </c>
      <c r="K43" t="b">
        <v>0</v>
      </c>
      <c r="L43">
        <v>19</v>
      </c>
      <c r="M43" t="b">
        <v>1</v>
      </c>
      <c r="N43" s="4" t="s">
        <v>8265</v>
      </c>
      <c r="O43" s="5">
        <f t="shared" si="0"/>
        <v>100</v>
      </c>
      <c r="P43" s="6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2">
        <f t="shared" si="4"/>
        <v>41917.568912037037</v>
      </c>
      <c r="T43" s="12">
        <f t="shared" si="5"/>
        <v>41887.568912037037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 s="6">
        <v>14000</v>
      </c>
      <c r="E44" s="6">
        <v>19860</v>
      </c>
      <c r="F44" s="3" t="s">
        <v>8219</v>
      </c>
      <c r="G44" s="4" t="s">
        <v>8224</v>
      </c>
      <c r="H44" s="4" t="s">
        <v>8246</v>
      </c>
      <c r="I44" s="7">
        <v>1419780026</v>
      </c>
      <c r="J44" s="7">
        <v>1417188026</v>
      </c>
      <c r="K44" t="b">
        <v>0</v>
      </c>
      <c r="L44">
        <v>169</v>
      </c>
      <c r="M44" t="b">
        <v>1</v>
      </c>
      <c r="N44" s="4" t="s">
        <v>8265</v>
      </c>
      <c r="O44" s="5">
        <f t="shared" si="0"/>
        <v>141.85714285714286</v>
      </c>
      <c r="P44" s="6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2">
        <f t="shared" si="4"/>
        <v>42001.639189814814</v>
      </c>
      <c r="T44" s="12">
        <f t="shared" si="5"/>
        <v>41971.639189814814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 s="6">
        <v>10000</v>
      </c>
      <c r="E45" s="6">
        <v>30866</v>
      </c>
      <c r="F45" s="3" t="s">
        <v>8219</v>
      </c>
      <c r="G45" s="4" t="s">
        <v>8224</v>
      </c>
      <c r="H45" s="4" t="s">
        <v>8246</v>
      </c>
      <c r="I45" s="7">
        <v>1405209600</v>
      </c>
      <c r="J45" s="7">
        <v>1402599486</v>
      </c>
      <c r="K45" t="b">
        <v>0</v>
      </c>
      <c r="L45">
        <v>263</v>
      </c>
      <c r="M45" t="b">
        <v>1</v>
      </c>
      <c r="N45" s="4" t="s">
        <v>8265</v>
      </c>
      <c r="O45" s="5">
        <f t="shared" si="0"/>
        <v>308.66000000000003</v>
      </c>
      <c r="P45" s="6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2">
        <f t="shared" si="4"/>
        <v>41833</v>
      </c>
      <c r="T45" s="12">
        <f t="shared" si="5"/>
        <v>41802.790347222224</v>
      </c>
    </row>
    <row r="46" spans="1:20" ht="60" x14ac:dyDescent="0.25">
      <c r="A46">
        <v>44</v>
      </c>
      <c r="B46" s="1" t="s">
        <v>46</v>
      </c>
      <c r="C46" s="1" t="s">
        <v>4155</v>
      </c>
      <c r="D46" s="6">
        <v>2000</v>
      </c>
      <c r="E46" s="6">
        <v>2000</v>
      </c>
      <c r="F46" s="3" t="s">
        <v>8219</v>
      </c>
      <c r="G46" s="4" t="s">
        <v>8224</v>
      </c>
      <c r="H46" s="4" t="s">
        <v>8246</v>
      </c>
      <c r="I46" s="7">
        <v>1412648537</v>
      </c>
      <c r="J46" s="7">
        <v>1408760537</v>
      </c>
      <c r="K46" t="b">
        <v>0</v>
      </c>
      <c r="L46">
        <v>15</v>
      </c>
      <c r="M46" t="b">
        <v>1</v>
      </c>
      <c r="N46" s="4" t="s">
        <v>8265</v>
      </c>
      <c r="O46" s="5">
        <f t="shared" si="0"/>
        <v>100</v>
      </c>
      <c r="P46" s="6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2">
        <f t="shared" si="4"/>
        <v>41919.098807870374</v>
      </c>
      <c r="T46" s="12">
        <f t="shared" si="5"/>
        <v>41874.098807870374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 s="6">
        <v>5000</v>
      </c>
      <c r="E47" s="6">
        <v>6000</v>
      </c>
      <c r="F47" s="3" t="s">
        <v>8219</v>
      </c>
      <c r="G47" s="4" t="s">
        <v>8224</v>
      </c>
      <c r="H47" s="4" t="s">
        <v>8246</v>
      </c>
      <c r="I47" s="7">
        <v>1461769107</v>
      </c>
      <c r="J47" s="7">
        <v>1459177107</v>
      </c>
      <c r="K47" t="b">
        <v>0</v>
      </c>
      <c r="L47">
        <v>61</v>
      </c>
      <c r="M47" t="b">
        <v>1</v>
      </c>
      <c r="N47" s="4" t="s">
        <v>8265</v>
      </c>
      <c r="O47" s="5">
        <f t="shared" si="0"/>
        <v>120</v>
      </c>
      <c r="P47" s="6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2">
        <f t="shared" si="4"/>
        <v>42487.623923611114</v>
      </c>
      <c r="T47" s="12">
        <f t="shared" si="5"/>
        <v>42457.623923611114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 s="6">
        <v>8400</v>
      </c>
      <c r="E48" s="6">
        <v>8750</v>
      </c>
      <c r="F48" s="3" t="s">
        <v>8219</v>
      </c>
      <c r="G48" s="4" t="s">
        <v>8226</v>
      </c>
      <c r="H48" s="4" t="s">
        <v>8248</v>
      </c>
      <c r="I48" s="7">
        <v>1450220974</v>
      </c>
      <c r="J48" s="7">
        <v>1447628974</v>
      </c>
      <c r="K48" t="b">
        <v>0</v>
      </c>
      <c r="L48">
        <v>45</v>
      </c>
      <c r="M48" t="b">
        <v>1</v>
      </c>
      <c r="N48" s="4" t="s">
        <v>8265</v>
      </c>
      <c r="O48" s="5">
        <f t="shared" si="0"/>
        <v>104.16666666666667</v>
      </c>
      <c r="P48" s="6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2">
        <f t="shared" si="4"/>
        <v>42353.964976851858</v>
      </c>
      <c r="T48" s="12">
        <f t="shared" si="5"/>
        <v>42323.964976851858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 s="6">
        <v>5000</v>
      </c>
      <c r="E49" s="6">
        <v>5380.55</v>
      </c>
      <c r="F49" s="3" t="s">
        <v>8219</v>
      </c>
      <c r="G49" s="4" t="s">
        <v>8224</v>
      </c>
      <c r="H49" s="4" t="s">
        <v>8246</v>
      </c>
      <c r="I49" s="7">
        <v>1419021607</v>
      </c>
      <c r="J49" s="7">
        <v>1413834007</v>
      </c>
      <c r="K49" t="b">
        <v>0</v>
      </c>
      <c r="L49">
        <v>70</v>
      </c>
      <c r="M49" t="b">
        <v>1</v>
      </c>
      <c r="N49" s="4" t="s">
        <v>8265</v>
      </c>
      <c r="O49" s="5">
        <f t="shared" si="0"/>
        <v>107.611</v>
      </c>
      <c r="P49" s="6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2">
        <f t="shared" si="4"/>
        <v>41992.861192129625</v>
      </c>
      <c r="T49" s="12">
        <f t="shared" si="5"/>
        <v>41932.819525462961</v>
      </c>
    </row>
    <row r="50" spans="1:20" ht="60" x14ac:dyDescent="0.25">
      <c r="A50">
        <v>48</v>
      </c>
      <c r="B50" s="1" t="s">
        <v>50</v>
      </c>
      <c r="C50" s="1" t="s">
        <v>4159</v>
      </c>
      <c r="D50" s="6">
        <v>2000</v>
      </c>
      <c r="E50" s="6">
        <v>2159</v>
      </c>
      <c r="F50" s="3" t="s">
        <v>8219</v>
      </c>
      <c r="G50" s="4" t="s">
        <v>8225</v>
      </c>
      <c r="H50" s="4" t="s">
        <v>8247</v>
      </c>
      <c r="I50" s="7">
        <v>1425211200</v>
      </c>
      <c r="J50" s="7">
        <v>1422534260</v>
      </c>
      <c r="K50" t="b">
        <v>0</v>
      </c>
      <c r="L50">
        <v>38</v>
      </c>
      <c r="M50" t="b">
        <v>1</v>
      </c>
      <c r="N50" s="4" t="s">
        <v>8265</v>
      </c>
      <c r="O50" s="5">
        <f t="shared" si="0"/>
        <v>107.95</v>
      </c>
      <c r="P50" s="6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2">
        <f t="shared" si="4"/>
        <v>42064.5</v>
      </c>
      <c r="T50" s="12">
        <f t="shared" si="5"/>
        <v>42033.516898148147</v>
      </c>
    </row>
    <row r="51" spans="1:20" ht="30" x14ac:dyDescent="0.25">
      <c r="A51">
        <v>49</v>
      </c>
      <c r="B51" s="1" t="s">
        <v>51</v>
      </c>
      <c r="C51" s="1" t="s">
        <v>4160</v>
      </c>
      <c r="D51" s="6">
        <v>12000</v>
      </c>
      <c r="E51" s="6">
        <v>12000</v>
      </c>
      <c r="F51" s="3" t="s">
        <v>8219</v>
      </c>
      <c r="G51" s="4" t="s">
        <v>8224</v>
      </c>
      <c r="H51" s="4" t="s">
        <v>8246</v>
      </c>
      <c r="I51" s="7">
        <v>1445660045</v>
      </c>
      <c r="J51" s="7">
        <v>1443068045</v>
      </c>
      <c r="K51" t="b">
        <v>0</v>
      </c>
      <c r="L51">
        <v>87</v>
      </c>
      <c r="M51" t="b">
        <v>1</v>
      </c>
      <c r="N51" s="4" t="s">
        <v>8265</v>
      </c>
      <c r="O51" s="5">
        <f t="shared" si="0"/>
        <v>100</v>
      </c>
      <c r="P51" s="6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2">
        <f t="shared" si="4"/>
        <v>42301.176446759258</v>
      </c>
      <c r="T51" s="12">
        <f t="shared" si="5"/>
        <v>42271.176446759258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 s="6">
        <v>600</v>
      </c>
      <c r="E52" s="6">
        <v>600</v>
      </c>
      <c r="F52" s="3" t="s">
        <v>8219</v>
      </c>
      <c r="G52" s="4" t="s">
        <v>8225</v>
      </c>
      <c r="H52" s="4" t="s">
        <v>8247</v>
      </c>
      <c r="I52" s="7">
        <v>1422637200</v>
      </c>
      <c r="J52" s="7">
        <v>1419271458</v>
      </c>
      <c r="K52" t="b">
        <v>0</v>
      </c>
      <c r="L52">
        <v>22</v>
      </c>
      <c r="M52" t="b">
        <v>1</v>
      </c>
      <c r="N52" s="4" t="s">
        <v>8265</v>
      </c>
      <c r="O52" s="5">
        <f t="shared" si="0"/>
        <v>100</v>
      </c>
      <c r="P52" s="6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2">
        <f t="shared" si="4"/>
        <v>42034.708333333328</v>
      </c>
      <c r="T52" s="12">
        <f t="shared" si="5"/>
        <v>41995.752986111111</v>
      </c>
    </row>
    <row r="53" spans="1:20" ht="60" x14ac:dyDescent="0.25">
      <c r="A53">
        <v>51</v>
      </c>
      <c r="B53" s="1" t="s">
        <v>53</v>
      </c>
      <c r="C53" s="1" t="s">
        <v>4162</v>
      </c>
      <c r="D53" s="6">
        <v>11000</v>
      </c>
      <c r="E53" s="6">
        <v>14082</v>
      </c>
      <c r="F53" s="3" t="s">
        <v>8219</v>
      </c>
      <c r="G53" s="4" t="s">
        <v>8224</v>
      </c>
      <c r="H53" s="4" t="s">
        <v>8246</v>
      </c>
      <c r="I53" s="7">
        <v>1439245037</v>
      </c>
      <c r="J53" s="7">
        <v>1436653037</v>
      </c>
      <c r="K53" t="b">
        <v>0</v>
      </c>
      <c r="L53">
        <v>119</v>
      </c>
      <c r="M53" t="b">
        <v>1</v>
      </c>
      <c r="N53" s="4" t="s">
        <v>8265</v>
      </c>
      <c r="O53" s="5">
        <f t="shared" si="0"/>
        <v>128.01818181818183</v>
      </c>
      <c r="P53" s="6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2">
        <f t="shared" si="4"/>
        <v>42226.928668981483</v>
      </c>
      <c r="T53" s="12">
        <f t="shared" si="5"/>
        <v>42196.928668981483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 s="6">
        <v>10000</v>
      </c>
      <c r="E54" s="6">
        <v>11621</v>
      </c>
      <c r="F54" s="3" t="s">
        <v>8219</v>
      </c>
      <c r="G54" s="4" t="s">
        <v>8224</v>
      </c>
      <c r="H54" s="4" t="s">
        <v>8246</v>
      </c>
      <c r="I54" s="7">
        <v>1405615846</v>
      </c>
      <c r="J54" s="7">
        <v>1403023846</v>
      </c>
      <c r="K54" t="b">
        <v>0</v>
      </c>
      <c r="L54">
        <v>52</v>
      </c>
      <c r="M54" t="b">
        <v>1</v>
      </c>
      <c r="N54" s="4" t="s">
        <v>8265</v>
      </c>
      <c r="O54" s="5">
        <f t="shared" si="0"/>
        <v>116.21</v>
      </c>
      <c r="P54" s="6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2">
        <f t="shared" si="4"/>
        <v>41837.701921296299</v>
      </c>
      <c r="T54" s="12">
        <f t="shared" si="5"/>
        <v>41807.701921296299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 s="6">
        <v>3000</v>
      </c>
      <c r="E55" s="6">
        <v>3289</v>
      </c>
      <c r="F55" s="3" t="s">
        <v>8219</v>
      </c>
      <c r="G55" s="4" t="s">
        <v>8224</v>
      </c>
      <c r="H55" s="4" t="s">
        <v>8246</v>
      </c>
      <c r="I55" s="7">
        <v>1396648800</v>
      </c>
      <c r="J55" s="7">
        <v>1395407445</v>
      </c>
      <c r="K55" t="b">
        <v>0</v>
      </c>
      <c r="L55">
        <v>117</v>
      </c>
      <c r="M55" t="b">
        <v>1</v>
      </c>
      <c r="N55" s="4" t="s">
        <v>8265</v>
      </c>
      <c r="O55" s="5">
        <f t="shared" si="0"/>
        <v>109.63333333333334</v>
      </c>
      <c r="P55" s="6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2">
        <f t="shared" si="4"/>
        <v>41733.916666666664</v>
      </c>
      <c r="T55" s="12">
        <f t="shared" si="5"/>
        <v>41719.549131944441</v>
      </c>
    </row>
    <row r="56" spans="1:20" ht="60" x14ac:dyDescent="0.25">
      <c r="A56">
        <v>54</v>
      </c>
      <c r="B56" s="1" t="s">
        <v>56</v>
      </c>
      <c r="C56" s="1" t="s">
        <v>4165</v>
      </c>
      <c r="D56" s="6">
        <v>10000</v>
      </c>
      <c r="E56" s="6">
        <v>10100</v>
      </c>
      <c r="F56" s="3" t="s">
        <v>8219</v>
      </c>
      <c r="G56" s="4" t="s">
        <v>8224</v>
      </c>
      <c r="H56" s="4" t="s">
        <v>8246</v>
      </c>
      <c r="I56" s="7">
        <v>1451063221</v>
      </c>
      <c r="J56" s="7">
        <v>1448471221</v>
      </c>
      <c r="K56" t="b">
        <v>0</v>
      </c>
      <c r="L56">
        <v>52</v>
      </c>
      <c r="M56" t="b">
        <v>1</v>
      </c>
      <c r="N56" s="4" t="s">
        <v>8265</v>
      </c>
      <c r="O56" s="5">
        <f t="shared" si="0"/>
        <v>101</v>
      </c>
      <c r="P56" s="6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2">
        <f t="shared" si="4"/>
        <v>42363.713206018518</v>
      </c>
      <c r="T56" s="12">
        <f t="shared" si="5"/>
        <v>42333.713206018518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 s="6">
        <v>8600</v>
      </c>
      <c r="E57" s="6">
        <v>11090</v>
      </c>
      <c r="F57" s="3" t="s">
        <v>8219</v>
      </c>
      <c r="G57" s="4" t="s">
        <v>8224</v>
      </c>
      <c r="H57" s="4" t="s">
        <v>8246</v>
      </c>
      <c r="I57" s="7">
        <v>1464390916</v>
      </c>
      <c r="J57" s="7">
        <v>1462576516</v>
      </c>
      <c r="K57" t="b">
        <v>0</v>
      </c>
      <c r="L57">
        <v>86</v>
      </c>
      <c r="M57" t="b">
        <v>1</v>
      </c>
      <c r="N57" s="4" t="s">
        <v>8265</v>
      </c>
      <c r="O57" s="5">
        <f t="shared" si="0"/>
        <v>128.95348837209303</v>
      </c>
      <c r="P57" s="6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2">
        <f t="shared" si="4"/>
        <v>42517.968935185185</v>
      </c>
      <c r="T57" s="12">
        <f t="shared" si="5"/>
        <v>42496.968935185185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 s="6">
        <v>8000</v>
      </c>
      <c r="E58" s="6">
        <v>8581</v>
      </c>
      <c r="F58" s="3" t="s">
        <v>8219</v>
      </c>
      <c r="G58" s="4" t="s">
        <v>8225</v>
      </c>
      <c r="H58" s="4" t="s">
        <v>8247</v>
      </c>
      <c r="I58" s="7">
        <v>1433779200</v>
      </c>
      <c r="J58" s="7">
        <v>1432559424</v>
      </c>
      <c r="K58" t="b">
        <v>0</v>
      </c>
      <c r="L58">
        <v>174</v>
      </c>
      <c r="M58" t="b">
        <v>1</v>
      </c>
      <c r="N58" s="4" t="s">
        <v>8265</v>
      </c>
      <c r="O58" s="5">
        <f t="shared" si="0"/>
        <v>107.2625</v>
      </c>
      <c r="P58" s="6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2">
        <f t="shared" si="4"/>
        <v>42163.666666666672</v>
      </c>
      <c r="T58" s="12">
        <f t="shared" si="5"/>
        <v>42149.548888888887</v>
      </c>
    </row>
    <row r="59" spans="1:20" ht="60" x14ac:dyDescent="0.25">
      <c r="A59">
        <v>57</v>
      </c>
      <c r="B59" s="1" t="s">
        <v>59</v>
      </c>
      <c r="C59" s="1" t="s">
        <v>4168</v>
      </c>
      <c r="D59" s="6">
        <v>15000</v>
      </c>
      <c r="E59" s="6">
        <v>15285</v>
      </c>
      <c r="F59" s="3" t="s">
        <v>8219</v>
      </c>
      <c r="G59" s="4" t="s">
        <v>8224</v>
      </c>
      <c r="H59" s="4" t="s">
        <v>8246</v>
      </c>
      <c r="I59" s="7">
        <v>1429991962</v>
      </c>
      <c r="J59" s="7">
        <v>1427399962</v>
      </c>
      <c r="K59" t="b">
        <v>0</v>
      </c>
      <c r="L59">
        <v>69</v>
      </c>
      <c r="M59" t="b">
        <v>1</v>
      </c>
      <c r="N59" s="4" t="s">
        <v>8265</v>
      </c>
      <c r="O59" s="5">
        <f t="shared" si="0"/>
        <v>101.9</v>
      </c>
      <c r="P59" s="6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2">
        <f t="shared" si="4"/>
        <v>42119.83289351852</v>
      </c>
      <c r="T59" s="12">
        <f t="shared" si="5"/>
        <v>42089.83289351852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 s="6">
        <v>10000</v>
      </c>
      <c r="E60" s="6">
        <v>10291</v>
      </c>
      <c r="F60" s="3" t="s">
        <v>8219</v>
      </c>
      <c r="G60" s="4" t="s">
        <v>8224</v>
      </c>
      <c r="H60" s="4" t="s">
        <v>8246</v>
      </c>
      <c r="I60" s="7">
        <v>1416423172</v>
      </c>
      <c r="J60" s="7">
        <v>1413827572</v>
      </c>
      <c r="K60" t="b">
        <v>0</v>
      </c>
      <c r="L60">
        <v>75</v>
      </c>
      <c r="M60" t="b">
        <v>1</v>
      </c>
      <c r="N60" s="4" t="s">
        <v>8265</v>
      </c>
      <c r="O60" s="5">
        <f t="shared" si="0"/>
        <v>102.91</v>
      </c>
      <c r="P60" s="6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2">
        <f t="shared" si="4"/>
        <v>41962.786712962959</v>
      </c>
      <c r="T60" s="12">
        <f t="shared" si="5"/>
        <v>41932.745046296295</v>
      </c>
    </row>
    <row r="61" spans="1:20" ht="60" x14ac:dyDescent="0.25">
      <c r="A61">
        <v>59</v>
      </c>
      <c r="B61" s="1" t="s">
        <v>61</v>
      </c>
      <c r="C61" s="1" t="s">
        <v>4170</v>
      </c>
      <c r="D61" s="6">
        <v>20000</v>
      </c>
      <c r="E61" s="6">
        <v>20025.14</v>
      </c>
      <c r="F61" s="3" t="s">
        <v>8219</v>
      </c>
      <c r="G61" s="4" t="s">
        <v>8224</v>
      </c>
      <c r="H61" s="4" t="s">
        <v>8246</v>
      </c>
      <c r="I61" s="7">
        <v>1442264400</v>
      </c>
      <c r="J61" s="7">
        <v>1439530776</v>
      </c>
      <c r="K61" t="b">
        <v>0</v>
      </c>
      <c r="L61">
        <v>33</v>
      </c>
      <c r="M61" t="b">
        <v>1</v>
      </c>
      <c r="N61" s="4" t="s">
        <v>8265</v>
      </c>
      <c r="O61" s="5">
        <f t="shared" si="0"/>
        <v>100.12569999999999</v>
      </c>
      <c r="P61" s="6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2">
        <f t="shared" si="4"/>
        <v>42261.875</v>
      </c>
      <c r="T61" s="12">
        <f t="shared" si="5"/>
        <v>42230.23583333334</v>
      </c>
    </row>
    <row r="62" spans="1:20" ht="45" x14ac:dyDescent="0.25">
      <c r="A62">
        <v>60</v>
      </c>
      <c r="B62" s="1" t="s">
        <v>62</v>
      </c>
      <c r="C62" s="1" t="s">
        <v>4171</v>
      </c>
      <c r="D62" s="6">
        <v>4500</v>
      </c>
      <c r="E62" s="6">
        <v>4648.33</v>
      </c>
      <c r="F62" s="3" t="s">
        <v>8219</v>
      </c>
      <c r="G62" s="4" t="s">
        <v>8225</v>
      </c>
      <c r="H62" s="4" t="s">
        <v>8247</v>
      </c>
      <c r="I62" s="7">
        <v>1395532800</v>
      </c>
      <c r="J62" s="7">
        <v>1393882717</v>
      </c>
      <c r="K62" t="b">
        <v>0</v>
      </c>
      <c r="L62">
        <v>108</v>
      </c>
      <c r="M62" t="b">
        <v>1</v>
      </c>
      <c r="N62" s="4" t="s">
        <v>8266</v>
      </c>
      <c r="O62" s="5">
        <f t="shared" si="0"/>
        <v>103.29622222222223</v>
      </c>
      <c r="P62" s="6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2">
        <f t="shared" si="4"/>
        <v>41721</v>
      </c>
      <c r="T62" s="12">
        <f t="shared" si="5"/>
        <v>41701.901817129627</v>
      </c>
    </row>
    <row r="63" spans="1:20" ht="60" x14ac:dyDescent="0.25">
      <c r="A63">
        <v>61</v>
      </c>
      <c r="B63" s="1" t="s">
        <v>63</v>
      </c>
      <c r="C63" s="1" t="s">
        <v>4172</v>
      </c>
      <c r="D63" s="6">
        <v>5000</v>
      </c>
      <c r="E63" s="6">
        <v>7415</v>
      </c>
      <c r="F63" s="3" t="s">
        <v>8219</v>
      </c>
      <c r="G63" s="4" t="s">
        <v>8224</v>
      </c>
      <c r="H63" s="4" t="s">
        <v>8246</v>
      </c>
      <c r="I63" s="7">
        <v>1370547157</v>
      </c>
      <c r="J63" s="7">
        <v>1368646357</v>
      </c>
      <c r="K63" t="b">
        <v>0</v>
      </c>
      <c r="L63">
        <v>23</v>
      </c>
      <c r="M63" t="b">
        <v>1</v>
      </c>
      <c r="N63" s="4" t="s">
        <v>8266</v>
      </c>
      <c r="O63" s="5">
        <f t="shared" si="0"/>
        <v>148.30000000000001</v>
      </c>
      <c r="P63" s="6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2">
        <f t="shared" si="4"/>
        <v>41431.814317129632</v>
      </c>
      <c r="T63" s="12">
        <f t="shared" si="5"/>
        <v>41409.814317129632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 s="6">
        <v>3000</v>
      </c>
      <c r="E64" s="6">
        <v>4642</v>
      </c>
      <c r="F64" s="3" t="s">
        <v>8219</v>
      </c>
      <c r="G64" s="4" t="s">
        <v>8224</v>
      </c>
      <c r="H64" s="4" t="s">
        <v>8246</v>
      </c>
      <c r="I64" s="7">
        <v>1362337878</v>
      </c>
      <c r="J64" s="7">
        <v>1360177878</v>
      </c>
      <c r="K64" t="b">
        <v>0</v>
      </c>
      <c r="L64">
        <v>48</v>
      </c>
      <c r="M64" t="b">
        <v>1</v>
      </c>
      <c r="N64" s="4" t="s">
        <v>8266</v>
      </c>
      <c r="O64" s="5">
        <f t="shared" si="0"/>
        <v>154.73333333333332</v>
      </c>
      <c r="P64" s="6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2">
        <f t="shared" si="4"/>
        <v>41336.799513888887</v>
      </c>
      <c r="T64" s="12">
        <f t="shared" si="5"/>
        <v>41311.799513888887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 s="6">
        <v>2000</v>
      </c>
      <c r="E65" s="6">
        <v>2270.37</v>
      </c>
      <c r="F65" s="3" t="s">
        <v>8219</v>
      </c>
      <c r="G65" s="4" t="s">
        <v>8224</v>
      </c>
      <c r="H65" s="4" t="s">
        <v>8246</v>
      </c>
      <c r="I65" s="7">
        <v>1388206740</v>
      </c>
      <c r="J65" s="7">
        <v>1386194013</v>
      </c>
      <c r="K65" t="b">
        <v>0</v>
      </c>
      <c r="L65">
        <v>64</v>
      </c>
      <c r="M65" t="b">
        <v>1</v>
      </c>
      <c r="N65" s="4" t="s">
        <v>8266</v>
      </c>
      <c r="O65" s="5">
        <f t="shared" si="0"/>
        <v>113.5185</v>
      </c>
      <c r="P65" s="6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2">
        <f t="shared" si="4"/>
        <v>41636.207638888889</v>
      </c>
      <c r="T65" s="12">
        <f t="shared" si="5"/>
        <v>41612.912187499998</v>
      </c>
    </row>
    <row r="66" spans="1:20" ht="60" x14ac:dyDescent="0.25">
      <c r="A66">
        <v>64</v>
      </c>
      <c r="B66" s="1" t="s">
        <v>66</v>
      </c>
      <c r="C66" s="1" t="s">
        <v>4175</v>
      </c>
      <c r="D66" s="6">
        <v>1200</v>
      </c>
      <c r="E66" s="6">
        <v>2080</v>
      </c>
      <c r="F66" s="3" t="s">
        <v>8219</v>
      </c>
      <c r="G66" s="4" t="s">
        <v>8224</v>
      </c>
      <c r="H66" s="4" t="s">
        <v>8246</v>
      </c>
      <c r="I66" s="7">
        <v>1373243181</v>
      </c>
      <c r="J66" s="7">
        <v>1370651181</v>
      </c>
      <c r="K66" t="b">
        <v>0</v>
      </c>
      <c r="L66">
        <v>24</v>
      </c>
      <c r="M66" t="b">
        <v>1</v>
      </c>
      <c r="N66" s="4" t="s">
        <v>8266</v>
      </c>
      <c r="O66" s="5">
        <f t="shared" si="0"/>
        <v>173.33333333333334</v>
      </c>
      <c r="P66" s="6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2">
        <f t="shared" si="4"/>
        <v>41463.01829861111</v>
      </c>
      <c r="T66" s="12">
        <f t="shared" si="5"/>
        <v>41433.01829861111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 s="6">
        <v>7000</v>
      </c>
      <c r="E67" s="6">
        <v>7527</v>
      </c>
      <c r="F67" s="3" t="s">
        <v>8219</v>
      </c>
      <c r="G67" s="4" t="s">
        <v>8229</v>
      </c>
      <c r="H67" s="4" t="s">
        <v>8251</v>
      </c>
      <c r="I67" s="7">
        <v>1407736740</v>
      </c>
      <c r="J67" s="7">
        <v>1405453354</v>
      </c>
      <c r="K67" t="b">
        <v>0</v>
      </c>
      <c r="L67">
        <v>57</v>
      </c>
      <c r="M67" t="b">
        <v>1</v>
      </c>
      <c r="N67" s="4" t="s">
        <v>8266</v>
      </c>
      <c r="O67" s="5">
        <f t="shared" ref="O67:O130" si="6">100*E67/D67</f>
        <v>107.52857142857142</v>
      </c>
      <c r="P67" s="6">
        <f t="shared" ref="P67:P130" si="7">IF(L67=0,0,E67/L67)</f>
        <v>132.05263157894737</v>
      </c>
      <c r="Q67" s="4" t="str">
        <f t="shared" ref="Q67:Q130" si="8">LEFT(N67,SEARCH("/",N67)-1)</f>
        <v>film &amp; video</v>
      </c>
      <c r="R67" s="4" t="str">
        <f t="shared" ref="R67:R130" si="9">RIGHT(N67,LEN(N67)-SEARCH("/",N67,1))</f>
        <v>shorts</v>
      </c>
      <c r="S67" s="12">
        <f t="shared" ref="S67:S130" si="10">(((I67/60)/60)/24)+DATE(1970,1,1)</f>
        <v>41862.249305555553</v>
      </c>
      <c r="T67" s="12">
        <f t="shared" ref="T67:T130" si="11">(((J67/60)/60)/24)+DATE(1970,1,1)</f>
        <v>41835.821226851855</v>
      </c>
    </row>
    <row r="68" spans="1:20" ht="30" x14ac:dyDescent="0.25">
      <c r="A68">
        <v>66</v>
      </c>
      <c r="B68" s="1" t="s">
        <v>68</v>
      </c>
      <c r="C68" s="1" t="s">
        <v>4177</v>
      </c>
      <c r="D68" s="6">
        <v>2000</v>
      </c>
      <c r="E68" s="6">
        <v>2372</v>
      </c>
      <c r="F68" s="3" t="s">
        <v>8219</v>
      </c>
      <c r="G68" s="4" t="s">
        <v>8224</v>
      </c>
      <c r="H68" s="4" t="s">
        <v>8246</v>
      </c>
      <c r="I68" s="7">
        <v>1468873420</v>
      </c>
      <c r="J68" s="7">
        <v>1466281420</v>
      </c>
      <c r="K68" t="b">
        <v>0</v>
      </c>
      <c r="L68">
        <v>26</v>
      </c>
      <c r="M68" t="b">
        <v>1</v>
      </c>
      <c r="N68" s="4" t="s">
        <v>8266</v>
      </c>
      <c r="O68" s="5">
        <f t="shared" si="6"/>
        <v>118.6</v>
      </c>
      <c r="P68" s="6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2">
        <f t="shared" si="10"/>
        <v>42569.849768518514</v>
      </c>
      <c r="T68" s="12">
        <f t="shared" si="11"/>
        <v>42539.849768518514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 s="6">
        <v>2000</v>
      </c>
      <c r="E69" s="6">
        <v>2325</v>
      </c>
      <c r="F69" s="3" t="s">
        <v>8219</v>
      </c>
      <c r="G69" s="4" t="s">
        <v>8224</v>
      </c>
      <c r="H69" s="4" t="s">
        <v>8246</v>
      </c>
      <c r="I69" s="7">
        <v>1342360804</v>
      </c>
      <c r="J69" s="7">
        <v>1339768804</v>
      </c>
      <c r="K69" t="b">
        <v>0</v>
      </c>
      <c r="L69">
        <v>20</v>
      </c>
      <c r="M69" t="b">
        <v>1</v>
      </c>
      <c r="N69" s="4" t="s">
        <v>8266</v>
      </c>
      <c r="O69" s="5">
        <f t="shared" si="6"/>
        <v>116.25</v>
      </c>
      <c r="P69" s="6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2">
        <f t="shared" si="10"/>
        <v>41105.583379629628</v>
      </c>
      <c r="T69" s="12">
        <f t="shared" si="11"/>
        <v>41075.583379629628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 s="6">
        <v>600</v>
      </c>
      <c r="E70" s="6">
        <v>763</v>
      </c>
      <c r="F70" s="3" t="s">
        <v>8219</v>
      </c>
      <c r="G70" s="4" t="s">
        <v>8225</v>
      </c>
      <c r="H70" s="4" t="s">
        <v>8247</v>
      </c>
      <c r="I70" s="7">
        <v>1393162791</v>
      </c>
      <c r="J70" s="7">
        <v>1390570791</v>
      </c>
      <c r="K70" t="b">
        <v>0</v>
      </c>
      <c r="L70">
        <v>36</v>
      </c>
      <c r="M70" t="b">
        <v>1</v>
      </c>
      <c r="N70" s="4" t="s">
        <v>8266</v>
      </c>
      <c r="O70" s="5">
        <f t="shared" si="6"/>
        <v>127.16666666666667</v>
      </c>
      <c r="P70" s="6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2">
        <f t="shared" si="10"/>
        <v>41693.569340277776</v>
      </c>
      <c r="T70" s="12">
        <f t="shared" si="11"/>
        <v>41663.569340277776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 s="6">
        <v>10000</v>
      </c>
      <c r="E71" s="6">
        <v>11094.23</v>
      </c>
      <c r="F71" s="3" t="s">
        <v>8219</v>
      </c>
      <c r="G71" s="4" t="s">
        <v>8224</v>
      </c>
      <c r="H71" s="4" t="s">
        <v>8246</v>
      </c>
      <c r="I71" s="7">
        <v>1317538740</v>
      </c>
      <c r="J71" s="7">
        <v>1314765025</v>
      </c>
      <c r="K71" t="b">
        <v>0</v>
      </c>
      <c r="L71">
        <v>178</v>
      </c>
      <c r="M71" t="b">
        <v>1</v>
      </c>
      <c r="N71" s="4" t="s">
        <v>8266</v>
      </c>
      <c r="O71" s="5">
        <f t="shared" si="6"/>
        <v>110.9423</v>
      </c>
      <c r="P71" s="6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2">
        <f t="shared" si="10"/>
        <v>40818.290972222225</v>
      </c>
      <c r="T71" s="12">
        <f t="shared" si="11"/>
        <v>40786.187789351854</v>
      </c>
    </row>
    <row r="72" spans="1:20" ht="60" x14ac:dyDescent="0.25">
      <c r="A72">
        <v>70</v>
      </c>
      <c r="B72" s="1" t="s">
        <v>72</v>
      </c>
      <c r="C72" s="1" t="s">
        <v>4181</v>
      </c>
      <c r="D72" s="6">
        <v>500</v>
      </c>
      <c r="E72" s="6">
        <v>636</v>
      </c>
      <c r="F72" s="3" t="s">
        <v>8219</v>
      </c>
      <c r="G72" s="4" t="s">
        <v>8224</v>
      </c>
      <c r="H72" s="4" t="s">
        <v>8246</v>
      </c>
      <c r="I72" s="7">
        <v>1315171845</v>
      </c>
      <c r="J72" s="7">
        <v>1309987845</v>
      </c>
      <c r="K72" t="b">
        <v>0</v>
      </c>
      <c r="L72">
        <v>17</v>
      </c>
      <c r="M72" t="b">
        <v>1</v>
      </c>
      <c r="N72" s="4" t="s">
        <v>8266</v>
      </c>
      <c r="O72" s="5">
        <f t="shared" si="6"/>
        <v>127.2</v>
      </c>
      <c r="P72" s="6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2">
        <f t="shared" si="10"/>
        <v>40790.896354166667</v>
      </c>
      <c r="T72" s="12">
        <f t="shared" si="11"/>
        <v>40730.896354166667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 s="6">
        <v>1800</v>
      </c>
      <c r="E73" s="6">
        <v>2231</v>
      </c>
      <c r="F73" s="3" t="s">
        <v>8219</v>
      </c>
      <c r="G73" s="4" t="s">
        <v>8224</v>
      </c>
      <c r="H73" s="4" t="s">
        <v>8246</v>
      </c>
      <c r="I73" s="7">
        <v>1338186657</v>
      </c>
      <c r="J73" s="7">
        <v>1333002657</v>
      </c>
      <c r="K73" t="b">
        <v>0</v>
      </c>
      <c r="L73">
        <v>32</v>
      </c>
      <c r="M73" t="b">
        <v>1</v>
      </c>
      <c r="N73" s="4" t="s">
        <v>8266</v>
      </c>
      <c r="O73" s="5">
        <f t="shared" si="6"/>
        <v>123.94444444444444</v>
      </c>
      <c r="P73" s="6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2">
        <f t="shared" si="10"/>
        <v>41057.271493055552</v>
      </c>
      <c r="T73" s="12">
        <f t="shared" si="11"/>
        <v>40997.271493055552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 s="6">
        <v>2200</v>
      </c>
      <c r="E74" s="6">
        <v>2385</v>
      </c>
      <c r="F74" s="3" t="s">
        <v>8219</v>
      </c>
      <c r="G74" s="4" t="s">
        <v>8224</v>
      </c>
      <c r="H74" s="4" t="s">
        <v>8246</v>
      </c>
      <c r="I74" s="7">
        <v>1352937600</v>
      </c>
      <c r="J74" s="7">
        <v>1351210481</v>
      </c>
      <c r="K74" t="b">
        <v>0</v>
      </c>
      <c r="L74">
        <v>41</v>
      </c>
      <c r="M74" t="b">
        <v>1</v>
      </c>
      <c r="N74" s="4" t="s">
        <v>8266</v>
      </c>
      <c r="O74" s="5">
        <f t="shared" si="6"/>
        <v>108.40909090909091</v>
      </c>
      <c r="P74" s="6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2">
        <f t="shared" si="10"/>
        <v>41228</v>
      </c>
      <c r="T74" s="12">
        <f t="shared" si="11"/>
        <v>41208.010196759256</v>
      </c>
    </row>
    <row r="75" spans="1:20" ht="60" x14ac:dyDescent="0.25">
      <c r="A75">
        <v>73</v>
      </c>
      <c r="B75" s="1" t="s">
        <v>75</v>
      </c>
      <c r="C75" s="1" t="s">
        <v>4184</v>
      </c>
      <c r="D75" s="6">
        <v>900</v>
      </c>
      <c r="E75" s="6">
        <v>900</v>
      </c>
      <c r="F75" s="3" t="s">
        <v>8219</v>
      </c>
      <c r="G75" s="4" t="s">
        <v>8224</v>
      </c>
      <c r="H75" s="4" t="s">
        <v>8246</v>
      </c>
      <c r="I75" s="7">
        <v>1304395140</v>
      </c>
      <c r="J75" s="7">
        <v>1297620584</v>
      </c>
      <c r="K75" t="b">
        <v>0</v>
      </c>
      <c r="L75">
        <v>18</v>
      </c>
      <c r="M75" t="b">
        <v>1</v>
      </c>
      <c r="N75" s="4" t="s">
        <v>8266</v>
      </c>
      <c r="O75" s="5">
        <f t="shared" si="6"/>
        <v>100</v>
      </c>
      <c r="P75" s="6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2">
        <f t="shared" si="10"/>
        <v>40666.165972222225</v>
      </c>
      <c r="T75" s="12">
        <f t="shared" si="11"/>
        <v>40587.75675925926</v>
      </c>
    </row>
    <row r="76" spans="1:20" ht="60" x14ac:dyDescent="0.25">
      <c r="A76">
        <v>74</v>
      </c>
      <c r="B76" s="1" t="s">
        <v>76</v>
      </c>
      <c r="C76" s="1" t="s">
        <v>4185</v>
      </c>
      <c r="D76" s="6">
        <v>500</v>
      </c>
      <c r="E76" s="6">
        <v>564.66</v>
      </c>
      <c r="F76" s="3" t="s">
        <v>8219</v>
      </c>
      <c r="G76" s="4" t="s">
        <v>8230</v>
      </c>
      <c r="H76" s="4" t="s">
        <v>8249</v>
      </c>
      <c r="I76" s="7">
        <v>1453376495</v>
      </c>
      <c r="J76" s="7">
        <v>1450784495</v>
      </c>
      <c r="K76" t="b">
        <v>0</v>
      </c>
      <c r="L76">
        <v>29</v>
      </c>
      <c r="M76" t="b">
        <v>1</v>
      </c>
      <c r="N76" s="4" t="s">
        <v>8266</v>
      </c>
      <c r="O76" s="5">
        <f t="shared" si="6"/>
        <v>112.932</v>
      </c>
      <c r="P76" s="6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2">
        <f t="shared" si="10"/>
        <v>42390.487210648149</v>
      </c>
      <c r="T76" s="12">
        <f t="shared" si="11"/>
        <v>42360.487210648149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 s="6">
        <v>3500</v>
      </c>
      <c r="E77" s="6">
        <v>4040</v>
      </c>
      <c r="F77" s="3" t="s">
        <v>8219</v>
      </c>
      <c r="G77" s="4" t="s">
        <v>8224</v>
      </c>
      <c r="H77" s="4" t="s">
        <v>8246</v>
      </c>
      <c r="I77" s="7">
        <v>1366693272</v>
      </c>
      <c r="J77" s="7">
        <v>1364101272</v>
      </c>
      <c r="K77" t="b">
        <v>0</v>
      </c>
      <c r="L77">
        <v>47</v>
      </c>
      <c r="M77" t="b">
        <v>1</v>
      </c>
      <c r="N77" s="4" t="s">
        <v>8266</v>
      </c>
      <c r="O77" s="5">
        <f t="shared" si="6"/>
        <v>115.42857142857143</v>
      </c>
      <c r="P77" s="6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2">
        <f t="shared" si="10"/>
        <v>41387.209166666667</v>
      </c>
      <c r="T77" s="12">
        <f t="shared" si="11"/>
        <v>41357.209166666667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 s="6">
        <v>300</v>
      </c>
      <c r="E78" s="6">
        <v>460</v>
      </c>
      <c r="F78" s="3" t="s">
        <v>8219</v>
      </c>
      <c r="G78" s="4" t="s">
        <v>8224</v>
      </c>
      <c r="H78" s="4" t="s">
        <v>8246</v>
      </c>
      <c r="I78" s="7">
        <v>1325007358</v>
      </c>
      <c r="J78" s="7">
        <v>1319819758</v>
      </c>
      <c r="K78" t="b">
        <v>0</v>
      </c>
      <c r="L78">
        <v>15</v>
      </c>
      <c r="M78" t="b">
        <v>1</v>
      </c>
      <c r="N78" s="4" t="s">
        <v>8266</v>
      </c>
      <c r="O78" s="5">
        <f t="shared" si="6"/>
        <v>153.33333333333334</v>
      </c>
      <c r="P78" s="6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2">
        <f t="shared" si="10"/>
        <v>40904.733310185184</v>
      </c>
      <c r="T78" s="12">
        <f t="shared" si="11"/>
        <v>40844.691643518519</v>
      </c>
    </row>
    <row r="79" spans="1:20" ht="45" x14ac:dyDescent="0.25">
      <c r="A79">
        <v>77</v>
      </c>
      <c r="B79" s="1" t="s">
        <v>79</v>
      </c>
      <c r="C79" s="1" t="s">
        <v>4188</v>
      </c>
      <c r="D79" s="6">
        <v>400</v>
      </c>
      <c r="E79" s="6">
        <v>1570</v>
      </c>
      <c r="F79" s="3" t="s">
        <v>8219</v>
      </c>
      <c r="G79" s="4" t="s">
        <v>8224</v>
      </c>
      <c r="H79" s="4" t="s">
        <v>8246</v>
      </c>
      <c r="I79" s="7">
        <v>1337569140</v>
      </c>
      <c r="J79" s="7">
        <v>1332991717</v>
      </c>
      <c r="K79" t="b">
        <v>0</v>
      </c>
      <c r="L79">
        <v>26</v>
      </c>
      <c r="M79" t="b">
        <v>1</v>
      </c>
      <c r="N79" s="4" t="s">
        <v>8266</v>
      </c>
      <c r="O79" s="5">
        <f t="shared" si="6"/>
        <v>392.5</v>
      </c>
      <c r="P79" s="6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2">
        <f t="shared" si="10"/>
        <v>41050.124305555553</v>
      </c>
      <c r="T79" s="12">
        <f t="shared" si="11"/>
        <v>40997.144872685189</v>
      </c>
    </row>
    <row r="80" spans="1:20" ht="105" x14ac:dyDescent="0.25">
      <c r="A80">
        <v>78</v>
      </c>
      <c r="B80" s="1" t="s">
        <v>80</v>
      </c>
      <c r="C80" s="1" t="s">
        <v>4189</v>
      </c>
      <c r="D80" s="6">
        <v>50</v>
      </c>
      <c r="E80" s="6">
        <v>1351</v>
      </c>
      <c r="F80" s="3" t="s">
        <v>8219</v>
      </c>
      <c r="G80" s="4" t="s">
        <v>8230</v>
      </c>
      <c r="H80" s="4" t="s">
        <v>8249</v>
      </c>
      <c r="I80" s="7">
        <v>1472751121</v>
      </c>
      <c r="J80" s="7">
        <v>1471887121</v>
      </c>
      <c r="K80" t="b">
        <v>0</v>
      </c>
      <c r="L80">
        <v>35</v>
      </c>
      <c r="M80" t="b">
        <v>1</v>
      </c>
      <c r="N80" s="4" t="s">
        <v>8266</v>
      </c>
      <c r="O80" s="5">
        <f t="shared" si="6"/>
        <v>2702</v>
      </c>
      <c r="P80" s="6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2">
        <f t="shared" si="10"/>
        <v>42614.730567129634</v>
      </c>
      <c r="T80" s="12">
        <f t="shared" si="11"/>
        <v>42604.730567129634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 s="6">
        <v>1300</v>
      </c>
      <c r="E81" s="6">
        <v>1651</v>
      </c>
      <c r="F81" s="3" t="s">
        <v>8219</v>
      </c>
      <c r="G81" s="4" t="s">
        <v>8225</v>
      </c>
      <c r="H81" s="4" t="s">
        <v>8247</v>
      </c>
      <c r="I81" s="7">
        <v>1398451093</v>
      </c>
      <c r="J81" s="7">
        <v>1395859093</v>
      </c>
      <c r="K81" t="b">
        <v>0</v>
      </c>
      <c r="L81">
        <v>41</v>
      </c>
      <c r="M81" t="b">
        <v>1</v>
      </c>
      <c r="N81" s="4" t="s">
        <v>8266</v>
      </c>
      <c r="O81" s="5">
        <f t="shared" si="6"/>
        <v>127</v>
      </c>
      <c r="P81" s="6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2">
        <f t="shared" si="10"/>
        <v>41754.776539351849</v>
      </c>
      <c r="T81" s="12">
        <f t="shared" si="11"/>
        <v>41724.776539351849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 s="6">
        <v>12000</v>
      </c>
      <c r="E82" s="6">
        <v>12870</v>
      </c>
      <c r="F82" s="3" t="s">
        <v>8219</v>
      </c>
      <c r="G82" s="4" t="s">
        <v>8224</v>
      </c>
      <c r="H82" s="4" t="s">
        <v>8246</v>
      </c>
      <c r="I82" s="7">
        <v>1386640856</v>
      </c>
      <c r="J82" s="7">
        <v>1383616856</v>
      </c>
      <c r="K82" t="b">
        <v>0</v>
      </c>
      <c r="L82">
        <v>47</v>
      </c>
      <c r="M82" t="b">
        <v>1</v>
      </c>
      <c r="N82" s="4" t="s">
        <v>8266</v>
      </c>
      <c r="O82" s="5">
        <f t="shared" si="6"/>
        <v>107.25</v>
      </c>
      <c r="P82" s="6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2">
        <f t="shared" si="10"/>
        <v>41618.083981481483</v>
      </c>
      <c r="T82" s="12">
        <f t="shared" si="11"/>
        <v>41583.083981481483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 s="6">
        <v>750</v>
      </c>
      <c r="E83" s="6">
        <v>1485</v>
      </c>
      <c r="F83" s="3" t="s">
        <v>8219</v>
      </c>
      <c r="G83" s="4" t="s">
        <v>8224</v>
      </c>
      <c r="H83" s="4" t="s">
        <v>8246</v>
      </c>
      <c r="I83" s="7">
        <v>1342234920</v>
      </c>
      <c r="J83" s="7">
        <v>1341892127</v>
      </c>
      <c r="K83" t="b">
        <v>0</v>
      </c>
      <c r="L83">
        <v>28</v>
      </c>
      <c r="M83" t="b">
        <v>1</v>
      </c>
      <c r="N83" s="4" t="s">
        <v>8266</v>
      </c>
      <c r="O83" s="5">
        <f t="shared" si="6"/>
        <v>198</v>
      </c>
      <c r="P83" s="6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2">
        <f t="shared" si="10"/>
        <v>41104.126388888886</v>
      </c>
      <c r="T83" s="12">
        <f t="shared" si="11"/>
        <v>41100.158877314818</v>
      </c>
    </row>
    <row r="84" spans="1:20" ht="60" x14ac:dyDescent="0.25">
      <c r="A84">
        <v>82</v>
      </c>
      <c r="B84" s="1" t="s">
        <v>84</v>
      </c>
      <c r="C84" s="1" t="s">
        <v>4193</v>
      </c>
      <c r="D84" s="6">
        <v>4000</v>
      </c>
      <c r="E84" s="6">
        <v>4000.5</v>
      </c>
      <c r="F84" s="3" t="s">
        <v>8219</v>
      </c>
      <c r="G84" s="4" t="s">
        <v>8224</v>
      </c>
      <c r="H84" s="4" t="s">
        <v>8246</v>
      </c>
      <c r="I84" s="7">
        <v>1318189261</v>
      </c>
      <c r="J84" s="7">
        <v>1315597261</v>
      </c>
      <c r="K84" t="b">
        <v>0</v>
      </c>
      <c r="L84">
        <v>100</v>
      </c>
      <c r="M84" t="b">
        <v>1</v>
      </c>
      <c r="N84" s="4" t="s">
        <v>8266</v>
      </c>
      <c r="O84" s="5">
        <f t="shared" si="6"/>
        <v>100.0125</v>
      </c>
      <c r="P84" s="6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2">
        <f t="shared" si="10"/>
        <v>40825.820150462961</v>
      </c>
      <c r="T84" s="12">
        <f t="shared" si="11"/>
        <v>40795.820150462961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 s="6">
        <v>200</v>
      </c>
      <c r="E85" s="6">
        <v>205</v>
      </c>
      <c r="F85" s="3" t="s">
        <v>8219</v>
      </c>
      <c r="G85" s="4" t="s">
        <v>8225</v>
      </c>
      <c r="H85" s="4" t="s">
        <v>8247</v>
      </c>
      <c r="I85" s="7">
        <v>1424604600</v>
      </c>
      <c r="J85" s="7">
        <v>1423320389</v>
      </c>
      <c r="K85" t="b">
        <v>0</v>
      </c>
      <c r="L85">
        <v>13</v>
      </c>
      <c r="M85" t="b">
        <v>1</v>
      </c>
      <c r="N85" s="4" t="s">
        <v>8266</v>
      </c>
      <c r="O85" s="5">
        <f t="shared" si="6"/>
        <v>102.5</v>
      </c>
      <c r="P85" s="6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2">
        <f t="shared" si="10"/>
        <v>42057.479166666672</v>
      </c>
      <c r="T85" s="12">
        <f t="shared" si="11"/>
        <v>42042.615613425922</v>
      </c>
    </row>
    <row r="86" spans="1:20" ht="45" x14ac:dyDescent="0.25">
      <c r="A86">
        <v>84</v>
      </c>
      <c r="B86" s="1" t="s">
        <v>86</v>
      </c>
      <c r="C86" s="1" t="s">
        <v>4195</v>
      </c>
      <c r="D86" s="6">
        <v>500</v>
      </c>
      <c r="E86" s="6">
        <v>500</v>
      </c>
      <c r="F86" s="3" t="s">
        <v>8219</v>
      </c>
      <c r="G86" s="4" t="s">
        <v>8224</v>
      </c>
      <c r="H86" s="4" t="s">
        <v>8246</v>
      </c>
      <c r="I86" s="7">
        <v>1305483086</v>
      </c>
      <c r="J86" s="7">
        <v>1302891086</v>
      </c>
      <c r="K86" t="b">
        <v>0</v>
      </c>
      <c r="L86">
        <v>7</v>
      </c>
      <c r="M86" t="b">
        <v>1</v>
      </c>
      <c r="N86" s="4" t="s">
        <v>8266</v>
      </c>
      <c r="O86" s="5">
        <f t="shared" si="6"/>
        <v>100</v>
      </c>
      <c r="P86" s="6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2">
        <f t="shared" si="10"/>
        <v>40678.757939814815</v>
      </c>
      <c r="T86" s="12">
        <f t="shared" si="11"/>
        <v>40648.757939814815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 s="6">
        <v>1200</v>
      </c>
      <c r="E87" s="6">
        <v>1506</v>
      </c>
      <c r="F87" s="3" t="s">
        <v>8219</v>
      </c>
      <c r="G87" s="4" t="s">
        <v>8224</v>
      </c>
      <c r="H87" s="4" t="s">
        <v>8246</v>
      </c>
      <c r="I87" s="7">
        <v>1316746837</v>
      </c>
      <c r="J87" s="7">
        <v>1314154837</v>
      </c>
      <c r="K87" t="b">
        <v>0</v>
      </c>
      <c r="L87">
        <v>21</v>
      </c>
      <c r="M87" t="b">
        <v>1</v>
      </c>
      <c r="N87" s="4" t="s">
        <v>8266</v>
      </c>
      <c r="O87" s="5">
        <f t="shared" si="6"/>
        <v>125.5</v>
      </c>
      <c r="P87" s="6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2">
        <f t="shared" si="10"/>
        <v>40809.125428240739</v>
      </c>
      <c r="T87" s="12">
        <f t="shared" si="11"/>
        <v>40779.125428240739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 s="6">
        <v>6000</v>
      </c>
      <c r="E88" s="6">
        <v>6388</v>
      </c>
      <c r="F88" s="3" t="s">
        <v>8219</v>
      </c>
      <c r="G88" s="4" t="s">
        <v>8230</v>
      </c>
      <c r="H88" s="4" t="s">
        <v>8249</v>
      </c>
      <c r="I88" s="7">
        <v>1451226045</v>
      </c>
      <c r="J88" s="7">
        <v>1444828845</v>
      </c>
      <c r="K88" t="b">
        <v>0</v>
      </c>
      <c r="L88">
        <v>17</v>
      </c>
      <c r="M88" t="b">
        <v>1</v>
      </c>
      <c r="N88" s="4" t="s">
        <v>8266</v>
      </c>
      <c r="O88" s="5">
        <f t="shared" si="6"/>
        <v>106.46666666666667</v>
      </c>
      <c r="P88" s="6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2">
        <f t="shared" si="10"/>
        <v>42365.59774305555</v>
      </c>
      <c r="T88" s="12">
        <f t="shared" si="11"/>
        <v>42291.556076388893</v>
      </c>
    </row>
    <row r="89" spans="1:20" ht="45" x14ac:dyDescent="0.25">
      <c r="A89">
        <v>87</v>
      </c>
      <c r="B89" s="1" t="s">
        <v>89</v>
      </c>
      <c r="C89" s="1" t="s">
        <v>4198</v>
      </c>
      <c r="D89" s="6">
        <v>2500</v>
      </c>
      <c r="E89" s="6">
        <v>2615</v>
      </c>
      <c r="F89" s="3" t="s">
        <v>8219</v>
      </c>
      <c r="G89" s="4" t="s">
        <v>8224</v>
      </c>
      <c r="H89" s="4" t="s">
        <v>8246</v>
      </c>
      <c r="I89" s="7">
        <v>1275529260</v>
      </c>
      <c r="J89" s="7">
        <v>1274705803</v>
      </c>
      <c r="K89" t="b">
        <v>0</v>
      </c>
      <c r="L89">
        <v>25</v>
      </c>
      <c r="M89" t="b">
        <v>1</v>
      </c>
      <c r="N89" s="4" t="s">
        <v>8266</v>
      </c>
      <c r="O89" s="5">
        <f t="shared" si="6"/>
        <v>104.6</v>
      </c>
      <c r="P89" s="6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2">
        <f t="shared" si="10"/>
        <v>40332.070138888892</v>
      </c>
      <c r="T89" s="12">
        <f t="shared" si="11"/>
        <v>40322.53938657407</v>
      </c>
    </row>
    <row r="90" spans="1:20" ht="60" x14ac:dyDescent="0.25">
      <c r="A90">
        <v>88</v>
      </c>
      <c r="B90" s="1" t="s">
        <v>90</v>
      </c>
      <c r="C90" s="1" t="s">
        <v>4199</v>
      </c>
      <c r="D90" s="6">
        <v>3500</v>
      </c>
      <c r="E90" s="6">
        <v>3600</v>
      </c>
      <c r="F90" s="3" t="s">
        <v>8219</v>
      </c>
      <c r="G90" s="4" t="s">
        <v>8224</v>
      </c>
      <c r="H90" s="4" t="s">
        <v>8246</v>
      </c>
      <c r="I90" s="7">
        <v>1403452131</v>
      </c>
      <c r="J90" s="7">
        <v>1401205731</v>
      </c>
      <c r="K90" t="b">
        <v>0</v>
      </c>
      <c r="L90">
        <v>60</v>
      </c>
      <c r="M90" t="b">
        <v>1</v>
      </c>
      <c r="N90" s="4" t="s">
        <v>8266</v>
      </c>
      <c r="O90" s="5">
        <f t="shared" si="6"/>
        <v>102.85714285714286</v>
      </c>
      <c r="P90" s="6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2">
        <f t="shared" si="10"/>
        <v>41812.65892361111</v>
      </c>
      <c r="T90" s="12">
        <f t="shared" si="11"/>
        <v>41786.65892361111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 s="6">
        <v>6000</v>
      </c>
      <c r="E91" s="6">
        <v>6904</v>
      </c>
      <c r="F91" s="3" t="s">
        <v>8219</v>
      </c>
      <c r="G91" s="4" t="s">
        <v>8224</v>
      </c>
      <c r="H91" s="4" t="s">
        <v>8246</v>
      </c>
      <c r="I91" s="7">
        <v>1370196192</v>
      </c>
      <c r="J91" s="7">
        <v>1368036192</v>
      </c>
      <c r="K91" t="b">
        <v>0</v>
      </c>
      <c r="L91">
        <v>56</v>
      </c>
      <c r="M91" t="b">
        <v>1</v>
      </c>
      <c r="N91" s="4" t="s">
        <v>8266</v>
      </c>
      <c r="O91" s="5">
        <f t="shared" si="6"/>
        <v>115.06666666666666</v>
      </c>
      <c r="P91" s="6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2">
        <f t="shared" si="10"/>
        <v>41427.752222222225</v>
      </c>
      <c r="T91" s="12">
        <f t="shared" si="11"/>
        <v>41402.752222222225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 s="6">
        <v>500</v>
      </c>
      <c r="E92" s="6">
        <v>502</v>
      </c>
      <c r="F92" s="3" t="s">
        <v>8219</v>
      </c>
      <c r="G92" s="4" t="s">
        <v>8224</v>
      </c>
      <c r="H92" s="4" t="s">
        <v>8246</v>
      </c>
      <c r="I92" s="7">
        <v>1310454499</v>
      </c>
      <c r="J92" s="7">
        <v>1307862499</v>
      </c>
      <c r="K92" t="b">
        <v>0</v>
      </c>
      <c r="L92">
        <v>16</v>
      </c>
      <c r="M92" t="b">
        <v>1</v>
      </c>
      <c r="N92" s="4" t="s">
        <v>8266</v>
      </c>
      <c r="O92" s="5">
        <f t="shared" si="6"/>
        <v>100.4</v>
      </c>
      <c r="P92" s="6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2">
        <f t="shared" si="10"/>
        <v>40736.297442129631</v>
      </c>
      <c r="T92" s="12">
        <f t="shared" si="11"/>
        <v>40706.297442129631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 s="6">
        <v>3000</v>
      </c>
      <c r="E93" s="6">
        <v>3600</v>
      </c>
      <c r="F93" s="3" t="s">
        <v>8219</v>
      </c>
      <c r="G93" s="4" t="s">
        <v>8224</v>
      </c>
      <c r="H93" s="4" t="s">
        <v>8246</v>
      </c>
      <c r="I93" s="7">
        <v>1305625164</v>
      </c>
      <c r="J93" s="7">
        <v>1300354764</v>
      </c>
      <c r="K93" t="b">
        <v>0</v>
      </c>
      <c r="L93">
        <v>46</v>
      </c>
      <c r="M93" t="b">
        <v>1</v>
      </c>
      <c r="N93" s="4" t="s">
        <v>8266</v>
      </c>
      <c r="O93" s="5">
        <f t="shared" si="6"/>
        <v>120</v>
      </c>
      <c r="P93" s="6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2">
        <f t="shared" si="10"/>
        <v>40680.402361111112</v>
      </c>
      <c r="T93" s="12">
        <f t="shared" si="11"/>
        <v>40619.402361111112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 s="6">
        <v>5000</v>
      </c>
      <c r="E94" s="6">
        <v>5260</v>
      </c>
      <c r="F94" s="3" t="s">
        <v>8219</v>
      </c>
      <c r="G94" s="4" t="s">
        <v>8229</v>
      </c>
      <c r="H94" s="4" t="s">
        <v>8251</v>
      </c>
      <c r="I94" s="7">
        <v>1485936000</v>
      </c>
      <c r="J94" s="7">
        <v>1481949983</v>
      </c>
      <c r="K94" t="b">
        <v>0</v>
      </c>
      <c r="L94">
        <v>43</v>
      </c>
      <c r="M94" t="b">
        <v>1</v>
      </c>
      <c r="N94" s="4" t="s">
        <v>8266</v>
      </c>
      <c r="O94" s="5">
        <f t="shared" si="6"/>
        <v>105.2</v>
      </c>
      <c r="P94" s="6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2">
        <f t="shared" si="10"/>
        <v>42767.333333333328</v>
      </c>
      <c r="T94" s="12">
        <f t="shared" si="11"/>
        <v>42721.198877314819</v>
      </c>
    </row>
    <row r="95" spans="1:20" ht="60" x14ac:dyDescent="0.25">
      <c r="A95">
        <v>93</v>
      </c>
      <c r="B95" s="1" t="s">
        <v>95</v>
      </c>
      <c r="C95" s="1" t="s">
        <v>4204</v>
      </c>
      <c r="D95" s="6">
        <v>1000</v>
      </c>
      <c r="E95" s="6">
        <v>1106</v>
      </c>
      <c r="F95" s="3" t="s">
        <v>8219</v>
      </c>
      <c r="G95" s="4" t="s">
        <v>8224</v>
      </c>
      <c r="H95" s="4" t="s">
        <v>8246</v>
      </c>
      <c r="I95" s="7">
        <v>1341349200</v>
      </c>
      <c r="J95" s="7">
        <v>1338928537</v>
      </c>
      <c r="K95" t="b">
        <v>0</v>
      </c>
      <c r="L95">
        <v>15</v>
      </c>
      <c r="M95" t="b">
        <v>1</v>
      </c>
      <c r="N95" s="4" t="s">
        <v>8266</v>
      </c>
      <c r="O95" s="5">
        <f t="shared" si="6"/>
        <v>110.6</v>
      </c>
      <c r="P95" s="6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2">
        <f t="shared" si="10"/>
        <v>41093.875</v>
      </c>
      <c r="T95" s="12">
        <f t="shared" si="11"/>
        <v>41065.858067129629</v>
      </c>
    </row>
    <row r="96" spans="1:20" ht="45" x14ac:dyDescent="0.25">
      <c r="A96">
        <v>94</v>
      </c>
      <c r="B96" s="1" t="s">
        <v>96</v>
      </c>
      <c r="C96" s="1" t="s">
        <v>4205</v>
      </c>
      <c r="D96" s="6">
        <v>250</v>
      </c>
      <c r="E96" s="6">
        <v>260</v>
      </c>
      <c r="F96" s="3" t="s">
        <v>8219</v>
      </c>
      <c r="G96" s="4" t="s">
        <v>8225</v>
      </c>
      <c r="H96" s="4" t="s">
        <v>8247</v>
      </c>
      <c r="I96" s="7">
        <v>1396890822</v>
      </c>
      <c r="J96" s="7">
        <v>1395162822</v>
      </c>
      <c r="K96" t="b">
        <v>0</v>
      </c>
      <c r="L96">
        <v>12</v>
      </c>
      <c r="M96" t="b">
        <v>1</v>
      </c>
      <c r="N96" s="4" t="s">
        <v>8266</v>
      </c>
      <c r="O96" s="5">
        <f t="shared" si="6"/>
        <v>104</v>
      </c>
      <c r="P96" s="6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2">
        <f t="shared" si="10"/>
        <v>41736.717847222222</v>
      </c>
      <c r="T96" s="12">
        <f t="shared" si="11"/>
        <v>41716.717847222222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 s="6">
        <v>350</v>
      </c>
      <c r="E97" s="6">
        <v>460</v>
      </c>
      <c r="F97" s="3" t="s">
        <v>8219</v>
      </c>
      <c r="G97" s="4" t="s">
        <v>8224</v>
      </c>
      <c r="H97" s="4" t="s">
        <v>8246</v>
      </c>
      <c r="I97" s="7">
        <v>1330214841</v>
      </c>
      <c r="J97" s="7">
        <v>1327622841</v>
      </c>
      <c r="K97" t="b">
        <v>0</v>
      </c>
      <c r="L97">
        <v>21</v>
      </c>
      <c r="M97" t="b">
        <v>1</v>
      </c>
      <c r="N97" s="4" t="s">
        <v>8266</v>
      </c>
      <c r="O97" s="5">
        <f t="shared" si="6"/>
        <v>131.42857142857142</v>
      </c>
      <c r="P97" s="6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2">
        <f t="shared" si="10"/>
        <v>40965.005104166667</v>
      </c>
      <c r="T97" s="12">
        <f t="shared" si="11"/>
        <v>40935.005104166667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 s="6">
        <v>1500</v>
      </c>
      <c r="E98" s="6">
        <v>1720</v>
      </c>
      <c r="F98" s="3" t="s">
        <v>8219</v>
      </c>
      <c r="G98" s="4" t="s">
        <v>8224</v>
      </c>
      <c r="H98" s="4" t="s">
        <v>8246</v>
      </c>
      <c r="I98" s="7">
        <v>1280631600</v>
      </c>
      <c r="J98" s="7">
        <v>1274889241</v>
      </c>
      <c r="K98" t="b">
        <v>0</v>
      </c>
      <c r="L98">
        <v>34</v>
      </c>
      <c r="M98" t="b">
        <v>1</v>
      </c>
      <c r="N98" s="4" t="s">
        <v>8266</v>
      </c>
      <c r="O98" s="5">
        <f t="shared" si="6"/>
        <v>114.66666666666667</v>
      </c>
      <c r="P98" s="6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2">
        <f t="shared" si="10"/>
        <v>40391.125</v>
      </c>
      <c r="T98" s="12">
        <f t="shared" si="11"/>
        <v>40324.662511574075</v>
      </c>
    </row>
    <row r="99" spans="1:20" ht="45" x14ac:dyDescent="0.25">
      <c r="A99">
        <v>97</v>
      </c>
      <c r="B99" s="1" t="s">
        <v>99</v>
      </c>
      <c r="C99" s="1" t="s">
        <v>4208</v>
      </c>
      <c r="D99" s="6">
        <v>400</v>
      </c>
      <c r="E99" s="6">
        <v>425</v>
      </c>
      <c r="F99" s="3" t="s">
        <v>8219</v>
      </c>
      <c r="G99" s="4" t="s">
        <v>8224</v>
      </c>
      <c r="H99" s="4" t="s">
        <v>8246</v>
      </c>
      <c r="I99" s="7">
        <v>1310440482</v>
      </c>
      <c r="J99" s="7">
        <v>1307848482</v>
      </c>
      <c r="K99" t="b">
        <v>0</v>
      </c>
      <c r="L99">
        <v>8</v>
      </c>
      <c r="M99" t="b">
        <v>1</v>
      </c>
      <c r="N99" s="4" t="s">
        <v>8266</v>
      </c>
      <c r="O99" s="5">
        <f t="shared" si="6"/>
        <v>106.25</v>
      </c>
      <c r="P99" s="6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2">
        <f t="shared" si="10"/>
        <v>40736.135208333333</v>
      </c>
      <c r="T99" s="12">
        <f t="shared" si="11"/>
        <v>40706.135208333333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6">
        <v>3200</v>
      </c>
      <c r="E100" s="6">
        <v>3400</v>
      </c>
      <c r="F100" s="3" t="s">
        <v>8219</v>
      </c>
      <c r="G100" s="4" t="s">
        <v>8224</v>
      </c>
      <c r="H100" s="4" t="s">
        <v>8246</v>
      </c>
      <c r="I100" s="7">
        <v>1354923000</v>
      </c>
      <c r="J100" s="7">
        <v>1351796674</v>
      </c>
      <c r="K100" t="b">
        <v>0</v>
      </c>
      <c r="L100">
        <v>60</v>
      </c>
      <c r="M100" t="b">
        <v>1</v>
      </c>
      <c r="N100" s="4" t="s">
        <v>8266</v>
      </c>
      <c r="O100" s="5">
        <f t="shared" si="6"/>
        <v>106.25</v>
      </c>
      <c r="P100" s="6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2">
        <f t="shared" si="10"/>
        <v>41250.979166666664</v>
      </c>
      <c r="T100" s="12">
        <f t="shared" si="11"/>
        <v>41214.79483796296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6">
        <v>1500</v>
      </c>
      <c r="E101" s="6">
        <v>1590.29</v>
      </c>
      <c r="F101" s="3" t="s">
        <v>8219</v>
      </c>
      <c r="G101" s="4" t="s">
        <v>8224</v>
      </c>
      <c r="H101" s="4" t="s">
        <v>8246</v>
      </c>
      <c r="I101" s="7">
        <v>1390426799</v>
      </c>
      <c r="J101" s="7">
        <v>1387834799</v>
      </c>
      <c r="K101" t="b">
        <v>0</v>
      </c>
      <c r="L101">
        <v>39</v>
      </c>
      <c r="M101" t="b">
        <v>1</v>
      </c>
      <c r="N101" s="4" t="s">
        <v>8266</v>
      </c>
      <c r="O101" s="5">
        <f t="shared" si="6"/>
        <v>106.01933333333334</v>
      </c>
      <c r="P101" s="6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2">
        <f t="shared" si="10"/>
        <v>41661.902766203704</v>
      </c>
      <c r="T101" s="12">
        <f t="shared" si="11"/>
        <v>41631.902766203704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6">
        <v>5000</v>
      </c>
      <c r="E102" s="6">
        <v>5000</v>
      </c>
      <c r="F102" s="3" t="s">
        <v>8219</v>
      </c>
      <c r="G102" s="4" t="s">
        <v>8224</v>
      </c>
      <c r="H102" s="4" t="s">
        <v>8246</v>
      </c>
      <c r="I102" s="7">
        <v>1352055886</v>
      </c>
      <c r="J102" s="7">
        <v>1350324286</v>
      </c>
      <c r="K102" t="b">
        <v>0</v>
      </c>
      <c r="L102">
        <v>26</v>
      </c>
      <c r="M102" t="b">
        <v>1</v>
      </c>
      <c r="N102" s="4" t="s">
        <v>8266</v>
      </c>
      <c r="O102" s="5">
        <f t="shared" si="6"/>
        <v>100</v>
      </c>
      <c r="P102" s="6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2">
        <f t="shared" si="10"/>
        <v>41217.794976851852</v>
      </c>
      <c r="T102" s="12">
        <f t="shared" si="11"/>
        <v>41197.753310185188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6">
        <v>3500</v>
      </c>
      <c r="E103" s="6">
        <v>3500</v>
      </c>
      <c r="F103" s="3" t="s">
        <v>8219</v>
      </c>
      <c r="G103" s="4" t="s">
        <v>8224</v>
      </c>
      <c r="H103" s="4" t="s">
        <v>8246</v>
      </c>
      <c r="I103" s="7">
        <v>1359052710</v>
      </c>
      <c r="J103" s="7">
        <v>1356979110</v>
      </c>
      <c r="K103" t="b">
        <v>0</v>
      </c>
      <c r="L103">
        <v>35</v>
      </c>
      <c r="M103" t="b">
        <v>1</v>
      </c>
      <c r="N103" s="4" t="s">
        <v>8266</v>
      </c>
      <c r="O103" s="5">
        <f t="shared" si="6"/>
        <v>100</v>
      </c>
      <c r="P103" s="6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2">
        <f t="shared" si="10"/>
        <v>41298.776736111111</v>
      </c>
      <c r="T103" s="12">
        <f t="shared" si="11"/>
        <v>41274.776736111111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6">
        <v>6000</v>
      </c>
      <c r="E104" s="6">
        <v>7665</v>
      </c>
      <c r="F104" s="3" t="s">
        <v>8219</v>
      </c>
      <c r="G104" s="4" t="s">
        <v>8224</v>
      </c>
      <c r="H104" s="4" t="s">
        <v>8246</v>
      </c>
      <c r="I104" s="7">
        <v>1293073733</v>
      </c>
      <c r="J104" s="7">
        <v>1290481733</v>
      </c>
      <c r="K104" t="b">
        <v>0</v>
      </c>
      <c r="L104">
        <v>65</v>
      </c>
      <c r="M104" t="b">
        <v>1</v>
      </c>
      <c r="N104" s="4" t="s">
        <v>8266</v>
      </c>
      <c r="O104" s="5">
        <f t="shared" si="6"/>
        <v>127.75</v>
      </c>
      <c r="P104" s="6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2">
        <f t="shared" si="10"/>
        <v>40535.131168981483</v>
      </c>
      <c r="T104" s="12">
        <f t="shared" si="11"/>
        <v>40505.131168981483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6">
        <v>1300</v>
      </c>
      <c r="E105" s="6">
        <v>1367</v>
      </c>
      <c r="F105" s="3" t="s">
        <v>8219</v>
      </c>
      <c r="G105" s="4" t="s">
        <v>8225</v>
      </c>
      <c r="H105" s="4" t="s">
        <v>8247</v>
      </c>
      <c r="I105" s="7">
        <v>1394220030</v>
      </c>
      <c r="J105" s="7">
        <v>1392232830</v>
      </c>
      <c r="K105" t="b">
        <v>0</v>
      </c>
      <c r="L105">
        <v>49</v>
      </c>
      <c r="M105" t="b">
        <v>1</v>
      </c>
      <c r="N105" s="4" t="s">
        <v>8266</v>
      </c>
      <c r="O105" s="5">
        <f t="shared" si="6"/>
        <v>105.15384615384616</v>
      </c>
      <c r="P105" s="6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2">
        <f t="shared" si="10"/>
        <v>41705.805902777778</v>
      </c>
      <c r="T105" s="12">
        <f t="shared" si="11"/>
        <v>41682.805902777778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6">
        <v>500</v>
      </c>
      <c r="E106" s="6">
        <v>600</v>
      </c>
      <c r="F106" s="3" t="s">
        <v>8219</v>
      </c>
      <c r="G106" s="4" t="s">
        <v>8224</v>
      </c>
      <c r="H106" s="4" t="s">
        <v>8246</v>
      </c>
      <c r="I106" s="7">
        <v>1301792400</v>
      </c>
      <c r="J106" s="7">
        <v>1299775266</v>
      </c>
      <c r="K106" t="b">
        <v>0</v>
      </c>
      <c r="L106">
        <v>10</v>
      </c>
      <c r="M106" t="b">
        <v>1</v>
      </c>
      <c r="N106" s="4" t="s">
        <v>8266</v>
      </c>
      <c r="O106" s="5">
        <f t="shared" si="6"/>
        <v>120</v>
      </c>
      <c r="P106" s="6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2">
        <f t="shared" si="10"/>
        <v>40636.041666666664</v>
      </c>
      <c r="T106" s="12">
        <f t="shared" si="11"/>
        <v>40612.695208333331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6">
        <v>2200</v>
      </c>
      <c r="E107" s="6">
        <v>2363</v>
      </c>
      <c r="F107" s="3" t="s">
        <v>8219</v>
      </c>
      <c r="G107" s="4" t="s">
        <v>8224</v>
      </c>
      <c r="H107" s="4" t="s">
        <v>8246</v>
      </c>
      <c r="I107" s="7">
        <v>1463184000</v>
      </c>
      <c r="J107" s="7">
        <v>1461605020</v>
      </c>
      <c r="K107" t="b">
        <v>0</v>
      </c>
      <c r="L107">
        <v>60</v>
      </c>
      <c r="M107" t="b">
        <v>1</v>
      </c>
      <c r="N107" s="4" t="s">
        <v>8266</v>
      </c>
      <c r="O107" s="5">
        <f t="shared" si="6"/>
        <v>107.40909090909091</v>
      </c>
      <c r="P107" s="6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2">
        <f t="shared" si="10"/>
        <v>42504</v>
      </c>
      <c r="T107" s="12">
        <f t="shared" si="11"/>
        <v>42485.724768518514</v>
      </c>
    </row>
    <row r="108" spans="1:20" x14ac:dyDescent="0.25">
      <c r="A108">
        <v>106</v>
      </c>
      <c r="B108" s="1" t="s">
        <v>108</v>
      </c>
      <c r="C108" s="1" t="s">
        <v>4217</v>
      </c>
      <c r="D108" s="6">
        <v>5000</v>
      </c>
      <c r="E108" s="6">
        <v>5025</v>
      </c>
      <c r="F108" s="3" t="s">
        <v>8219</v>
      </c>
      <c r="G108" s="4" t="s">
        <v>8224</v>
      </c>
      <c r="H108" s="4" t="s">
        <v>8246</v>
      </c>
      <c r="I108" s="7">
        <v>1333391901</v>
      </c>
      <c r="J108" s="7">
        <v>1332182301</v>
      </c>
      <c r="K108" t="b">
        <v>0</v>
      </c>
      <c r="L108">
        <v>27</v>
      </c>
      <c r="M108" t="b">
        <v>1</v>
      </c>
      <c r="N108" s="4" t="s">
        <v>8266</v>
      </c>
      <c r="O108" s="5">
        <f t="shared" si="6"/>
        <v>100.5</v>
      </c>
      <c r="P108" s="6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2">
        <f t="shared" si="10"/>
        <v>41001.776631944449</v>
      </c>
      <c r="T108" s="12">
        <f t="shared" si="11"/>
        <v>40987.776631944449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6">
        <v>7500</v>
      </c>
      <c r="E109" s="6">
        <v>7685</v>
      </c>
      <c r="F109" s="3" t="s">
        <v>8219</v>
      </c>
      <c r="G109" s="4" t="s">
        <v>8224</v>
      </c>
      <c r="H109" s="4" t="s">
        <v>8246</v>
      </c>
      <c r="I109" s="7">
        <v>1303688087</v>
      </c>
      <c r="J109" s="7">
        <v>1301787287</v>
      </c>
      <c r="K109" t="b">
        <v>0</v>
      </c>
      <c r="L109">
        <v>69</v>
      </c>
      <c r="M109" t="b">
        <v>1</v>
      </c>
      <c r="N109" s="4" t="s">
        <v>8266</v>
      </c>
      <c r="O109" s="5">
        <f t="shared" si="6"/>
        <v>102.46666666666667</v>
      </c>
      <c r="P109" s="6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2">
        <f t="shared" si="10"/>
        <v>40657.982488425929</v>
      </c>
      <c r="T109" s="12">
        <f t="shared" si="11"/>
        <v>40635.982488425929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6">
        <v>1500</v>
      </c>
      <c r="E110" s="6">
        <v>3700</v>
      </c>
      <c r="F110" s="3" t="s">
        <v>8219</v>
      </c>
      <c r="G110" s="4" t="s">
        <v>8224</v>
      </c>
      <c r="H110" s="4" t="s">
        <v>8246</v>
      </c>
      <c r="I110" s="7">
        <v>1370011370</v>
      </c>
      <c r="J110" s="7">
        <v>1364827370</v>
      </c>
      <c r="K110" t="b">
        <v>0</v>
      </c>
      <c r="L110">
        <v>47</v>
      </c>
      <c r="M110" t="b">
        <v>1</v>
      </c>
      <c r="N110" s="4" t="s">
        <v>8266</v>
      </c>
      <c r="O110" s="5">
        <f t="shared" si="6"/>
        <v>246.66666666666666</v>
      </c>
      <c r="P110" s="6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2">
        <f t="shared" si="10"/>
        <v>41425.613078703704</v>
      </c>
      <c r="T110" s="12">
        <f t="shared" si="11"/>
        <v>41365.613078703704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6">
        <v>1000</v>
      </c>
      <c r="E111" s="6">
        <v>2195</v>
      </c>
      <c r="F111" s="3" t="s">
        <v>8219</v>
      </c>
      <c r="G111" s="4" t="s">
        <v>8224</v>
      </c>
      <c r="H111" s="4" t="s">
        <v>8246</v>
      </c>
      <c r="I111" s="7">
        <v>1298680630</v>
      </c>
      <c r="J111" s="7">
        <v>1296088630</v>
      </c>
      <c r="K111" t="b">
        <v>0</v>
      </c>
      <c r="L111">
        <v>47</v>
      </c>
      <c r="M111" t="b">
        <v>1</v>
      </c>
      <c r="N111" s="4" t="s">
        <v>8266</v>
      </c>
      <c r="O111" s="5">
        <f t="shared" si="6"/>
        <v>219.5</v>
      </c>
      <c r="P111" s="6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2">
        <f t="shared" si="10"/>
        <v>40600.025810185187</v>
      </c>
      <c r="T111" s="12">
        <f t="shared" si="11"/>
        <v>40570.025810185187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6">
        <v>1300</v>
      </c>
      <c r="E112" s="6">
        <v>1700</v>
      </c>
      <c r="F112" s="3" t="s">
        <v>8219</v>
      </c>
      <c r="G112" s="4" t="s">
        <v>8224</v>
      </c>
      <c r="H112" s="4" t="s">
        <v>8246</v>
      </c>
      <c r="I112" s="7">
        <v>1384408740</v>
      </c>
      <c r="J112" s="7">
        <v>1381445253</v>
      </c>
      <c r="K112" t="b">
        <v>0</v>
      </c>
      <c r="L112">
        <v>26</v>
      </c>
      <c r="M112" t="b">
        <v>1</v>
      </c>
      <c r="N112" s="4" t="s">
        <v>8266</v>
      </c>
      <c r="O112" s="5">
        <f t="shared" si="6"/>
        <v>130.76923076923077</v>
      </c>
      <c r="P112" s="6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2">
        <f t="shared" si="10"/>
        <v>41592.249305555553</v>
      </c>
      <c r="T112" s="12">
        <f t="shared" si="11"/>
        <v>41557.949687500004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6">
        <v>3500</v>
      </c>
      <c r="E113" s="6">
        <v>5410</v>
      </c>
      <c r="F113" s="3" t="s">
        <v>8219</v>
      </c>
      <c r="G113" s="4" t="s">
        <v>8226</v>
      </c>
      <c r="H113" s="4" t="s">
        <v>8248</v>
      </c>
      <c r="I113" s="7">
        <v>1433059187</v>
      </c>
      <c r="J113" s="7">
        <v>1430467187</v>
      </c>
      <c r="K113" t="b">
        <v>0</v>
      </c>
      <c r="L113">
        <v>53</v>
      </c>
      <c r="M113" t="b">
        <v>1</v>
      </c>
      <c r="N113" s="4" t="s">
        <v>8266</v>
      </c>
      <c r="O113" s="5">
        <f t="shared" si="6"/>
        <v>154.57142857142858</v>
      </c>
      <c r="P113" s="6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2">
        <f t="shared" si="10"/>
        <v>42155.333182870367</v>
      </c>
      <c r="T113" s="12">
        <f t="shared" si="11"/>
        <v>42125.333182870367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6">
        <v>5000</v>
      </c>
      <c r="E114" s="6">
        <v>5200</v>
      </c>
      <c r="F114" s="3" t="s">
        <v>8219</v>
      </c>
      <c r="G114" s="4" t="s">
        <v>8224</v>
      </c>
      <c r="H114" s="4" t="s">
        <v>8246</v>
      </c>
      <c r="I114" s="7">
        <v>1397354400</v>
      </c>
      <c r="J114" s="7">
        <v>1395277318</v>
      </c>
      <c r="K114" t="b">
        <v>0</v>
      </c>
      <c r="L114">
        <v>81</v>
      </c>
      <c r="M114" t="b">
        <v>1</v>
      </c>
      <c r="N114" s="4" t="s">
        <v>8266</v>
      </c>
      <c r="O114" s="5">
        <f t="shared" si="6"/>
        <v>104</v>
      </c>
      <c r="P114" s="6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2">
        <f t="shared" si="10"/>
        <v>41742.083333333336</v>
      </c>
      <c r="T114" s="12">
        <f t="shared" si="11"/>
        <v>41718.043032407404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6">
        <v>5000</v>
      </c>
      <c r="E115" s="6">
        <v>7050</v>
      </c>
      <c r="F115" s="3" t="s">
        <v>8219</v>
      </c>
      <c r="G115" s="4" t="s">
        <v>8224</v>
      </c>
      <c r="H115" s="4" t="s">
        <v>8246</v>
      </c>
      <c r="I115" s="7">
        <v>1312642800</v>
      </c>
      <c r="J115" s="7">
        <v>1311963128</v>
      </c>
      <c r="K115" t="b">
        <v>0</v>
      </c>
      <c r="L115">
        <v>78</v>
      </c>
      <c r="M115" t="b">
        <v>1</v>
      </c>
      <c r="N115" s="4" t="s">
        <v>8266</v>
      </c>
      <c r="O115" s="5">
        <f t="shared" si="6"/>
        <v>141</v>
      </c>
      <c r="P115" s="6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2">
        <f t="shared" si="10"/>
        <v>40761.625</v>
      </c>
      <c r="T115" s="12">
        <f t="shared" si="11"/>
        <v>40753.758425925924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6">
        <v>3000</v>
      </c>
      <c r="E116" s="6">
        <v>3100</v>
      </c>
      <c r="F116" s="3" t="s">
        <v>8219</v>
      </c>
      <c r="G116" s="4" t="s">
        <v>8224</v>
      </c>
      <c r="H116" s="4" t="s">
        <v>8246</v>
      </c>
      <c r="I116" s="7">
        <v>1326436488</v>
      </c>
      <c r="J116" s="7">
        <v>1321252488</v>
      </c>
      <c r="K116" t="b">
        <v>0</v>
      </c>
      <c r="L116">
        <v>35</v>
      </c>
      <c r="M116" t="b">
        <v>1</v>
      </c>
      <c r="N116" s="4" t="s">
        <v>8266</v>
      </c>
      <c r="O116" s="5">
        <f t="shared" si="6"/>
        <v>103.33333333333333</v>
      </c>
      <c r="P116" s="6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2">
        <f t="shared" si="10"/>
        <v>40921.27416666667</v>
      </c>
      <c r="T116" s="12">
        <f t="shared" si="11"/>
        <v>40861.27416666667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6">
        <v>450</v>
      </c>
      <c r="E117" s="6">
        <v>632</v>
      </c>
      <c r="F117" s="3" t="s">
        <v>8219</v>
      </c>
      <c r="G117" s="4" t="s">
        <v>8224</v>
      </c>
      <c r="H117" s="4" t="s">
        <v>8246</v>
      </c>
      <c r="I117" s="7">
        <v>1328377444</v>
      </c>
      <c r="J117" s="7">
        <v>1326217444</v>
      </c>
      <c r="K117" t="b">
        <v>0</v>
      </c>
      <c r="L117">
        <v>22</v>
      </c>
      <c r="M117" t="b">
        <v>1</v>
      </c>
      <c r="N117" s="4" t="s">
        <v>8266</v>
      </c>
      <c r="O117" s="5">
        <f t="shared" si="6"/>
        <v>140.44444444444446</v>
      </c>
      <c r="P117" s="6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2">
        <f t="shared" si="10"/>
        <v>40943.738935185182</v>
      </c>
      <c r="T117" s="12">
        <f t="shared" si="11"/>
        <v>40918.738935185182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6">
        <v>3500</v>
      </c>
      <c r="E118" s="6">
        <v>3978</v>
      </c>
      <c r="F118" s="3" t="s">
        <v>8219</v>
      </c>
      <c r="G118" s="4" t="s">
        <v>8224</v>
      </c>
      <c r="H118" s="4" t="s">
        <v>8246</v>
      </c>
      <c r="I118" s="7">
        <v>1302260155</v>
      </c>
      <c r="J118" s="7">
        <v>1298289355</v>
      </c>
      <c r="K118" t="b">
        <v>0</v>
      </c>
      <c r="L118">
        <v>57</v>
      </c>
      <c r="M118" t="b">
        <v>1</v>
      </c>
      <c r="N118" s="4" t="s">
        <v>8266</v>
      </c>
      <c r="O118" s="5">
        <f t="shared" si="6"/>
        <v>113.65714285714286</v>
      </c>
      <c r="P118" s="6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2">
        <f t="shared" si="10"/>
        <v>40641.455497685187</v>
      </c>
      <c r="T118" s="12">
        <f t="shared" si="11"/>
        <v>40595.497164351851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6">
        <v>4500</v>
      </c>
      <c r="E119" s="6">
        <v>4522.22</v>
      </c>
      <c r="F119" s="3" t="s">
        <v>8219</v>
      </c>
      <c r="G119" s="4" t="s">
        <v>8224</v>
      </c>
      <c r="H119" s="4" t="s">
        <v>8246</v>
      </c>
      <c r="I119" s="7">
        <v>1276110000</v>
      </c>
      <c r="J119" s="7">
        <v>1268337744</v>
      </c>
      <c r="K119" t="b">
        <v>0</v>
      </c>
      <c r="L119">
        <v>27</v>
      </c>
      <c r="M119" t="b">
        <v>1</v>
      </c>
      <c r="N119" s="4" t="s">
        <v>8266</v>
      </c>
      <c r="O119" s="5">
        <f t="shared" si="6"/>
        <v>100.49377777777778</v>
      </c>
      <c r="P119" s="6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2">
        <f t="shared" si="10"/>
        <v>40338.791666666664</v>
      </c>
      <c r="T119" s="12">
        <f t="shared" si="11"/>
        <v>40248.834999999999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6">
        <v>5000</v>
      </c>
      <c r="E120" s="6">
        <v>5651.58</v>
      </c>
      <c r="F120" s="3" t="s">
        <v>8219</v>
      </c>
      <c r="G120" s="4" t="s">
        <v>8224</v>
      </c>
      <c r="H120" s="4" t="s">
        <v>8246</v>
      </c>
      <c r="I120" s="7">
        <v>1311902236</v>
      </c>
      <c r="J120" s="7">
        <v>1309310236</v>
      </c>
      <c r="K120" t="b">
        <v>0</v>
      </c>
      <c r="L120">
        <v>39</v>
      </c>
      <c r="M120" t="b">
        <v>1</v>
      </c>
      <c r="N120" s="4" t="s">
        <v>8266</v>
      </c>
      <c r="O120" s="5">
        <f t="shared" si="6"/>
        <v>113.0316</v>
      </c>
      <c r="P120" s="6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2">
        <f t="shared" si="10"/>
        <v>40753.053657407407</v>
      </c>
      <c r="T120" s="12">
        <f t="shared" si="11"/>
        <v>40723.053657407407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6">
        <v>3250</v>
      </c>
      <c r="E121" s="6">
        <v>3398.1</v>
      </c>
      <c r="F121" s="3" t="s">
        <v>8219</v>
      </c>
      <c r="G121" s="4" t="s">
        <v>8224</v>
      </c>
      <c r="H121" s="4" t="s">
        <v>8246</v>
      </c>
      <c r="I121" s="7">
        <v>1313276400</v>
      </c>
      <c r="J121" s="7">
        <v>1310693986</v>
      </c>
      <c r="K121" t="b">
        <v>0</v>
      </c>
      <c r="L121">
        <v>37</v>
      </c>
      <c r="M121" t="b">
        <v>1</v>
      </c>
      <c r="N121" s="4" t="s">
        <v>8266</v>
      </c>
      <c r="O121" s="5">
        <f t="shared" si="6"/>
        <v>104.55692307692307</v>
      </c>
      <c r="P121" s="6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2">
        <f t="shared" si="10"/>
        <v>40768.958333333336</v>
      </c>
      <c r="T121" s="12">
        <f t="shared" si="11"/>
        <v>40739.069282407407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6">
        <v>70000</v>
      </c>
      <c r="E122" s="6">
        <v>10</v>
      </c>
      <c r="F122" s="3" t="s">
        <v>8220</v>
      </c>
      <c r="G122" s="4" t="s">
        <v>8231</v>
      </c>
      <c r="H122" s="4" t="s">
        <v>8252</v>
      </c>
      <c r="I122" s="7">
        <v>1475457107</v>
      </c>
      <c r="J122" s="7">
        <v>1472865107</v>
      </c>
      <c r="K122" t="b">
        <v>0</v>
      </c>
      <c r="L122">
        <v>1</v>
      </c>
      <c r="M122" t="b">
        <v>0</v>
      </c>
      <c r="N122" s="4" t="s">
        <v>8267</v>
      </c>
      <c r="O122" s="5">
        <f t="shared" si="6"/>
        <v>1.4285714285714285E-2</v>
      </c>
      <c r="P122" s="6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2">
        <f t="shared" si="10"/>
        <v>42646.049849537041</v>
      </c>
      <c r="T122" s="12">
        <f t="shared" si="11"/>
        <v>42616.049849537041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6">
        <v>3000</v>
      </c>
      <c r="E123" s="6">
        <v>1</v>
      </c>
      <c r="F123" s="3" t="s">
        <v>8220</v>
      </c>
      <c r="G123" s="4" t="s">
        <v>8224</v>
      </c>
      <c r="H123" s="4" t="s">
        <v>8246</v>
      </c>
      <c r="I123" s="7">
        <v>1429352160</v>
      </c>
      <c r="J123" s="7">
        <v>1427993710</v>
      </c>
      <c r="K123" t="b">
        <v>0</v>
      </c>
      <c r="L123">
        <v>1</v>
      </c>
      <c r="M123" t="b">
        <v>0</v>
      </c>
      <c r="N123" s="4" t="s">
        <v>8267</v>
      </c>
      <c r="O123" s="5">
        <f t="shared" si="6"/>
        <v>3.3333333333333333E-2</v>
      </c>
      <c r="P123" s="6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2">
        <f t="shared" si="10"/>
        <v>42112.427777777775</v>
      </c>
      <c r="T123" s="12">
        <f t="shared" si="11"/>
        <v>42096.704976851848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6">
        <v>100000000</v>
      </c>
      <c r="E124" s="6">
        <v>0</v>
      </c>
      <c r="F124" s="3" t="s">
        <v>8220</v>
      </c>
      <c r="G124" s="4" t="s">
        <v>8224</v>
      </c>
      <c r="H124" s="4" t="s">
        <v>8246</v>
      </c>
      <c r="I124" s="7">
        <v>1476094907</v>
      </c>
      <c r="J124" s="7">
        <v>1470910907</v>
      </c>
      <c r="K124" t="b">
        <v>0</v>
      </c>
      <c r="L124">
        <v>0</v>
      </c>
      <c r="M124" t="b">
        <v>0</v>
      </c>
      <c r="N124" s="4" t="s">
        <v>8267</v>
      </c>
      <c r="O124" s="5">
        <f t="shared" si="6"/>
        <v>0</v>
      </c>
      <c r="P124" s="6">
        <f t="shared" si="7"/>
        <v>0</v>
      </c>
      <c r="Q124" s="4" t="str">
        <f t="shared" si="8"/>
        <v>film &amp; video</v>
      </c>
      <c r="R124" s="4" t="str">
        <f t="shared" si="9"/>
        <v>science fiction</v>
      </c>
      <c r="S124" s="12">
        <f t="shared" si="10"/>
        <v>42653.431793981479</v>
      </c>
      <c r="T124" s="12">
        <f t="shared" si="11"/>
        <v>42593.431793981479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6">
        <v>55000</v>
      </c>
      <c r="E125" s="6">
        <v>151</v>
      </c>
      <c r="F125" s="3" t="s">
        <v>8220</v>
      </c>
      <c r="G125" s="4" t="s">
        <v>8224</v>
      </c>
      <c r="H125" s="4" t="s">
        <v>8246</v>
      </c>
      <c r="I125" s="7">
        <v>1414533600</v>
      </c>
      <c r="J125" s="7">
        <v>1411411564</v>
      </c>
      <c r="K125" t="b">
        <v>0</v>
      </c>
      <c r="L125">
        <v>6</v>
      </c>
      <c r="M125" t="b">
        <v>0</v>
      </c>
      <c r="N125" s="4" t="s">
        <v>8267</v>
      </c>
      <c r="O125" s="5">
        <f t="shared" si="6"/>
        <v>0.27454545454545454</v>
      </c>
      <c r="P125" s="6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2">
        <f t="shared" si="10"/>
        <v>41940.916666666664</v>
      </c>
      <c r="T125" s="12">
        <f t="shared" si="11"/>
        <v>41904.781990740739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6">
        <v>4000</v>
      </c>
      <c r="E126" s="6">
        <v>0</v>
      </c>
      <c r="F126" s="3" t="s">
        <v>8220</v>
      </c>
      <c r="G126" s="4" t="s">
        <v>8224</v>
      </c>
      <c r="H126" s="4" t="s">
        <v>8246</v>
      </c>
      <c r="I126" s="7">
        <v>1431728242</v>
      </c>
      <c r="J126" s="7">
        <v>1429568242</v>
      </c>
      <c r="K126" t="b">
        <v>0</v>
      </c>
      <c r="L126">
        <v>0</v>
      </c>
      <c r="M126" t="b">
        <v>0</v>
      </c>
      <c r="N126" s="4" t="s">
        <v>8267</v>
      </c>
      <c r="O126" s="5">
        <f t="shared" si="6"/>
        <v>0</v>
      </c>
      <c r="P126" s="6">
        <f t="shared" si="7"/>
        <v>0</v>
      </c>
      <c r="Q126" s="4" t="str">
        <f t="shared" si="8"/>
        <v>film &amp; video</v>
      </c>
      <c r="R126" s="4" t="str">
        <f t="shared" si="9"/>
        <v>science fiction</v>
      </c>
      <c r="S126" s="12">
        <f t="shared" si="10"/>
        <v>42139.928726851853</v>
      </c>
      <c r="T126" s="12">
        <f t="shared" si="11"/>
        <v>42114.928726851853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6">
        <v>500</v>
      </c>
      <c r="E127" s="6">
        <v>70</v>
      </c>
      <c r="F127" s="3" t="s">
        <v>8220</v>
      </c>
      <c r="G127" s="4" t="s">
        <v>8229</v>
      </c>
      <c r="H127" s="4" t="s">
        <v>8251</v>
      </c>
      <c r="I127" s="7">
        <v>1486165880</v>
      </c>
      <c r="J127" s="7">
        <v>1480981880</v>
      </c>
      <c r="K127" t="b">
        <v>0</v>
      </c>
      <c r="L127">
        <v>6</v>
      </c>
      <c r="M127" t="b">
        <v>0</v>
      </c>
      <c r="N127" s="4" t="s">
        <v>8267</v>
      </c>
      <c r="O127" s="5">
        <f t="shared" si="6"/>
        <v>14</v>
      </c>
      <c r="P127" s="6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2">
        <f t="shared" si="10"/>
        <v>42769.993981481486</v>
      </c>
      <c r="T127" s="12">
        <f t="shared" si="11"/>
        <v>42709.993981481486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6">
        <v>25000</v>
      </c>
      <c r="E128" s="6">
        <v>1387</v>
      </c>
      <c r="F128" s="3" t="s">
        <v>8220</v>
      </c>
      <c r="G128" s="4" t="s">
        <v>8224</v>
      </c>
      <c r="H128" s="4" t="s">
        <v>8246</v>
      </c>
      <c r="I128" s="7">
        <v>1433988000</v>
      </c>
      <c r="J128" s="7">
        <v>1431353337</v>
      </c>
      <c r="K128" t="b">
        <v>0</v>
      </c>
      <c r="L128">
        <v>13</v>
      </c>
      <c r="M128" t="b">
        <v>0</v>
      </c>
      <c r="N128" s="4" t="s">
        <v>8267</v>
      </c>
      <c r="O128" s="5">
        <f t="shared" si="6"/>
        <v>5.548</v>
      </c>
      <c r="P128" s="6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2">
        <f t="shared" si="10"/>
        <v>42166.083333333328</v>
      </c>
      <c r="T128" s="12">
        <f t="shared" si="11"/>
        <v>42135.589548611111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6">
        <v>8000</v>
      </c>
      <c r="E129" s="6">
        <v>190</v>
      </c>
      <c r="F129" s="3" t="s">
        <v>8220</v>
      </c>
      <c r="G129" s="4" t="s">
        <v>8224</v>
      </c>
      <c r="H129" s="4" t="s">
        <v>8246</v>
      </c>
      <c r="I129" s="7">
        <v>1428069541</v>
      </c>
      <c r="J129" s="7">
        <v>1425481141</v>
      </c>
      <c r="K129" t="b">
        <v>0</v>
      </c>
      <c r="L129">
        <v>4</v>
      </c>
      <c r="M129" t="b">
        <v>0</v>
      </c>
      <c r="N129" s="4" t="s">
        <v>8267</v>
      </c>
      <c r="O129" s="5">
        <f t="shared" si="6"/>
        <v>2.375</v>
      </c>
      <c r="P129" s="6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2">
        <f t="shared" si="10"/>
        <v>42097.582650462966</v>
      </c>
      <c r="T129" s="12">
        <f t="shared" si="11"/>
        <v>42067.62431712963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6">
        <v>100000</v>
      </c>
      <c r="E130" s="6">
        <v>1867</v>
      </c>
      <c r="F130" s="3" t="s">
        <v>8220</v>
      </c>
      <c r="G130" s="4" t="s">
        <v>8224</v>
      </c>
      <c r="H130" s="4" t="s">
        <v>8246</v>
      </c>
      <c r="I130" s="7">
        <v>1476941293</v>
      </c>
      <c r="J130" s="7">
        <v>1473917293</v>
      </c>
      <c r="K130" t="b">
        <v>0</v>
      </c>
      <c r="L130">
        <v>6</v>
      </c>
      <c r="M130" t="b">
        <v>0</v>
      </c>
      <c r="N130" s="4" t="s">
        <v>8267</v>
      </c>
      <c r="O130" s="5">
        <f t="shared" si="6"/>
        <v>1.867</v>
      </c>
      <c r="P130" s="6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2">
        <f t="shared" si="10"/>
        <v>42663.22792824074</v>
      </c>
      <c r="T130" s="12">
        <f t="shared" si="11"/>
        <v>42628.22792824074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6">
        <v>20000</v>
      </c>
      <c r="E131" s="6">
        <v>0</v>
      </c>
      <c r="F131" s="3" t="s">
        <v>8220</v>
      </c>
      <c r="G131" s="4" t="s">
        <v>8224</v>
      </c>
      <c r="H131" s="4" t="s">
        <v>8246</v>
      </c>
      <c r="I131" s="7">
        <v>1414708183</v>
      </c>
      <c r="J131" s="7">
        <v>1409524183</v>
      </c>
      <c r="K131" t="b">
        <v>0</v>
      </c>
      <c r="L131">
        <v>0</v>
      </c>
      <c r="M131" t="b">
        <v>0</v>
      </c>
      <c r="N131" s="4" t="s">
        <v>8267</v>
      </c>
      <c r="O131" s="5">
        <f t="shared" ref="O131:O194" si="12">100*E131/D131</f>
        <v>0</v>
      </c>
      <c r="P131" s="6">
        <f t="shared" ref="P131:P194" si="13">IF(L131=0,0,E131/L131)</f>
        <v>0</v>
      </c>
      <c r="Q131" s="4" t="str">
        <f t="shared" ref="Q131:Q194" si="14">LEFT(N131,SEARCH("/",N131)-1)</f>
        <v>film &amp; video</v>
      </c>
      <c r="R131" s="4" t="str">
        <f t="shared" ref="R131:R194" si="15">RIGHT(N131,LEN(N131)-SEARCH("/",N131,1))</f>
        <v>science fiction</v>
      </c>
      <c r="S131" s="12">
        <f t="shared" ref="S131:S194" si="16">(((I131/60)/60)/24)+DATE(1970,1,1)</f>
        <v>41942.937303240738</v>
      </c>
      <c r="T131" s="12">
        <f t="shared" ref="T131:T194" si="17">(((J131/60)/60)/24)+DATE(1970,1,1)</f>
        <v>41882.937303240738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6">
        <v>600</v>
      </c>
      <c r="E132" s="6">
        <v>0</v>
      </c>
      <c r="F132" s="3" t="s">
        <v>8220</v>
      </c>
      <c r="G132" s="4" t="s">
        <v>8225</v>
      </c>
      <c r="H132" s="4" t="s">
        <v>8247</v>
      </c>
      <c r="I132" s="7">
        <v>1402949760</v>
      </c>
      <c r="J132" s="7">
        <v>1400536692</v>
      </c>
      <c r="K132" t="b">
        <v>0</v>
      </c>
      <c r="L132">
        <v>0</v>
      </c>
      <c r="M132" t="b">
        <v>0</v>
      </c>
      <c r="N132" s="4" t="s">
        <v>8267</v>
      </c>
      <c r="O132" s="5">
        <f t="shared" si="12"/>
        <v>0</v>
      </c>
      <c r="P132" s="6">
        <f t="shared" si="13"/>
        <v>0</v>
      </c>
      <c r="Q132" s="4" t="str">
        <f t="shared" si="14"/>
        <v>film &amp; video</v>
      </c>
      <c r="R132" s="4" t="str">
        <f t="shared" si="15"/>
        <v>science fiction</v>
      </c>
      <c r="S132" s="12">
        <f t="shared" si="16"/>
        <v>41806.844444444447</v>
      </c>
      <c r="T132" s="12">
        <f t="shared" si="17"/>
        <v>41778.915416666663</v>
      </c>
    </row>
    <row r="133" spans="1:20" x14ac:dyDescent="0.25">
      <c r="A133">
        <v>131</v>
      </c>
      <c r="B133" s="1" t="s">
        <v>133</v>
      </c>
      <c r="C133" s="1" t="s">
        <v>4242</v>
      </c>
      <c r="D133" s="6">
        <v>1200</v>
      </c>
      <c r="E133" s="6">
        <v>0</v>
      </c>
      <c r="F133" s="3" t="s">
        <v>8220</v>
      </c>
      <c r="G133" s="4" t="s">
        <v>8224</v>
      </c>
      <c r="H133" s="4" t="s">
        <v>8246</v>
      </c>
      <c r="I133" s="7">
        <v>1467763200</v>
      </c>
      <c r="J133" s="7">
        <v>1466453161</v>
      </c>
      <c r="K133" t="b">
        <v>0</v>
      </c>
      <c r="L133">
        <v>0</v>
      </c>
      <c r="M133" t="b">
        <v>0</v>
      </c>
      <c r="N133" s="4" t="s">
        <v>8267</v>
      </c>
      <c r="O133" s="5">
        <f t="shared" si="12"/>
        <v>0</v>
      </c>
      <c r="P133" s="6">
        <f t="shared" si="13"/>
        <v>0</v>
      </c>
      <c r="Q133" s="4" t="str">
        <f t="shared" si="14"/>
        <v>film &amp; video</v>
      </c>
      <c r="R133" s="4" t="str">
        <f t="shared" si="15"/>
        <v>science fiction</v>
      </c>
      <c r="S133" s="12">
        <f t="shared" si="16"/>
        <v>42557</v>
      </c>
      <c r="T133" s="12">
        <f t="shared" si="17"/>
        <v>42541.837511574078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6">
        <v>80000</v>
      </c>
      <c r="E134" s="6">
        <v>7655</v>
      </c>
      <c r="F134" s="3" t="s">
        <v>8220</v>
      </c>
      <c r="G134" s="4" t="s">
        <v>8224</v>
      </c>
      <c r="H134" s="4" t="s">
        <v>8246</v>
      </c>
      <c r="I134" s="7">
        <v>1415392207</v>
      </c>
      <c r="J134" s="7">
        <v>1411500607</v>
      </c>
      <c r="K134" t="b">
        <v>0</v>
      </c>
      <c r="L134">
        <v>81</v>
      </c>
      <c r="M134" t="b">
        <v>0</v>
      </c>
      <c r="N134" s="4" t="s">
        <v>8267</v>
      </c>
      <c r="O134" s="5">
        <f t="shared" si="12"/>
        <v>9.5687499999999996</v>
      </c>
      <c r="P134" s="6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2">
        <f t="shared" si="16"/>
        <v>41950.854247685187</v>
      </c>
      <c r="T134" s="12">
        <f t="shared" si="17"/>
        <v>41905.812581018516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6">
        <v>71764</v>
      </c>
      <c r="E135" s="6">
        <v>0</v>
      </c>
      <c r="F135" s="3" t="s">
        <v>8220</v>
      </c>
      <c r="G135" s="4" t="s">
        <v>8224</v>
      </c>
      <c r="H135" s="4" t="s">
        <v>8246</v>
      </c>
      <c r="I135" s="7">
        <v>1464715860</v>
      </c>
      <c r="J135" s="7">
        <v>1462130584</v>
      </c>
      <c r="K135" t="b">
        <v>0</v>
      </c>
      <c r="L135">
        <v>0</v>
      </c>
      <c r="M135" t="b">
        <v>0</v>
      </c>
      <c r="N135" s="4" t="s">
        <v>8267</v>
      </c>
      <c r="O135" s="5">
        <f t="shared" si="12"/>
        <v>0</v>
      </c>
      <c r="P135" s="6">
        <f t="shared" si="13"/>
        <v>0</v>
      </c>
      <c r="Q135" s="4" t="str">
        <f t="shared" si="14"/>
        <v>film &amp; video</v>
      </c>
      <c r="R135" s="4" t="str">
        <f t="shared" si="15"/>
        <v>science fiction</v>
      </c>
      <c r="S135" s="12">
        <f t="shared" si="16"/>
        <v>42521.729861111111</v>
      </c>
      <c r="T135" s="12">
        <f t="shared" si="17"/>
        <v>42491.80768518518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6">
        <v>5000</v>
      </c>
      <c r="E136" s="6">
        <v>0</v>
      </c>
      <c r="F136" s="3" t="s">
        <v>8220</v>
      </c>
      <c r="G136" s="4" t="s">
        <v>8224</v>
      </c>
      <c r="H136" s="4" t="s">
        <v>8246</v>
      </c>
      <c r="I136" s="7">
        <v>1441386000</v>
      </c>
      <c r="J136" s="7">
        <v>1438811418</v>
      </c>
      <c r="K136" t="b">
        <v>0</v>
      </c>
      <c r="L136">
        <v>0</v>
      </c>
      <c r="M136" t="b">
        <v>0</v>
      </c>
      <c r="N136" s="4" t="s">
        <v>8267</v>
      </c>
      <c r="O136" s="5">
        <f t="shared" si="12"/>
        <v>0</v>
      </c>
      <c r="P136" s="6">
        <f t="shared" si="13"/>
        <v>0</v>
      </c>
      <c r="Q136" s="4" t="str">
        <f t="shared" si="14"/>
        <v>film &amp; video</v>
      </c>
      <c r="R136" s="4" t="str">
        <f t="shared" si="15"/>
        <v>science fiction</v>
      </c>
      <c r="S136" s="12">
        <f t="shared" si="16"/>
        <v>42251.708333333328</v>
      </c>
      <c r="T136" s="12">
        <f t="shared" si="17"/>
        <v>42221.909930555557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6">
        <v>3000</v>
      </c>
      <c r="E137" s="6">
        <v>403</v>
      </c>
      <c r="F137" s="3" t="s">
        <v>8220</v>
      </c>
      <c r="G137" s="4" t="s">
        <v>8224</v>
      </c>
      <c r="H137" s="4" t="s">
        <v>8246</v>
      </c>
      <c r="I137" s="7">
        <v>1404241200</v>
      </c>
      <c r="J137" s="7">
        <v>1401354597</v>
      </c>
      <c r="K137" t="b">
        <v>0</v>
      </c>
      <c r="L137">
        <v>5</v>
      </c>
      <c r="M137" t="b">
        <v>0</v>
      </c>
      <c r="N137" s="4" t="s">
        <v>8267</v>
      </c>
      <c r="O137" s="5">
        <f t="shared" si="12"/>
        <v>13.433333333333334</v>
      </c>
      <c r="P137" s="6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2">
        <f t="shared" si="16"/>
        <v>41821.791666666664</v>
      </c>
      <c r="T137" s="12">
        <f t="shared" si="17"/>
        <v>41788.381909722222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6">
        <v>3000</v>
      </c>
      <c r="E138" s="6">
        <v>0</v>
      </c>
      <c r="F138" s="3" t="s">
        <v>8220</v>
      </c>
      <c r="G138" s="4" t="s">
        <v>8224</v>
      </c>
      <c r="H138" s="4" t="s">
        <v>8246</v>
      </c>
      <c r="I138" s="7">
        <v>1431771360</v>
      </c>
      <c r="J138" s="7">
        <v>1427968234</v>
      </c>
      <c r="K138" t="b">
        <v>0</v>
      </c>
      <c r="L138">
        <v>0</v>
      </c>
      <c r="M138" t="b">
        <v>0</v>
      </c>
      <c r="N138" s="4" t="s">
        <v>8267</v>
      </c>
      <c r="O138" s="5">
        <f t="shared" si="12"/>
        <v>0</v>
      </c>
      <c r="P138" s="6">
        <f t="shared" si="13"/>
        <v>0</v>
      </c>
      <c r="Q138" s="4" t="str">
        <f t="shared" si="14"/>
        <v>film &amp; video</v>
      </c>
      <c r="R138" s="4" t="str">
        <f t="shared" si="15"/>
        <v>science fiction</v>
      </c>
      <c r="S138" s="12">
        <f t="shared" si="16"/>
        <v>42140.427777777775</v>
      </c>
      <c r="T138" s="12">
        <f t="shared" si="17"/>
        <v>42096.410115740742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6">
        <v>55000</v>
      </c>
      <c r="E139" s="6">
        <v>0</v>
      </c>
      <c r="F139" s="3" t="s">
        <v>8220</v>
      </c>
      <c r="G139" s="4" t="s">
        <v>8232</v>
      </c>
      <c r="H139" s="4" t="s">
        <v>8253</v>
      </c>
      <c r="I139" s="7">
        <v>1444657593</v>
      </c>
      <c r="J139" s="7">
        <v>1440337593</v>
      </c>
      <c r="K139" t="b">
        <v>0</v>
      </c>
      <c r="L139">
        <v>0</v>
      </c>
      <c r="M139" t="b">
        <v>0</v>
      </c>
      <c r="N139" s="4" t="s">
        <v>8267</v>
      </c>
      <c r="O139" s="5">
        <f t="shared" si="12"/>
        <v>0</v>
      </c>
      <c r="P139" s="6">
        <f t="shared" si="13"/>
        <v>0</v>
      </c>
      <c r="Q139" s="4" t="str">
        <f t="shared" si="14"/>
        <v>film &amp; video</v>
      </c>
      <c r="R139" s="4" t="str">
        <f t="shared" si="15"/>
        <v>science fiction</v>
      </c>
      <c r="S139" s="12">
        <f t="shared" si="16"/>
        <v>42289.573993055557</v>
      </c>
      <c r="T139" s="12">
        <f t="shared" si="17"/>
        <v>42239.573993055557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6">
        <v>150000</v>
      </c>
      <c r="E140" s="6">
        <v>4712</v>
      </c>
      <c r="F140" s="3" t="s">
        <v>8220</v>
      </c>
      <c r="G140" s="4" t="s">
        <v>8224</v>
      </c>
      <c r="H140" s="4" t="s">
        <v>8246</v>
      </c>
      <c r="I140" s="7">
        <v>1438405140</v>
      </c>
      <c r="J140" s="7">
        <v>1435731041</v>
      </c>
      <c r="K140" t="b">
        <v>0</v>
      </c>
      <c r="L140">
        <v>58</v>
      </c>
      <c r="M140" t="b">
        <v>0</v>
      </c>
      <c r="N140" s="4" t="s">
        <v>8267</v>
      </c>
      <c r="O140" s="5">
        <f t="shared" si="12"/>
        <v>3.1413333333333333</v>
      </c>
      <c r="P140" s="6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2">
        <f t="shared" si="16"/>
        <v>42217.207638888889</v>
      </c>
      <c r="T140" s="12">
        <f t="shared" si="17"/>
        <v>42186.257418981477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6">
        <v>500</v>
      </c>
      <c r="E141" s="6">
        <v>500</v>
      </c>
      <c r="F141" s="3" t="s">
        <v>8220</v>
      </c>
      <c r="G141" s="4" t="s">
        <v>8224</v>
      </c>
      <c r="H141" s="4" t="s">
        <v>8246</v>
      </c>
      <c r="I141" s="7">
        <v>1436738772</v>
      </c>
      <c r="J141" s="7">
        <v>1435874772</v>
      </c>
      <c r="K141" t="b">
        <v>0</v>
      </c>
      <c r="L141">
        <v>1</v>
      </c>
      <c r="M141" t="b">
        <v>0</v>
      </c>
      <c r="N141" s="4" t="s">
        <v>8267</v>
      </c>
      <c r="O141" s="5">
        <f t="shared" si="12"/>
        <v>100</v>
      </c>
      <c r="P141" s="6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2">
        <f t="shared" si="16"/>
        <v>42197.920972222222</v>
      </c>
      <c r="T141" s="12">
        <f t="shared" si="17"/>
        <v>42187.920972222222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6">
        <v>200000</v>
      </c>
      <c r="E142" s="6">
        <v>0</v>
      </c>
      <c r="F142" s="3" t="s">
        <v>8220</v>
      </c>
      <c r="G142" s="4" t="s">
        <v>8224</v>
      </c>
      <c r="H142" s="4" t="s">
        <v>8246</v>
      </c>
      <c r="I142" s="7">
        <v>1426823132</v>
      </c>
      <c r="J142" s="7">
        <v>1424234732</v>
      </c>
      <c r="K142" t="b">
        <v>0</v>
      </c>
      <c r="L142">
        <v>0</v>
      </c>
      <c r="M142" t="b">
        <v>0</v>
      </c>
      <c r="N142" s="4" t="s">
        <v>8267</v>
      </c>
      <c r="O142" s="5">
        <f t="shared" si="12"/>
        <v>0</v>
      </c>
      <c r="P142" s="6">
        <f t="shared" si="13"/>
        <v>0</v>
      </c>
      <c r="Q142" s="4" t="str">
        <f t="shared" si="14"/>
        <v>film &amp; video</v>
      </c>
      <c r="R142" s="4" t="str">
        <f t="shared" si="15"/>
        <v>science fiction</v>
      </c>
      <c r="S142" s="12">
        <f t="shared" si="16"/>
        <v>42083.15662037037</v>
      </c>
      <c r="T142" s="12">
        <f t="shared" si="17"/>
        <v>42053.198287037041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6">
        <v>12000</v>
      </c>
      <c r="E143" s="6">
        <v>1293</v>
      </c>
      <c r="F143" s="3" t="s">
        <v>8220</v>
      </c>
      <c r="G143" s="4" t="s">
        <v>8224</v>
      </c>
      <c r="H143" s="4" t="s">
        <v>8246</v>
      </c>
      <c r="I143" s="7">
        <v>1433043623</v>
      </c>
      <c r="J143" s="7">
        <v>1429155623</v>
      </c>
      <c r="K143" t="b">
        <v>0</v>
      </c>
      <c r="L143">
        <v>28</v>
      </c>
      <c r="M143" t="b">
        <v>0</v>
      </c>
      <c r="N143" s="4" t="s">
        <v>8267</v>
      </c>
      <c r="O143" s="5">
        <f t="shared" si="12"/>
        <v>10.775</v>
      </c>
      <c r="P143" s="6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2">
        <f t="shared" si="16"/>
        <v>42155.153043981481</v>
      </c>
      <c r="T143" s="12">
        <f t="shared" si="17"/>
        <v>42110.153043981481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6">
        <v>3000</v>
      </c>
      <c r="E144" s="6">
        <v>10</v>
      </c>
      <c r="F144" s="3" t="s">
        <v>8220</v>
      </c>
      <c r="G144" s="4" t="s">
        <v>8224</v>
      </c>
      <c r="H144" s="4" t="s">
        <v>8246</v>
      </c>
      <c r="I144" s="7">
        <v>1416176778</v>
      </c>
      <c r="J144" s="7">
        <v>1414358778</v>
      </c>
      <c r="K144" t="b">
        <v>0</v>
      </c>
      <c r="L144">
        <v>1</v>
      </c>
      <c r="M144" t="b">
        <v>0</v>
      </c>
      <c r="N144" s="4" t="s">
        <v>8267</v>
      </c>
      <c r="O144" s="5">
        <f t="shared" si="12"/>
        <v>0.33333333333333331</v>
      </c>
      <c r="P144" s="6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2">
        <f t="shared" si="16"/>
        <v>41959.934930555552</v>
      </c>
      <c r="T144" s="12">
        <f t="shared" si="17"/>
        <v>41938.893263888887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6">
        <v>5500</v>
      </c>
      <c r="E145" s="6">
        <v>0</v>
      </c>
      <c r="F145" s="3" t="s">
        <v>8220</v>
      </c>
      <c r="G145" s="4" t="s">
        <v>8226</v>
      </c>
      <c r="H145" s="4" t="s">
        <v>8248</v>
      </c>
      <c r="I145" s="7">
        <v>1472882100</v>
      </c>
      <c r="J145" s="7">
        <v>1467941542</v>
      </c>
      <c r="K145" t="b">
        <v>0</v>
      </c>
      <c r="L145">
        <v>0</v>
      </c>
      <c r="M145" t="b">
        <v>0</v>
      </c>
      <c r="N145" s="4" t="s">
        <v>8267</v>
      </c>
      <c r="O145" s="5">
        <f t="shared" si="12"/>
        <v>0</v>
      </c>
      <c r="P145" s="6">
        <f t="shared" si="13"/>
        <v>0</v>
      </c>
      <c r="Q145" s="4" t="str">
        <f t="shared" si="14"/>
        <v>film &amp; video</v>
      </c>
      <c r="R145" s="4" t="str">
        <f t="shared" si="15"/>
        <v>science fiction</v>
      </c>
      <c r="S145" s="12">
        <f t="shared" si="16"/>
        <v>42616.246527777781</v>
      </c>
      <c r="T145" s="12">
        <f t="shared" si="17"/>
        <v>42559.064143518524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6">
        <v>7500</v>
      </c>
      <c r="E146" s="6">
        <v>2070</v>
      </c>
      <c r="F146" s="3" t="s">
        <v>8220</v>
      </c>
      <c r="G146" s="4" t="s">
        <v>8229</v>
      </c>
      <c r="H146" s="4" t="s">
        <v>8251</v>
      </c>
      <c r="I146" s="7">
        <v>1428945472</v>
      </c>
      <c r="J146" s="7">
        <v>1423765072</v>
      </c>
      <c r="K146" t="b">
        <v>0</v>
      </c>
      <c r="L146">
        <v>37</v>
      </c>
      <c r="M146" t="b">
        <v>0</v>
      </c>
      <c r="N146" s="4" t="s">
        <v>8267</v>
      </c>
      <c r="O146" s="5">
        <f t="shared" si="12"/>
        <v>27.6</v>
      </c>
      <c r="P146" s="6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2">
        <f t="shared" si="16"/>
        <v>42107.72074074074</v>
      </c>
      <c r="T146" s="12">
        <f t="shared" si="17"/>
        <v>42047.762407407412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6">
        <v>4500</v>
      </c>
      <c r="E147" s="6">
        <v>338</v>
      </c>
      <c r="F147" s="3" t="s">
        <v>8220</v>
      </c>
      <c r="G147" s="4" t="s">
        <v>8224</v>
      </c>
      <c r="H147" s="4" t="s">
        <v>8246</v>
      </c>
      <c r="I147" s="7">
        <v>1439298052</v>
      </c>
      <c r="J147" s="7">
        <v>1436965252</v>
      </c>
      <c r="K147" t="b">
        <v>0</v>
      </c>
      <c r="L147">
        <v>9</v>
      </c>
      <c r="M147" t="b">
        <v>0</v>
      </c>
      <c r="N147" s="4" t="s">
        <v>8267</v>
      </c>
      <c r="O147" s="5">
        <f t="shared" si="12"/>
        <v>7.5111111111111111</v>
      </c>
      <c r="P147" s="6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2">
        <f t="shared" si="16"/>
        <v>42227.542268518519</v>
      </c>
      <c r="T147" s="12">
        <f t="shared" si="17"/>
        <v>42200.542268518519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6">
        <v>20000</v>
      </c>
      <c r="E148" s="6">
        <v>115</v>
      </c>
      <c r="F148" s="3" t="s">
        <v>8220</v>
      </c>
      <c r="G148" s="4" t="s">
        <v>8224</v>
      </c>
      <c r="H148" s="4" t="s">
        <v>8246</v>
      </c>
      <c r="I148" s="7">
        <v>1484698998</v>
      </c>
      <c r="J148" s="7">
        <v>1479514998</v>
      </c>
      <c r="K148" t="b">
        <v>0</v>
      </c>
      <c r="L148">
        <v>3</v>
      </c>
      <c r="M148" t="b">
        <v>0</v>
      </c>
      <c r="N148" s="4" t="s">
        <v>8267</v>
      </c>
      <c r="O148" s="5">
        <f t="shared" si="12"/>
        <v>0.57499999999999996</v>
      </c>
      <c r="P148" s="6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2">
        <f t="shared" si="16"/>
        <v>42753.016180555554</v>
      </c>
      <c r="T148" s="12">
        <f t="shared" si="17"/>
        <v>42693.016180555554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6">
        <v>7000</v>
      </c>
      <c r="E149" s="6">
        <v>0</v>
      </c>
      <c r="F149" s="3" t="s">
        <v>8220</v>
      </c>
      <c r="G149" s="4" t="s">
        <v>8225</v>
      </c>
      <c r="H149" s="4" t="s">
        <v>8247</v>
      </c>
      <c r="I149" s="7">
        <v>1420741080</v>
      </c>
      <c r="J149" s="7">
        <v>1417026340</v>
      </c>
      <c r="K149" t="b">
        <v>0</v>
      </c>
      <c r="L149">
        <v>0</v>
      </c>
      <c r="M149" t="b">
        <v>0</v>
      </c>
      <c r="N149" s="4" t="s">
        <v>8267</v>
      </c>
      <c r="O149" s="5">
        <f t="shared" si="12"/>
        <v>0</v>
      </c>
      <c r="P149" s="6">
        <f t="shared" si="13"/>
        <v>0</v>
      </c>
      <c r="Q149" s="4" t="str">
        <f t="shared" si="14"/>
        <v>film &amp; video</v>
      </c>
      <c r="R149" s="4" t="str">
        <f t="shared" si="15"/>
        <v>science fiction</v>
      </c>
      <c r="S149" s="12">
        <f t="shared" si="16"/>
        <v>42012.762499999997</v>
      </c>
      <c r="T149" s="12">
        <f t="shared" si="17"/>
        <v>41969.767824074079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6">
        <v>50000</v>
      </c>
      <c r="E150" s="6">
        <v>40</v>
      </c>
      <c r="F150" s="3" t="s">
        <v>8220</v>
      </c>
      <c r="G150" s="4" t="s">
        <v>8224</v>
      </c>
      <c r="H150" s="4" t="s">
        <v>8246</v>
      </c>
      <c r="I150" s="7">
        <v>1456555536</v>
      </c>
      <c r="J150" s="7">
        <v>1453963536</v>
      </c>
      <c r="K150" t="b">
        <v>0</v>
      </c>
      <c r="L150">
        <v>2</v>
      </c>
      <c r="M150" t="b">
        <v>0</v>
      </c>
      <c r="N150" s="4" t="s">
        <v>8267</v>
      </c>
      <c r="O150" s="5">
        <f t="shared" si="12"/>
        <v>0.08</v>
      </c>
      <c r="P150" s="6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2">
        <f t="shared" si="16"/>
        <v>42427.281666666662</v>
      </c>
      <c r="T150" s="12">
        <f t="shared" si="17"/>
        <v>42397.281666666662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6">
        <v>10000</v>
      </c>
      <c r="E151" s="6">
        <v>92</v>
      </c>
      <c r="F151" s="3" t="s">
        <v>8220</v>
      </c>
      <c r="G151" s="4" t="s">
        <v>8224</v>
      </c>
      <c r="H151" s="4" t="s">
        <v>8246</v>
      </c>
      <c r="I151" s="7">
        <v>1419494400</v>
      </c>
      <c r="J151" s="7">
        <v>1416888470</v>
      </c>
      <c r="K151" t="b">
        <v>0</v>
      </c>
      <c r="L151">
        <v>6</v>
      </c>
      <c r="M151" t="b">
        <v>0</v>
      </c>
      <c r="N151" s="4" t="s">
        <v>8267</v>
      </c>
      <c r="O151" s="5">
        <f t="shared" si="12"/>
        <v>0.92</v>
      </c>
      <c r="P151" s="6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2">
        <f t="shared" si="16"/>
        <v>41998.333333333328</v>
      </c>
      <c r="T151" s="12">
        <f t="shared" si="17"/>
        <v>41968.172106481477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6">
        <v>130000</v>
      </c>
      <c r="E152" s="6">
        <v>30112</v>
      </c>
      <c r="F152" s="3" t="s">
        <v>8220</v>
      </c>
      <c r="G152" s="4" t="s">
        <v>8224</v>
      </c>
      <c r="H152" s="4" t="s">
        <v>8246</v>
      </c>
      <c r="I152" s="7">
        <v>1432612382</v>
      </c>
      <c r="J152" s="7">
        <v>1427428382</v>
      </c>
      <c r="K152" t="b">
        <v>0</v>
      </c>
      <c r="L152">
        <v>67</v>
      </c>
      <c r="M152" t="b">
        <v>0</v>
      </c>
      <c r="N152" s="4" t="s">
        <v>8267</v>
      </c>
      <c r="O152" s="5">
        <f t="shared" si="12"/>
        <v>23.163076923076922</v>
      </c>
      <c r="P152" s="6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2">
        <f t="shared" si="16"/>
        <v>42150.161828703705</v>
      </c>
      <c r="T152" s="12">
        <f t="shared" si="17"/>
        <v>42090.161828703705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6">
        <v>250000</v>
      </c>
      <c r="E153" s="6">
        <v>140</v>
      </c>
      <c r="F153" s="3" t="s">
        <v>8220</v>
      </c>
      <c r="G153" s="4" t="s">
        <v>8226</v>
      </c>
      <c r="H153" s="4" t="s">
        <v>8248</v>
      </c>
      <c r="I153" s="7">
        <v>1434633191</v>
      </c>
      <c r="J153" s="7">
        <v>1429449191</v>
      </c>
      <c r="K153" t="b">
        <v>0</v>
      </c>
      <c r="L153">
        <v>5</v>
      </c>
      <c r="M153" t="b">
        <v>0</v>
      </c>
      <c r="N153" s="4" t="s">
        <v>8267</v>
      </c>
      <c r="O153" s="5">
        <f t="shared" si="12"/>
        <v>5.6000000000000001E-2</v>
      </c>
      <c r="P153" s="6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2">
        <f t="shared" si="16"/>
        <v>42173.550821759258</v>
      </c>
      <c r="T153" s="12">
        <f t="shared" si="17"/>
        <v>42113.550821759258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6">
        <v>380000</v>
      </c>
      <c r="E154" s="6">
        <v>30</v>
      </c>
      <c r="F154" s="3" t="s">
        <v>8220</v>
      </c>
      <c r="G154" s="4" t="s">
        <v>8224</v>
      </c>
      <c r="H154" s="4" t="s">
        <v>8246</v>
      </c>
      <c r="I154" s="7">
        <v>1411437100</v>
      </c>
      <c r="J154" s="7">
        <v>1408845100</v>
      </c>
      <c r="K154" t="b">
        <v>0</v>
      </c>
      <c r="L154">
        <v>2</v>
      </c>
      <c r="M154" t="b">
        <v>0</v>
      </c>
      <c r="N154" s="4" t="s">
        <v>8267</v>
      </c>
      <c r="O154" s="5">
        <f t="shared" si="12"/>
        <v>7.8947368421052634E-3</v>
      </c>
      <c r="P154" s="6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2">
        <f t="shared" si="16"/>
        <v>41905.077546296299</v>
      </c>
      <c r="T154" s="12">
        <f t="shared" si="17"/>
        <v>41875.077546296299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6">
        <v>50000</v>
      </c>
      <c r="E155" s="6">
        <v>359</v>
      </c>
      <c r="F155" s="3" t="s">
        <v>8220</v>
      </c>
      <c r="G155" s="4" t="s">
        <v>8224</v>
      </c>
      <c r="H155" s="4" t="s">
        <v>8246</v>
      </c>
      <c r="I155" s="7">
        <v>1417532644</v>
      </c>
      <c r="J155" s="7">
        <v>1413900244</v>
      </c>
      <c r="K155" t="b">
        <v>0</v>
      </c>
      <c r="L155">
        <v>10</v>
      </c>
      <c r="M155" t="b">
        <v>0</v>
      </c>
      <c r="N155" s="4" t="s">
        <v>8267</v>
      </c>
      <c r="O155" s="5">
        <f t="shared" si="12"/>
        <v>0.71799999999999997</v>
      </c>
      <c r="P155" s="6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2">
        <f t="shared" si="16"/>
        <v>41975.627824074079</v>
      </c>
      <c r="T155" s="12">
        <f t="shared" si="17"/>
        <v>41933.586157407408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6">
        <v>1500</v>
      </c>
      <c r="E156" s="6">
        <v>40</v>
      </c>
      <c r="F156" s="3" t="s">
        <v>8220</v>
      </c>
      <c r="G156" s="4" t="s">
        <v>8224</v>
      </c>
      <c r="H156" s="4" t="s">
        <v>8246</v>
      </c>
      <c r="I156" s="7">
        <v>1433336895</v>
      </c>
      <c r="J156" s="7">
        <v>1429621695</v>
      </c>
      <c r="K156" t="b">
        <v>0</v>
      </c>
      <c r="L156">
        <v>3</v>
      </c>
      <c r="M156" t="b">
        <v>0</v>
      </c>
      <c r="N156" s="4" t="s">
        <v>8267</v>
      </c>
      <c r="O156" s="5">
        <f t="shared" si="12"/>
        <v>2.6666666666666665</v>
      </c>
      <c r="P156" s="6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2">
        <f t="shared" si="16"/>
        <v>42158.547395833331</v>
      </c>
      <c r="T156" s="12">
        <f t="shared" si="17"/>
        <v>42115.547395833331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6">
        <v>1350000</v>
      </c>
      <c r="E157" s="6">
        <v>81</v>
      </c>
      <c r="F157" s="3" t="s">
        <v>8220</v>
      </c>
      <c r="G157" s="4" t="s">
        <v>8224</v>
      </c>
      <c r="H157" s="4" t="s">
        <v>8246</v>
      </c>
      <c r="I157" s="7">
        <v>1437657935</v>
      </c>
      <c r="J157" s="7">
        <v>1434201935</v>
      </c>
      <c r="K157" t="b">
        <v>0</v>
      </c>
      <c r="L157">
        <v>4</v>
      </c>
      <c r="M157" t="b">
        <v>0</v>
      </c>
      <c r="N157" s="4" t="s">
        <v>8267</v>
      </c>
      <c r="O157" s="5">
        <f t="shared" si="12"/>
        <v>6.0000000000000001E-3</v>
      </c>
      <c r="P157" s="6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2">
        <f t="shared" si="16"/>
        <v>42208.559432870374</v>
      </c>
      <c r="T157" s="12">
        <f t="shared" si="17"/>
        <v>42168.559432870374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6">
        <v>35000</v>
      </c>
      <c r="E158" s="6">
        <v>1785</v>
      </c>
      <c r="F158" s="3" t="s">
        <v>8220</v>
      </c>
      <c r="G158" s="4" t="s">
        <v>8229</v>
      </c>
      <c r="H158" s="4" t="s">
        <v>8251</v>
      </c>
      <c r="I158" s="7">
        <v>1407034796</v>
      </c>
      <c r="J158" s="7">
        <v>1401850796</v>
      </c>
      <c r="K158" t="b">
        <v>0</v>
      </c>
      <c r="L158">
        <v>15</v>
      </c>
      <c r="M158" t="b">
        <v>0</v>
      </c>
      <c r="N158" s="4" t="s">
        <v>8267</v>
      </c>
      <c r="O158" s="5">
        <f t="shared" si="12"/>
        <v>5.0999999999999996</v>
      </c>
      <c r="P158" s="6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2">
        <f t="shared" si="16"/>
        <v>41854.124953703707</v>
      </c>
      <c r="T158" s="12">
        <f t="shared" si="17"/>
        <v>41794.124953703707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6">
        <v>2995</v>
      </c>
      <c r="E159" s="6">
        <v>8</v>
      </c>
      <c r="F159" s="3" t="s">
        <v>8220</v>
      </c>
      <c r="G159" s="4" t="s">
        <v>8224</v>
      </c>
      <c r="H159" s="4" t="s">
        <v>8246</v>
      </c>
      <c r="I159" s="7">
        <v>1456523572</v>
      </c>
      <c r="J159" s="7">
        <v>1453931572</v>
      </c>
      <c r="K159" t="b">
        <v>0</v>
      </c>
      <c r="L159">
        <v>2</v>
      </c>
      <c r="M159" t="b">
        <v>0</v>
      </c>
      <c r="N159" s="4" t="s">
        <v>8267</v>
      </c>
      <c r="O159" s="5">
        <f t="shared" si="12"/>
        <v>0.26711185308848079</v>
      </c>
      <c r="P159" s="6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2">
        <f t="shared" si="16"/>
        <v>42426.911712962959</v>
      </c>
      <c r="T159" s="12">
        <f t="shared" si="17"/>
        <v>42396.911712962959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6">
        <v>5000</v>
      </c>
      <c r="E160" s="6">
        <v>0</v>
      </c>
      <c r="F160" s="3" t="s">
        <v>8220</v>
      </c>
      <c r="G160" s="4" t="s">
        <v>8224</v>
      </c>
      <c r="H160" s="4" t="s">
        <v>8246</v>
      </c>
      <c r="I160" s="7">
        <v>1413942628</v>
      </c>
      <c r="J160" s="7">
        <v>1411350628</v>
      </c>
      <c r="K160" t="b">
        <v>0</v>
      </c>
      <c r="L160">
        <v>0</v>
      </c>
      <c r="M160" t="b">
        <v>0</v>
      </c>
      <c r="N160" s="4" t="s">
        <v>8267</v>
      </c>
      <c r="O160" s="5">
        <f t="shared" si="12"/>
        <v>0</v>
      </c>
      <c r="P160" s="6">
        <f t="shared" si="13"/>
        <v>0</v>
      </c>
      <c r="Q160" s="4" t="str">
        <f t="shared" si="14"/>
        <v>film &amp; video</v>
      </c>
      <c r="R160" s="4" t="str">
        <f t="shared" si="15"/>
        <v>science fiction</v>
      </c>
      <c r="S160" s="12">
        <f t="shared" si="16"/>
        <v>41934.07671296296</v>
      </c>
      <c r="T160" s="12">
        <f t="shared" si="17"/>
        <v>41904.07671296296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6">
        <v>500000</v>
      </c>
      <c r="E161" s="6">
        <v>10</v>
      </c>
      <c r="F161" s="3" t="s">
        <v>8220</v>
      </c>
      <c r="G161" s="4" t="s">
        <v>8224</v>
      </c>
      <c r="H161" s="4" t="s">
        <v>8246</v>
      </c>
      <c r="I161" s="7">
        <v>1467541545</v>
      </c>
      <c r="J161" s="7">
        <v>1464085545</v>
      </c>
      <c r="K161" t="b">
        <v>0</v>
      </c>
      <c r="L161">
        <v>1</v>
      </c>
      <c r="M161" t="b">
        <v>0</v>
      </c>
      <c r="N161" s="4" t="s">
        <v>8267</v>
      </c>
      <c r="O161" s="5">
        <f t="shared" si="12"/>
        <v>2E-3</v>
      </c>
      <c r="P161" s="6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2">
        <f t="shared" si="16"/>
        <v>42554.434548611112</v>
      </c>
      <c r="T161" s="12">
        <f t="shared" si="17"/>
        <v>42514.434548611112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6">
        <v>5000</v>
      </c>
      <c r="E162" s="6">
        <v>0</v>
      </c>
      <c r="F162" s="3" t="s">
        <v>8221</v>
      </c>
      <c r="G162" s="4" t="s">
        <v>8224</v>
      </c>
      <c r="H162" s="4" t="s">
        <v>8246</v>
      </c>
      <c r="I162" s="7">
        <v>1439675691</v>
      </c>
      <c r="J162" s="7">
        <v>1434491691</v>
      </c>
      <c r="K162" t="b">
        <v>0</v>
      </c>
      <c r="L162">
        <v>0</v>
      </c>
      <c r="M162" t="b">
        <v>0</v>
      </c>
      <c r="N162" s="4" t="s">
        <v>8268</v>
      </c>
      <c r="O162" s="5">
        <f t="shared" si="12"/>
        <v>0</v>
      </c>
      <c r="P162" s="6">
        <f t="shared" si="13"/>
        <v>0</v>
      </c>
      <c r="Q162" s="4" t="str">
        <f t="shared" si="14"/>
        <v>film &amp; video</v>
      </c>
      <c r="R162" s="4" t="str">
        <f t="shared" si="15"/>
        <v>drama</v>
      </c>
      <c r="S162" s="12">
        <f t="shared" si="16"/>
        <v>42231.913090277783</v>
      </c>
      <c r="T162" s="12">
        <f t="shared" si="17"/>
        <v>42171.913090277783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6">
        <v>50000</v>
      </c>
      <c r="E163" s="6">
        <v>5</v>
      </c>
      <c r="F163" s="3" t="s">
        <v>8221</v>
      </c>
      <c r="G163" s="4" t="s">
        <v>8224</v>
      </c>
      <c r="H163" s="4" t="s">
        <v>8246</v>
      </c>
      <c r="I163" s="7">
        <v>1404318595</v>
      </c>
      <c r="J163" s="7">
        <v>1401726595</v>
      </c>
      <c r="K163" t="b">
        <v>0</v>
      </c>
      <c r="L163">
        <v>1</v>
      </c>
      <c r="M163" t="b">
        <v>0</v>
      </c>
      <c r="N163" s="4" t="s">
        <v>8268</v>
      </c>
      <c r="O163" s="5">
        <f t="shared" si="12"/>
        <v>0.01</v>
      </c>
      <c r="P163" s="6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2">
        <f t="shared" si="16"/>
        <v>41822.687442129631</v>
      </c>
      <c r="T163" s="12">
        <f t="shared" si="17"/>
        <v>41792.687442129631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6">
        <v>2800</v>
      </c>
      <c r="E164" s="6">
        <v>435</v>
      </c>
      <c r="F164" s="3" t="s">
        <v>8221</v>
      </c>
      <c r="G164" s="4" t="s">
        <v>8224</v>
      </c>
      <c r="H164" s="4" t="s">
        <v>8246</v>
      </c>
      <c r="I164" s="7">
        <v>1408232520</v>
      </c>
      <c r="J164" s="7">
        <v>1405393356</v>
      </c>
      <c r="K164" t="b">
        <v>0</v>
      </c>
      <c r="L164">
        <v>10</v>
      </c>
      <c r="M164" t="b">
        <v>0</v>
      </c>
      <c r="N164" s="4" t="s">
        <v>8268</v>
      </c>
      <c r="O164" s="5">
        <f t="shared" si="12"/>
        <v>15.535714285714286</v>
      </c>
      <c r="P164" s="6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2">
        <f t="shared" si="16"/>
        <v>41867.987500000003</v>
      </c>
      <c r="T164" s="12">
        <f t="shared" si="17"/>
        <v>41835.126805555556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6">
        <v>2000000</v>
      </c>
      <c r="E165" s="6">
        <v>0</v>
      </c>
      <c r="F165" s="3" t="s">
        <v>8221</v>
      </c>
      <c r="G165" s="4" t="s">
        <v>8224</v>
      </c>
      <c r="H165" s="4" t="s">
        <v>8246</v>
      </c>
      <c r="I165" s="7">
        <v>1443657600</v>
      </c>
      <c r="J165" s="7">
        <v>1440716654</v>
      </c>
      <c r="K165" t="b">
        <v>0</v>
      </c>
      <c r="L165">
        <v>0</v>
      </c>
      <c r="M165" t="b">
        <v>0</v>
      </c>
      <c r="N165" s="4" t="s">
        <v>8268</v>
      </c>
      <c r="O165" s="5">
        <f t="shared" si="12"/>
        <v>0</v>
      </c>
      <c r="P165" s="6">
        <f t="shared" si="13"/>
        <v>0</v>
      </c>
      <c r="Q165" s="4" t="str">
        <f t="shared" si="14"/>
        <v>film &amp; video</v>
      </c>
      <c r="R165" s="4" t="str">
        <f t="shared" si="15"/>
        <v>drama</v>
      </c>
      <c r="S165" s="12">
        <f t="shared" si="16"/>
        <v>42278</v>
      </c>
      <c r="T165" s="12">
        <f t="shared" si="17"/>
        <v>42243.961273148147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6">
        <v>120000</v>
      </c>
      <c r="E166" s="6">
        <v>640</v>
      </c>
      <c r="F166" s="3" t="s">
        <v>8221</v>
      </c>
      <c r="G166" s="4" t="s">
        <v>8224</v>
      </c>
      <c r="H166" s="4" t="s">
        <v>8246</v>
      </c>
      <c r="I166" s="7">
        <v>1411150701</v>
      </c>
      <c r="J166" s="7">
        <v>1405966701</v>
      </c>
      <c r="K166" t="b">
        <v>0</v>
      </c>
      <c r="L166">
        <v>7</v>
      </c>
      <c r="M166" t="b">
        <v>0</v>
      </c>
      <c r="N166" s="4" t="s">
        <v>8268</v>
      </c>
      <c r="O166" s="5">
        <f t="shared" si="12"/>
        <v>0.53333333333333333</v>
      </c>
      <c r="P166" s="6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2">
        <f t="shared" si="16"/>
        <v>41901.762743055559</v>
      </c>
      <c r="T166" s="12">
        <f t="shared" si="17"/>
        <v>41841.762743055559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6">
        <v>17000</v>
      </c>
      <c r="E167" s="6">
        <v>0</v>
      </c>
      <c r="F167" s="3" t="s">
        <v>8221</v>
      </c>
      <c r="G167" s="4" t="s">
        <v>8225</v>
      </c>
      <c r="H167" s="4" t="s">
        <v>8247</v>
      </c>
      <c r="I167" s="7">
        <v>1452613724</v>
      </c>
      <c r="J167" s="7">
        <v>1450021724</v>
      </c>
      <c r="K167" t="b">
        <v>0</v>
      </c>
      <c r="L167">
        <v>0</v>
      </c>
      <c r="M167" t="b">
        <v>0</v>
      </c>
      <c r="N167" s="4" t="s">
        <v>8268</v>
      </c>
      <c r="O167" s="5">
        <f t="shared" si="12"/>
        <v>0</v>
      </c>
      <c r="P167" s="6">
        <f t="shared" si="13"/>
        <v>0</v>
      </c>
      <c r="Q167" s="4" t="str">
        <f t="shared" si="14"/>
        <v>film &amp; video</v>
      </c>
      <c r="R167" s="4" t="str">
        <f t="shared" si="15"/>
        <v>drama</v>
      </c>
      <c r="S167" s="12">
        <f t="shared" si="16"/>
        <v>42381.658842592587</v>
      </c>
      <c r="T167" s="12">
        <f t="shared" si="17"/>
        <v>42351.658842592587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6">
        <v>5000</v>
      </c>
      <c r="E168" s="6">
        <v>3000</v>
      </c>
      <c r="F168" s="3" t="s">
        <v>8221</v>
      </c>
      <c r="G168" s="4" t="s">
        <v>8224</v>
      </c>
      <c r="H168" s="4" t="s">
        <v>8246</v>
      </c>
      <c r="I168" s="7">
        <v>1484531362</v>
      </c>
      <c r="J168" s="7">
        <v>1481939362</v>
      </c>
      <c r="K168" t="b">
        <v>0</v>
      </c>
      <c r="L168">
        <v>1</v>
      </c>
      <c r="M168" t="b">
        <v>0</v>
      </c>
      <c r="N168" s="4" t="s">
        <v>8268</v>
      </c>
      <c r="O168" s="5">
        <f t="shared" si="12"/>
        <v>60</v>
      </c>
      <c r="P168" s="6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2">
        <f t="shared" si="16"/>
        <v>42751.075949074075</v>
      </c>
      <c r="T168" s="12">
        <f t="shared" si="17"/>
        <v>42721.075949074075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6">
        <v>110000</v>
      </c>
      <c r="E169" s="6">
        <v>11</v>
      </c>
      <c r="F169" s="3" t="s">
        <v>8221</v>
      </c>
      <c r="G169" s="4" t="s">
        <v>8224</v>
      </c>
      <c r="H169" s="4" t="s">
        <v>8246</v>
      </c>
      <c r="I169" s="7">
        <v>1438726535</v>
      </c>
      <c r="J169" s="7">
        <v>1433542535</v>
      </c>
      <c r="K169" t="b">
        <v>0</v>
      </c>
      <c r="L169">
        <v>2</v>
      </c>
      <c r="M169" t="b">
        <v>0</v>
      </c>
      <c r="N169" s="4" t="s">
        <v>8268</v>
      </c>
      <c r="O169" s="5">
        <f t="shared" si="12"/>
        <v>0.01</v>
      </c>
      <c r="P169" s="6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2">
        <f t="shared" si="16"/>
        <v>42220.927488425921</v>
      </c>
      <c r="T169" s="12">
        <f t="shared" si="17"/>
        <v>42160.927488425921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6">
        <v>8000</v>
      </c>
      <c r="E170" s="6">
        <v>325</v>
      </c>
      <c r="F170" s="3" t="s">
        <v>8221</v>
      </c>
      <c r="G170" s="4" t="s">
        <v>8224</v>
      </c>
      <c r="H170" s="4" t="s">
        <v>8246</v>
      </c>
      <c r="I170" s="7">
        <v>1426791770</v>
      </c>
      <c r="J170" s="7">
        <v>1424203370</v>
      </c>
      <c r="K170" t="b">
        <v>0</v>
      </c>
      <c r="L170">
        <v>3</v>
      </c>
      <c r="M170" t="b">
        <v>0</v>
      </c>
      <c r="N170" s="4" t="s">
        <v>8268</v>
      </c>
      <c r="O170" s="5">
        <f t="shared" si="12"/>
        <v>4.0625</v>
      </c>
      <c r="P170" s="6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2">
        <f t="shared" si="16"/>
        <v>42082.793634259258</v>
      </c>
      <c r="T170" s="12">
        <f t="shared" si="17"/>
        <v>42052.83530092593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6">
        <v>2500</v>
      </c>
      <c r="E171" s="6">
        <v>560</v>
      </c>
      <c r="F171" s="3" t="s">
        <v>8221</v>
      </c>
      <c r="G171" s="4" t="s">
        <v>8225</v>
      </c>
      <c r="H171" s="4" t="s">
        <v>8247</v>
      </c>
      <c r="I171" s="7">
        <v>1413634059</v>
      </c>
      <c r="J171" s="7">
        <v>1411042059</v>
      </c>
      <c r="K171" t="b">
        <v>0</v>
      </c>
      <c r="L171">
        <v>10</v>
      </c>
      <c r="M171" t="b">
        <v>0</v>
      </c>
      <c r="N171" s="4" t="s">
        <v>8268</v>
      </c>
      <c r="O171" s="5">
        <f t="shared" si="12"/>
        <v>22.4</v>
      </c>
      <c r="P171" s="6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2">
        <f t="shared" si="16"/>
        <v>41930.505312499998</v>
      </c>
      <c r="T171" s="12">
        <f t="shared" si="17"/>
        <v>41900.505312499998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6">
        <v>10000</v>
      </c>
      <c r="E172" s="6">
        <v>325</v>
      </c>
      <c r="F172" s="3" t="s">
        <v>8221</v>
      </c>
      <c r="G172" s="4" t="s">
        <v>8224</v>
      </c>
      <c r="H172" s="4" t="s">
        <v>8246</v>
      </c>
      <c r="I172" s="7">
        <v>1440912480</v>
      </c>
      <c r="J172" s="7">
        <v>1438385283</v>
      </c>
      <c r="K172" t="b">
        <v>0</v>
      </c>
      <c r="L172">
        <v>10</v>
      </c>
      <c r="M172" t="b">
        <v>0</v>
      </c>
      <c r="N172" s="4" t="s">
        <v>8268</v>
      </c>
      <c r="O172" s="5">
        <f t="shared" si="12"/>
        <v>3.25</v>
      </c>
      <c r="P172" s="6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2">
        <f t="shared" si="16"/>
        <v>42246.227777777778</v>
      </c>
      <c r="T172" s="12">
        <f t="shared" si="17"/>
        <v>42216.977812500001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6">
        <v>50000</v>
      </c>
      <c r="E173" s="6">
        <v>1</v>
      </c>
      <c r="F173" s="3" t="s">
        <v>8221</v>
      </c>
      <c r="G173" s="4" t="s">
        <v>8224</v>
      </c>
      <c r="H173" s="4" t="s">
        <v>8246</v>
      </c>
      <c r="I173" s="7">
        <v>1470975614</v>
      </c>
      <c r="J173" s="7">
        <v>1465791614</v>
      </c>
      <c r="K173" t="b">
        <v>0</v>
      </c>
      <c r="L173">
        <v>1</v>
      </c>
      <c r="M173" t="b">
        <v>0</v>
      </c>
      <c r="N173" s="4" t="s">
        <v>8268</v>
      </c>
      <c r="O173" s="5">
        <f t="shared" si="12"/>
        <v>2E-3</v>
      </c>
      <c r="P173" s="6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2">
        <f t="shared" si="16"/>
        <v>42594.180717592593</v>
      </c>
      <c r="T173" s="12">
        <f t="shared" si="17"/>
        <v>42534.180717592593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6">
        <v>95000</v>
      </c>
      <c r="E174" s="6">
        <v>0</v>
      </c>
      <c r="F174" s="3" t="s">
        <v>8221</v>
      </c>
      <c r="G174" s="4" t="s">
        <v>8224</v>
      </c>
      <c r="H174" s="4" t="s">
        <v>8246</v>
      </c>
      <c r="I174" s="7">
        <v>1426753723</v>
      </c>
      <c r="J174" s="7">
        <v>1423733323</v>
      </c>
      <c r="K174" t="b">
        <v>0</v>
      </c>
      <c r="L174">
        <v>0</v>
      </c>
      <c r="M174" t="b">
        <v>0</v>
      </c>
      <c r="N174" s="4" t="s">
        <v>8268</v>
      </c>
      <c r="O174" s="5">
        <f t="shared" si="12"/>
        <v>0</v>
      </c>
      <c r="P174" s="6">
        <f t="shared" si="13"/>
        <v>0</v>
      </c>
      <c r="Q174" s="4" t="str">
        <f t="shared" si="14"/>
        <v>film &amp; video</v>
      </c>
      <c r="R174" s="4" t="str">
        <f t="shared" si="15"/>
        <v>drama</v>
      </c>
      <c r="S174" s="12">
        <f t="shared" si="16"/>
        <v>42082.353275462956</v>
      </c>
      <c r="T174" s="12">
        <f t="shared" si="17"/>
        <v>42047.394942129627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6">
        <v>1110</v>
      </c>
      <c r="E175" s="6">
        <v>0</v>
      </c>
      <c r="F175" s="3" t="s">
        <v>8221</v>
      </c>
      <c r="G175" s="4" t="s">
        <v>8225</v>
      </c>
      <c r="H175" s="4" t="s">
        <v>8247</v>
      </c>
      <c r="I175" s="7">
        <v>1425131108</v>
      </c>
      <c r="J175" s="7">
        <v>1422539108</v>
      </c>
      <c r="K175" t="b">
        <v>0</v>
      </c>
      <c r="L175">
        <v>0</v>
      </c>
      <c r="M175" t="b">
        <v>0</v>
      </c>
      <c r="N175" s="4" t="s">
        <v>8268</v>
      </c>
      <c r="O175" s="5">
        <f t="shared" si="12"/>
        <v>0</v>
      </c>
      <c r="P175" s="6">
        <f t="shared" si="13"/>
        <v>0</v>
      </c>
      <c r="Q175" s="4" t="str">
        <f t="shared" si="14"/>
        <v>film &amp; video</v>
      </c>
      <c r="R175" s="4" t="str">
        <f t="shared" si="15"/>
        <v>drama</v>
      </c>
      <c r="S175" s="12">
        <f t="shared" si="16"/>
        <v>42063.573009259257</v>
      </c>
      <c r="T175" s="12">
        <f t="shared" si="17"/>
        <v>42033.573009259257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6">
        <v>6000</v>
      </c>
      <c r="E176" s="6">
        <v>0</v>
      </c>
      <c r="F176" s="3" t="s">
        <v>8221</v>
      </c>
      <c r="G176" s="4" t="s">
        <v>8233</v>
      </c>
      <c r="H176" s="4" t="s">
        <v>8249</v>
      </c>
      <c r="I176" s="7">
        <v>1431108776</v>
      </c>
      <c r="J176" s="7">
        <v>1425924776</v>
      </c>
      <c r="K176" t="b">
        <v>0</v>
      </c>
      <c r="L176">
        <v>0</v>
      </c>
      <c r="M176" t="b">
        <v>0</v>
      </c>
      <c r="N176" s="4" t="s">
        <v>8268</v>
      </c>
      <c r="O176" s="5">
        <f t="shared" si="12"/>
        <v>0</v>
      </c>
      <c r="P176" s="6">
        <f t="shared" si="13"/>
        <v>0</v>
      </c>
      <c r="Q176" s="4" t="str">
        <f t="shared" si="14"/>
        <v>film &amp; video</v>
      </c>
      <c r="R176" s="4" t="str">
        <f t="shared" si="15"/>
        <v>drama</v>
      </c>
      <c r="S176" s="12">
        <f t="shared" si="16"/>
        <v>42132.758981481486</v>
      </c>
      <c r="T176" s="12">
        <f t="shared" si="17"/>
        <v>42072.758981481486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6">
        <v>20000</v>
      </c>
      <c r="E177" s="6">
        <v>1297</v>
      </c>
      <c r="F177" s="3" t="s">
        <v>8221</v>
      </c>
      <c r="G177" s="4" t="s">
        <v>8225</v>
      </c>
      <c r="H177" s="4" t="s">
        <v>8247</v>
      </c>
      <c r="I177" s="7">
        <v>1409337611</v>
      </c>
      <c r="J177" s="7">
        <v>1407177611</v>
      </c>
      <c r="K177" t="b">
        <v>0</v>
      </c>
      <c r="L177">
        <v>26</v>
      </c>
      <c r="M177" t="b">
        <v>0</v>
      </c>
      <c r="N177" s="4" t="s">
        <v>8268</v>
      </c>
      <c r="O177" s="5">
        <f t="shared" si="12"/>
        <v>6.4850000000000003</v>
      </c>
      <c r="P177" s="6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2">
        <f t="shared" si="16"/>
        <v>41880.777905092589</v>
      </c>
      <c r="T177" s="12">
        <f t="shared" si="17"/>
        <v>41855.777905092589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6">
        <v>1500</v>
      </c>
      <c r="E178" s="6">
        <v>0</v>
      </c>
      <c r="F178" s="3" t="s">
        <v>8221</v>
      </c>
      <c r="G178" s="4" t="s">
        <v>8224</v>
      </c>
      <c r="H178" s="4" t="s">
        <v>8246</v>
      </c>
      <c r="I178" s="7">
        <v>1438803999</v>
      </c>
      <c r="J178" s="7">
        <v>1436211999</v>
      </c>
      <c r="K178" t="b">
        <v>0</v>
      </c>
      <c r="L178">
        <v>0</v>
      </c>
      <c r="M178" t="b">
        <v>0</v>
      </c>
      <c r="N178" s="4" t="s">
        <v>8268</v>
      </c>
      <c r="O178" s="5">
        <f t="shared" si="12"/>
        <v>0</v>
      </c>
      <c r="P178" s="6">
        <f t="shared" si="13"/>
        <v>0</v>
      </c>
      <c r="Q178" s="4" t="str">
        <f t="shared" si="14"/>
        <v>film &amp; video</v>
      </c>
      <c r="R178" s="4" t="str">
        <f t="shared" si="15"/>
        <v>drama</v>
      </c>
      <c r="S178" s="12">
        <f t="shared" si="16"/>
        <v>42221.824062500003</v>
      </c>
      <c r="T178" s="12">
        <f t="shared" si="17"/>
        <v>42191.824062500003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6">
        <v>450</v>
      </c>
      <c r="E179" s="6">
        <v>180</v>
      </c>
      <c r="F179" s="3" t="s">
        <v>8221</v>
      </c>
      <c r="G179" s="4" t="s">
        <v>8224</v>
      </c>
      <c r="H179" s="4" t="s">
        <v>8246</v>
      </c>
      <c r="I179" s="7">
        <v>1427155726</v>
      </c>
      <c r="J179" s="7">
        <v>1425690526</v>
      </c>
      <c r="K179" t="b">
        <v>0</v>
      </c>
      <c r="L179">
        <v>7</v>
      </c>
      <c r="M179" t="b">
        <v>0</v>
      </c>
      <c r="N179" s="4" t="s">
        <v>8268</v>
      </c>
      <c r="O179" s="5">
        <f t="shared" si="12"/>
        <v>40</v>
      </c>
      <c r="P179" s="6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2">
        <f t="shared" si="16"/>
        <v>42087.00608796296</v>
      </c>
      <c r="T179" s="12">
        <f t="shared" si="17"/>
        <v>42070.047754629632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6">
        <v>500000</v>
      </c>
      <c r="E180" s="6">
        <v>0</v>
      </c>
      <c r="F180" s="3" t="s">
        <v>8221</v>
      </c>
      <c r="G180" s="4" t="s">
        <v>8227</v>
      </c>
      <c r="H180" s="4" t="s">
        <v>8249</v>
      </c>
      <c r="I180" s="7">
        <v>1448582145</v>
      </c>
      <c r="J180" s="7">
        <v>1445986545</v>
      </c>
      <c r="K180" t="b">
        <v>0</v>
      </c>
      <c r="L180">
        <v>0</v>
      </c>
      <c r="M180" t="b">
        <v>0</v>
      </c>
      <c r="N180" s="4" t="s">
        <v>8268</v>
      </c>
      <c r="O180" s="5">
        <f t="shared" si="12"/>
        <v>0</v>
      </c>
      <c r="P180" s="6">
        <f t="shared" si="13"/>
        <v>0</v>
      </c>
      <c r="Q180" s="4" t="str">
        <f t="shared" si="14"/>
        <v>film &amp; video</v>
      </c>
      <c r="R180" s="4" t="str">
        <f t="shared" si="15"/>
        <v>drama</v>
      </c>
      <c r="S180" s="12">
        <f t="shared" si="16"/>
        <v>42334.997048611112</v>
      </c>
      <c r="T180" s="12">
        <f t="shared" si="17"/>
        <v>42304.955381944441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6">
        <v>1000</v>
      </c>
      <c r="E181" s="6">
        <v>200</v>
      </c>
      <c r="F181" s="3" t="s">
        <v>8221</v>
      </c>
      <c r="G181" s="4" t="s">
        <v>8224</v>
      </c>
      <c r="H181" s="4" t="s">
        <v>8246</v>
      </c>
      <c r="I181" s="7">
        <v>1457056555</v>
      </c>
      <c r="J181" s="7">
        <v>1454464555</v>
      </c>
      <c r="K181" t="b">
        <v>0</v>
      </c>
      <c r="L181">
        <v>2</v>
      </c>
      <c r="M181" t="b">
        <v>0</v>
      </c>
      <c r="N181" s="4" t="s">
        <v>8268</v>
      </c>
      <c r="O181" s="5">
        <f t="shared" si="12"/>
        <v>20</v>
      </c>
      <c r="P181" s="6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2">
        <f t="shared" si="16"/>
        <v>42433.080497685187</v>
      </c>
      <c r="T181" s="12">
        <f t="shared" si="17"/>
        <v>42403.080497685187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6">
        <v>1200</v>
      </c>
      <c r="E182" s="6">
        <v>401</v>
      </c>
      <c r="F182" s="3" t="s">
        <v>8221</v>
      </c>
      <c r="G182" s="4" t="s">
        <v>8225</v>
      </c>
      <c r="H182" s="4" t="s">
        <v>8247</v>
      </c>
      <c r="I182" s="7">
        <v>1428951600</v>
      </c>
      <c r="J182" s="7">
        <v>1425512843</v>
      </c>
      <c r="K182" t="b">
        <v>0</v>
      </c>
      <c r="L182">
        <v>13</v>
      </c>
      <c r="M182" t="b">
        <v>0</v>
      </c>
      <c r="N182" s="4" t="s">
        <v>8268</v>
      </c>
      <c r="O182" s="5">
        <f t="shared" si="12"/>
        <v>33.416666666666664</v>
      </c>
      <c r="P182" s="6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2">
        <f t="shared" si="16"/>
        <v>42107.791666666672</v>
      </c>
      <c r="T182" s="12">
        <f t="shared" si="17"/>
        <v>42067.991238425922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6">
        <v>3423</v>
      </c>
      <c r="E183" s="6">
        <v>722</v>
      </c>
      <c r="F183" s="3" t="s">
        <v>8221</v>
      </c>
      <c r="G183" s="4" t="s">
        <v>8225</v>
      </c>
      <c r="H183" s="4" t="s">
        <v>8247</v>
      </c>
      <c r="I183" s="7">
        <v>1434995295</v>
      </c>
      <c r="J183" s="7">
        <v>1432403295</v>
      </c>
      <c r="K183" t="b">
        <v>0</v>
      </c>
      <c r="L183">
        <v>4</v>
      </c>
      <c r="M183" t="b">
        <v>0</v>
      </c>
      <c r="N183" s="4" t="s">
        <v>8268</v>
      </c>
      <c r="O183" s="5">
        <f t="shared" si="12"/>
        <v>21.092608822670172</v>
      </c>
      <c r="P183" s="6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2">
        <f t="shared" si="16"/>
        <v>42177.741840277777</v>
      </c>
      <c r="T183" s="12">
        <f t="shared" si="17"/>
        <v>42147.741840277777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6">
        <v>1000</v>
      </c>
      <c r="E184" s="6">
        <v>0</v>
      </c>
      <c r="F184" s="3" t="s">
        <v>8221</v>
      </c>
      <c r="G184" s="4" t="s">
        <v>8224</v>
      </c>
      <c r="H184" s="4" t="s">
        <v>8246</v>
      </c>
      <c r="I184" s="7">
        <v>1483748232</v>
      </c>
      <c r="J184" s="7">
        <v>1481156232</v>
      </c>
      <c r="K184" t="b">
        <v>0</v>
      </c>
      <c r="L184">
        <v>0</v>
      </c>
      <c r="M184" t="b">
        <v>0</v>
      </c>
      <c r="N184" s="4" t="s">
        <v>8268</v>
      </c>
      <c r="O184" s="5">
        <f t="shared" si="12"/>
        <v>0</v>
      </c>
      <c r="P184" s="6">
        <f t="shared" si="13"/>
        <v>0</v>
      </c>
      <c r="Q184" s="4" t="str">
        <f t="shared" si="14"/>
        <v>film &amp; video</v>
      </c>
      <c r="R184" s="4" t="str">
        <f t="shared" si="15"/>
        <v>drama</v>
      </c>
      <c r="S184" s="12">
        <f t="shared" si="16"/>
        <v>42742.011944444443</v>
      </c>
      <c r="T184" s="12">
        <f t="shared" si="17"/>
        <v>42712.011944444443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 s="6">
        <v>12500</v>
      </c>
      <c r="E185" s="6">
        <v>4482</v>
      </c>
      <c r="F185" s="3" t="s">
        <v>8221</v>
      </c>
      <c r="G185" s="4" t="s">
        <v>8225</v>
      </c>
      <c r="H185" s="4" t="s">
        <v>8247</v>
      </c>
      <c r="I185" s="7">
        <v>1417033610</v>
      </c>
      <c r="J185" s="7">
        <v>1414438010</v>
      </c>
      <c r="K185" t="b">
        <v>0</v>
      </c>
      <c r="L185">
        <v>12</v>
      </c>
      <c r="M185" t="b">
        <v>0</v>
      </c>
      <c r="N185" s="4" t="s">
        <v>8268</v>
      </c>
      <c r="O185" s="5">
        <f t="shared" si="12"/>
        <v>35.856000000000002</v>
      </c>
      <c r="P185" s="6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2">
        <f t="shared" si="16"/>
        <v>41969.851967592593</v>
      </c>
      <c r="T185" s="12">
        <f t="shared" si="17"/>
        <v>41939.810300925928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6">
        <v>1500</v>
      </c>
      <c r="E186" s="6">
        <v>51</v>
      </c>
      <c r="F186" s="3" t="s">
        <v>8221</v>
      </c>
      <c r="G186" s="4" t="s">
        <v>8229</v>
      </c>
      <c r="H186" s="4" t="s">
        <v>8251</v>
      </c>
      <c r="I186" s="7">
        <v>1409543940</v>
      </c>
      <c r="J186" s="7">
        <v>1404586762</v>
      </c>
      <c r="K186" t="b">
        <v>0</v>
      </c>
      <c r="L186">
        <v>2</v>
      </c>
      <c r="M186" t="b">
        <v>0</v>
      </c>
      <c r="N186" s="4" t="s">
        <v>8268</v>
      </c>
      <c r="O186" s="5">
        <f t="shared" si="12"/>
        <v>3.4</v>
      </c>
      <c r="P186" s="6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2">
        <f t="shared" si="16"/>
        <v>41883.165972222225</v>
      </c>
      <c r="T186" s="12">
        <f t="shared" si="17"/>
        <v>41825.791226851856</v>
      </c>
    </row>
    <row r="187" spans="1:20" x14ac:dyDescent="0.25">
      <c r="A187">
        <v>185</v>
      </c>
      <c r="B187" s="1" t="s">
        <v>187</v>
      </c>
      <c r="C187" s="1" t="s">
        <v>4295</v>
      </c>
      <c r="D187" s="6">
        <v>40000</v>
      </c>
      <c r="E187" s="6">
        <v>2200</v>
      </c>
      <c r="F187" s="3" t="s">
        <v>8221</v>
      </c>
      <c r="G187" s="4" t="s">
        <v>8234</v>
      </c>
      <c r="H187" s="4" t="s">
        <v>8254</v>
      </c>
      <c r="I187" s="7">
        <v>1471557139</v>
      </c>
      <c r="J187" s="7">
        <v>1468965139</v>
      </c>
      <c r="K187" t="b">
        <v>0</v>
      </c>
      <c r="L187">
        <v>10</v>
      </c>
      <c r="M187" t="b">
        <v>0</v>
      </c>
      <c r="N187" s="4" t="s">
        <v>8268</v>
      </c>
      <c r="O187" s="5">
        <f t="shared" si="12"/>
        <v>5.5</v>
      </c>
      <c r="P187" s="6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2">
        <f t="shared" si="16"/>
        <v>42600.91133101852</v>
      </c>
      <c r="T187" s="12">
        <f t="shared" si="17"/>
        <v>42570.91133101852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6">
        <v>5000</v>
      </c>
      <c r="E188" s="6">
        <v>0</v>
      </c>
      <c r="F188" s="3" t="s">
        <v>8221</v>
      </c>
      <c r="G188" s="4" t="s">
        <v>8224</v>
      </c>
      <c r="H188" s="4" t="s">
        <v>8246</v>
      </c>
      <c r="I188" s="7">
        <v>1488571200</v>
      </c>
      <c r="J188" s="7">
        <v>1485977434</v>
      </c>
      <c r="K188" t="b">
        <v>0</v>
      </c>
      <c r="L188">
        <v>0</v>
      </c>
      <c r="M188" t="b">
        <v>0</v>
      </c>
      <c r="N188" s="4" t="s">
        <v>8268</v>
      </c>
      <c r="O188" s="5">
        <f t="shared" si="12"/>
        <v>0</v>
      </c>
      <c r="P188" s="6">
        <f t="shared" si="13"/>
        <v>0</v>
      </c>
      <c r="Q188" s="4" t="str">
        <f t="shared" si="14"/>
        <v>film &amp; video</v>
      </c>
      <c r="R188" s="4" t="str">
        <f t="shared" si="15"/>
        <v>drama</v>
      </c>
      <c r="S188" s="12">
        <f t="shared" si="16"/>
        <v>42797.833333333328</v>
      </c>
      <c r="T188" s="12">
        <f t="shared" si="17"/>
        <v>42767.812893518523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6">
        <v>5000</v>
      </c>
      <c r="E189" s="6">
        <v>800</v>
      </c>
      <c r="F189" s="3" t="s">
        <v>8221</v>
      </c>
      <c r="G189" s="4" t="s">
        <v>8224</v>
      </c>
      <c r="H189" s="4" t="s">
        <v>8246</v>
      </c>
      <c r="I189" s="7">
        <v>1437461940</v>
      </c>
      <c r="J189" s="7">
        <v>1435383457</v>
      </c>
      <c r="K189" t="b">
        <v>0</v>
      </c>
      <c r="L189">
        <v>5</v>
      </c>
      <c r="M189" t="b">
        <v>0</v>
      </c>
      <c r="N189" s="4" t="s">
        <v>8268</v>
      </c>
      <c r="O189" s="5">
        <f t="shared" si="12"/>
        <v>16</v>
      </c>
      <c r="P189" s="6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2">
        <f t="shared" si="16"/>
        <v>42206.290972222225</v>
      </c>
      <c r="T189" s="12">
        <f t="shared" si="17"/>
        <v>42182.234456018516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6">
        <v>1500</v>
      </c>
      <c r="E190" s="6">
        <v>0</v>
      </c>
      <c r="F190" s="3" t="s">
        <v>8221</v>
      </c>
      <c r="G190" s="4" t="s">
        <v>8224</v>
      </c>
      <c r="H190" s="4" t="s">
        <v>8246</v>
      </c>
      <c r="I190" s="7">
        <v>1409891015</v>
      </c>
      <c r="J190" s="7">
        <v>1407299015</v>
      </c>
      <c r="K190" t="b">
        <v>0</v>
      </c>
      <c r="L190">
        <v>0</v>
      </c>
      <c r="M190" t="b">
        <v>0</v>
      </c>
      <c r="N190" s="4" t="s">
        <v>8268</v>
      </c>
      <c r="O190" s="5">
        <f t="shared" si="12"/>
        <v>0</v>
      </c>
      <c r="P190" s="6">
        <f t="shared" si="13"/>
        <v>0</v>
      </c>
      <c r="Q190" s="4" t="str">
        <f t="shared" si="14"/>
        <v>film &amp; video</v>
      </c>
      <c r="R190" s="4" t="str">
        <f t="shared" si="15"/>
        <v>drama</v>
      </c>
      <c r="S190" s="12">
        <f t="shared" si="16"/>
        <v>41887.18304398148</v>
      </c>
      <c r="T190" s="12">
        <f t="shared" si="17"/>
        <v>41857.18304398148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6">
        <v>500000</v>
      </c>
      <c r="E191" s="6">
        <v>345</v>
      </c>
      <c r="F191" s="3" t="s">
        <v>8221</v>
      </c>
      <c r="G191" s="4" t="s">
        <v>8224</v>
      </c>
      <c r="H191" s="4" t="s">
        <v>8246</v>
      </c>
      <c r="I191" s="7">
        <v>1472920477</v>
      </c>
      <c r="J191" s="7">
        <v>1467736477</v>
      </c>
      <c r="K191" t="b">
        <v>0</v>
      </c>
      <c r="L191">
        <v>5</v>
      </c>
      <c r="M191" t="b">
        <v>0</v>
      </c>
      <c r="N191" s="4" t="s">
        <v>8268</v>
      </c>
      <c r="O191" s="5">
        <f t="shared" si="12"/>
        <v>6.9000000000000006E-2</v>
      </c>
      <c r="P191" s="6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2">
        <f t="shared" si="16"/>
        <v>42616.690706018519</v>
      </c>
      <c r="T191" s="12">
        <f t="shared" si="17"/>
        <v>42556.690706018519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 s="6">
        <v>12000</v>
      </c>
      <c r="E192" s="6">
        <v>50</v>
      </c>
      <c r="F192" s="3" t="s">
        <v>8221</v>
      </c>
      <c r="G192" s="4" t="s">
        <v>8224</v>
      </c>
      <c r="H192" s="4" t="s">
        <v>8246</v>
      </c>
      <c r="I192" s="7">
        <v>1466091446</v>
      </c>
      <c r="J192" s="7">
        <v>1465227446</v>
      </c>
      <c r="K192" t="b">
        <v>0</v>
      </c>
      <c r="L192">
        <v>1</v>
      </c>
      <c r="M192" t="b">
        <v>0</v>
      </c>
      <c r="N192" s="4" t="s">
        <v>8268</v>
      </c>
      <c r="O192" s="5">
        <f t="shared" si="12"/>
        <v>0.41666666666666669</v>
      </c>
      <c r="P192" s="6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2">
        <f t="shared" si="16"/>
        <v>42537.650995370372</v>
      </c>
      <c r="T192" s="12">
        <f t="shared" si="17"/>
        <v>42527.650995370372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6">
        <v>5000</v>
      </c>
      <c r="E193" s="6">
        <v>250</v>
      </c>
      <c r="F193" s="3" t="s">
        <v>8221</v>
      </c>
      <c r="G193" s="4" t="s">
        <v>8226</v>
      </c>
      <c r="H193" s="4" t="s">
        <v>8248</v>
      </c>
      <c r="I193" s="7">
        <v>1443782138</v>
      </c>
      <c r="J193" s="7">
        <v>1440326138</v>
      </c>
      <c r="K193" t="b">
        <v>0</v>
      </c>
      <c r="L193">
        <v>3</v>
      </c>
      <c r="M193" t="b">
        <v>0</v>
      </c>
      <c r="N193" s="4" t="s">
        <v>8268</v>
      </c>
      <c r="O193" s="5">
        <f t="shared" si="12"/>
        <v>5</v>
      </c>
      <c r="P193" s="6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2">
        <f t="shared" si="16"/>
        <v>42279.441412037035</v>
      </c>
      <c r="T193" s="12">
        <f t="shared" si="17"/>
        <v>42239.441412037035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6">
        <v>1000000</v>
      </c>
      <c r="E194" s="6">
        <v>17</v>
      </c>
      <c r="F194" s="3" t="s">
        <v>8221</v>
      </c>
      <c r="G194" s="4" t="s">
        <v>8224</v>
      </c>
      <c r="H194" s="4" t="s">
        <v>8246</v>
      </c>
      <c r="I194" s="7">
        <v>1413572432</v>
      </c>
      <c r="J194" s="7">
        <v>1410980432</v>
      </c>
      <c r="K194" t="b">
        <v>0</v>
      </c>
      <c r="L194">
        <v>3</v>
      </c>
      <c r="M194" t="b">
        <v>0</v>
      </c>
      <c r="N194" s="4" t="s">
        <v>8268</v>
      </c>
      <c r="O194" s="5">
        <f t="shared" si="12"/>
        <v>1.6999999999999999E-3</v>
      </c>
      <c r="P194" s="6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2">
        <f t="shared" si="16"/>
        <v>41929.792037037041</v>
      </c>
      <c r="T194" s="12">
        <f t="shared" si="17"/>
        <v>41899.792037037041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6">
        <v>1000</v>
      </c>
      <c r="E195" s="6">
        <v>0</v>
      </c>
      <c r="F195" s="3" t="s">
        <v>8221</v>
      </c>
      <c r="G195" s="4" t="s">
        <v>8225</v>
      </c>
      <c r="H195" s="4" t="s">
        <v>8247</v>
      </c>
      <c r="I195" s="7">
        <v>1417217166</v>
      </c>
      <c r="J195" s="7">
        <v>1412029566</v>
      </c>
      <c r="K195" t="b">
        <v>0</v>
      </c>
      <c r="L195">
        <v>0</v>
      </c>
      <c r="M195" t="b">
        <v>0</v>
      </c>
      <c r="N195" s="4" t="s">
        <v>8268</v>
      </c>
      <c r="O195" s="5">
        <f t="shared" ref="O195:O258" si="18">100*E195/D195</f>
        <v>0</v>
      </c>
      <c r="P195" s="6">
        <f t="shared" ref="P195:P258" si="19">IF(L195=0,0,E195/L195)</f>
        <v>0</v>
      </c>
      <c r="Q195" s="4" t="str">
        <f t="shared" ref="Q195:Q258" si="20">LEFT(N195,SEARCH("/",N195)-1)</f>
        <v>film &amp; video</v>
      </c>
      <c r="R195" s="4" t="str">
        <f t="shared" ref="R195:R258" si="21">RIGHT(N195,LEN(N195)-SEARCH("/",N195,1))</f>
        <v>drama</v>
      </c>
      <c r="S195" s="12">
        <f t="shared" ref="S195:S258" si="22">(((I195/60)/60)/24)+DATE(1970,1,1)</f>
        <v>41971.976458333331</v>
      </c>
      <c r="T195" s="12">
        <f t="shared" ref="T195:T258" si="23">(((J195/60)/60)/24)+DATE(1970,1,1)</f>
        <v>41911.934791666667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6">
        <v>2500</v>
      </c>
      <c r="E196" s="6">
        <v>3</v>
      </c>
      <c r="F196" s="3" t="s">
        <v>8221</v>
      </c>
      <c r="G196" s="4" t="s">
        <v>8225</v>
      </c>
      <c r="H196" s="4" t="s">
        <v>8247</v>
      </c>
      <c r="I196" s="7">
        <v>1457308531</v>
      </c>
      <c r="J196" s="7">
        <v>1452124531</v>
      </c>
      <c r="K196" t="b">
        <v>0</v>
      </c>
      <c r="L196">
        <v>3</v>
      </c>
      <c r="M196" t="b">
        <v>0</v>
      </c>
      <c r="N196" s="4" t="s">
        <v>8268</v>
      </c>
      <c r="O196" s="5">
        <f t="shared" si="18"/>
        <v>0.12</v>
      </c>
      <c r="P196" s="6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2">
        <f t="shared" si="22"/>
        <v>42435.996886574074</v>
      </c>
      <c r="T196" s="12">
        <f t="shared" si="23"/>
        <v>42375.996886574074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6">
        <v>2000000</v>
      </c>
      <c r="E197" s="6">
        <v>0</v>
      </c>
      <c r="F197" s="3" t="s">
        <v>8221</v>
      </c>
      <c r="G197" s="4" t="s">
        <v>8224</v>
      </c>
      <c r="H197" s="4" t="s">
        <v>8246</v>
      </c>
      <c r="I197" s="7">
        <v>1436544332</v>
      </c>
      <c r="J197" s="7">
        <v>1431360332</v>
      </c>
      <c r="K197" t="b">
        <v>0</v>
      </c>
      <c r="L197">
        <v>0</v>
      </c>
      <c r="M197" t="b">
        <v>0</v>
      </c>
      <c r="N197" s="4" t="s">
        <v>8268</v>
      </c>
      <c r="O197" s="5">
        <f t="shared" si="18"/>
        <v>0</v>
      </c>
      <c r="P197" s="6">
        <f t="shared" si="19"/>
        <v>0</v>
      </c>
      <c r="Q197" s="4" t="str">
        <f t="shared" si="20"/>
        <v>film &amp; video</v>
      </c>
      <c r="R197" s="4" t="str">
        <f t="shared" si="21"/>
        <v>drama</v>
      </c>
      <c r="S197" s="12">
        <f t="shared" si="22"/>
        <v>42195.67050925926</v>
      </c>
      <c r="T197" s="12">
        <f t="shared" si="23"/>
        <v>42135.67050925926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6">
        <v>3500</v>
      </c>
      <c r="E198" s="6">
        <v>1465</v>
      </c>
      <c r="F198" s="3" t="s">
        <v>8221</v>
      </c>
      <c r="G198" s="4" t="s">
        <v>8225</v>
      </c>
      <c r="H198" s="4" t="s">
        <v>8247</v>
      </c>
      <c r="I198" s="7">
        <v>1444510800</v>
      </c>
      <c r="J198" s="7">
        <v>1442062898</v>
      </c>
      <c r="K198" t="b">
        <v>0</v>
      </c>
      <c r="L198">
        <v>19</v>
      </c>
      <c r="M198" t="b">
        <v>0</v>
      </c>
      <c r="N198" s="4" t="s">
        <v>8268</v>
      </c>
      <c r="O198" s="5">
        <f t="shared" si="18"/>
        <v>41.857142857142854</v>
      </c>
      <c r="P198" s="6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2">
        <f t="shared" si="22"/>
        <v>42287.875</v>
      </c>
      <c r="T198" s="12">
        <f t="shared" si="23"/>
        <v>42259.542800925927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6">
        <v>2500</v>
      </c>
      <c r="E199" s="6">
        <v>262</v>
      </c>
      <c r="F199" s="3" t="s">
        <v>8221</v>
      </c>
      <c r="G199" s="4" t="s">
        <v>8225</v>
      </c>
      <c r="H199" s="4" t="s">
        <v>8247</v>
      </c>
      <c r="I199" s="7">
        <v>1487365200</v>
      </c>
      <c r="J199" s="7">
        <v>1483734100</v>
      </c>
      <c r="K199" t="b">
        <v>0</v>
      </c>
      <c r="L199">
        <v>8</v>
      </c>
      <c r="M199" t="b">
        <v>0</v>
      </c>
      <c r="N199" s="4" t="s">
        <v>8268</v>
      </c>
      <c r="O199" s="5">
        <f t="shared" si="18"/>
        <v>10.48</v>
      </c>
      <c r="P199" s="6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2">
        <f t="shared" si="22"/>
        <v>42783.875</v>
      </c>
      <c r="T199" s="12">
        <f t="shared" si="23"/>
        <v>42741.848379629635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6">
        <v>25000</v>
      </c>
      <c r="E200" s="6">
        <v>279</v>
      </c>
      <c r="F200" s="3" t="s">
        <v>8221</v>
      </c>
      <c r="G200" s="4" t="s">
        <v>8224</v>
      </c>
      <c r="H200" s="4" t="s">
        <v>8246</v>
      </c>
      <c r="I200" s="7">
        <v>1412500322</v>
      </c>
      <c r="J200" s="7">
        <v>1409908322</v>
      </c>
      <c r="K200" t="b">
        <v>0</v>
      </c>
      <c r="L200">
        <v>6</v>
      </c>
      <c r="M200" t="b">
        <v>0</v>
      </c>
      <c r="N200" s="4" t="s">
        <v>8268</v>
      </c>
      <c r="O200" s="5">
        <f t="shared" si="18"/>
        <v>1.1160000000000001</v>
      </c>
      <c r="P200" s="6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2">
        <f t="shared" si="22"/>
        <v>41917.383356481485</v>
      </c>
      <c r="T200" s="12">
        <f t="shared" si="23"/>
        <v>41887.383356481485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6">
        <v>10000</v>
      </c>
      <c r="E201" s="6">
        <v>0</v>
      </c>
      <c r="F201" s="3" t="s">
        <v>8221</v>
      </c>
      <c r="G201" s="4" t="s">
        <v>8224</v>
      </c>
      <c r="H201" s="4" t="s">
        <v>8246</v>
      </c>
      <c r="I201" s="7">
        <v>1472698702</v>
      </c>
      <c r="J201" s="7">
        <v>1470106702</v>
      </c>
      <c r="K201" t="b">
        <v>0</v>
      </c>
      <c r="L201">
        <v>0</v>
      </c>
      <c r="M201" t="b">
        <v>0</v>
      </c>
      <c r="N201" s="4" t="s">
        <v>8268</v>
      </c>
      <c r="O201" s="5">
        <f t="shared" si="18"/>
        <v>0</v>
      </c>
      <c r="P201" s="6">
        <f t="shared" si="19"/>
        <v>0</v>
      </c>
      <c r="Q201" s="4" t="str">
        <f t="shared" si="20"/>
        <v>film &amp; video</v>
      </c>
      <c r="R201" s="4" t="str">
        <f t="shared" si="21"/>
        <v>drama</v>
      </c>
      <c r="S201" s="12">
        <f t="shared" si="22"/>
        <v>42614.123865740738</v>
      </c>
      <c r="T201" s="12">
        <f t="shared" si="23"/>
        <v>42584.123865740738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6">
        <v>6000</v>
      </c>
      <c r="E202" s="6">
        <v>1571.55</v>
      </c>
      <c r="F202" s="3" t="s">
        <v>8221</v>
      </c>
      <c r="G202" s="4" t="s">
        <v>8224</v>
      </c>
      <c r="H202" s="4" t="s">
        <v>8246</v>
      </c>
      <c r="I202" s="7">
        <v>1410746403</v>
      </c>
      <c r="J202" s="7">
        <v>1408154403</v>
      </c>
      <c r="K202" t="b">
        <v>0</v>
      </c>
      <c r="L202">
        <v>18</v>
      </c>
      <c r="M202" t="b">
        <v>0</v>
      </c>
      <c r="N202" s="4" t="s">
        <v>8268</v>
      </c>
      <c r="O202" s="5">
        <f t="shared" si="18"/>
        <v>26.192499999999999</v>
      </c>
      <c r="P202" s="6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2">
        <f t="shared" si="22"/>
        <v>41897.083368055559</v>
      </c>
      <c r="T202" s="12">
        <f t="shared" si="23"/>
        <v>41867.083368055559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6">
        <v>650</v>
      </c>
      <c r="E203" s="6">
        <v>380</v>
      </c>
      <c r="F203" s="3" t="s">
        <v>8221</v>
      </c>
      <c r="G203" s="4" t="s">
        <v>8224</v>
      </c>
      <c r="H203" s="4" t="s">
        <v>8246</v>
      </c>
      <c r="I203" s="7">
        <v>1423424329</v>
      </c>
      <c r="J203" s="7">
        <v>1421696329</v>
      </c>
      <c r="K203" t="b">
        <v>0</v>
      </c>
      <c r="L203">
        <v>7</v>
      </c>
      <c r="M203" t="b">
        <v>0</v>
      </c>
      <c r="N203" s="4" t="s">
        <v>8268</v>
      </c>
      <c r="O203" s="5">
        <f t="shared" si="18"/>
        <v>58.46153846153846</v>
      </c>
      <c r="P203" s="6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2">
        <f t="shared" si="22"/>
        <v>42043.818622685183</v>
      </c>
      <c r="T203" s="12">
        <f t="shared" si="23"/>
        <v>42023.818622685183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 s="6">
        <v>6000</v>
      </c>
      <c r="E204" s="6">
        <v>0</v>
      </c>
      <c r="F204" s="3" t="s">
        <v>8221</v>
      </c>
      <c r="G204" s="4" t="s">
        <v>8224</v>
      </c>
      <c r="H204" s="4" t="s">
        <v>8246</v>
      </c>
      <c r="I204" s="7">
        <v>1444337940</v>
      </c>
      <c r="J204" s="7">
        <v>1441750564</v>
      </c>
      <c r="K204" t="b">
        <v>0</v>
      </c>
      <c r="L204">
        <v>0</v>
      </c>
      <c r="M204" t="b">
        <v>0</v>
      </c>
      <c r="N204" s="4" t="s">
        <v>8268</v>
      </c>
      <c r="O204" s="5">
        <f t="shared" si="18"/>
        <v>0</v>
      </c>
      <c r="P204" s="6">
        <f t="shared" si="19"/>
        <v>0</v>
      </c>
      <c r="Q204" s="4" t="str">
        <f t="shared" si="20"/>
        <v>film &amp; video</v>
      </c>
      <c r="R204" s="4" t="str">
        <f t="shared" si="21"/>
        <v>drama</v>
      </c>
      <c r="S204" s="12">
        <f t="shared" si="22"/>
        <v>42285.874305555553</v>
      </c>
      <c r="T204" s="12">
        <f t="shared" si="23"/>
        <v>42255.927824074075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6">
        <v>2500</v>
      </c>
      <c r="E205" s="6">
        <v>746</v>
      </c>
      <c r="F205" s="3" t="s">
        <v>8221</v>
      </c>
      <c r="G205" s="4" t="s">
        <v>8225</v>
      </c>
      <c r="H205" s="4" t="s">
        <v>8247</v>
      </c>
      <c r="I205" s="7">
        <v>1422562864</v>
      </c>
      <c r="J205" s="7">
        <v>1417378864</v>
      </c>
      <c r="K205" t="b">
        <v>0</v>
      </c>
      <c r="L205">
        <v>8</v>
      </c>
      <c r="M205" t="b">
        <v>0</v>
      </c>
      <c r="N205" s="4" t="s">
        <v>8268</v>
      </c>
      <c r="O205" s="5">
        <f t="shared" si="18"/>
        <v>29.84</v>
      </c>
      <c r="P205" s="6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2">
        <f t="shared" si="22"/>
        <v>42033.847962962958</v>
      </c>
      <c r="T205" s="12">
        <f t="shared" si="23"/>
        <v>41973.847962962958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6">
        <v>300000</v>
      </c>
      <c r="E206" s="6">
        <v>152165</v>
      </c>
      <c r="F206" s="3" t="s">
        <v>8221</v>
      </c>
      <c r="G206" s="4" t="s">
        <v>8226</v>
      </c>
      <c r="H206" s="4" t="s">
        <v>8248</v>
      </c>
      <c r="I206" s="7">
        <v>1470319203</v>
      </c>
      <c r="J206" s="7">
        <v>1467727203</v>
      </c>
      <c r="K206" t="b">
        <v>0</v>
      </c>
      <c r="L206">
        <v>1293</v>
      </c>
      <c r="M206" t="b">
        <v>0</v>
      </c>
      <c r="N206" s="4" t="s">
        <v>8268</v>
      </c>
      <c r="O206" s="5">
        <f t="shared" si="18"/>
        <v>50.721666666666664</v>
      </c>
      <c r="P206" s="6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2">
        <f t="shared" si="22"/>
        <v>42586.583368055552</v>
      </c>
      <c r="T206" s="12">
        <f t="shared" si="23"/>
        <v>42556.583368055552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6">
        <v>8000</v>
      </c>
      <c r="E207" s="6">
        <v>1300</v>
      </c>
      <c r="F207" s="3" t="s">
        <v>8221</v>
      </c>
      <c r="G207" s="4" t="s">
        <v>8224</v>
      </c>
      <c r="H207" s="4" t="s">
        <v>8246</v>
      </c>
      <c r="I207" s="7">
        <v>1444144222</v>
      </c>
      <c r="J207" s="7">
        <v>1441120222</v>
      </c>
      <c r="K207" t="b">
        <v>0</v>
      </c>
      <c r="L207">
        <v>17</v>
      </c>
      <c r="M207" t="b">
        <v>0</v>
      </c>
      <c r="N207" s="4" t="s">
        <v>8268</v>
      </c>
      <c r="O207" s="5">
        <f t="shared" si="18"/>
        <v>16.25</v>
      </c>
      <c r="P207" s="6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2">
        <f t="shared" si="22"/>
        <v>42283.632199074069</v>
      </c>
      <c r="T207" s="12">
        <f t="shared" si="23"/>
        <v>42248.632199074069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6">
        <v>12700</v>
      </c>
      <c r="E208" s="6">
        <v>0</v>
      </c>
      <c r="F208" s="3" t="s">
        <v>8221</v>
      </c>
      <c r="G208" s="4" t="s">
        <v>8224</v>
      </c>
      <c r="H208" s="4" t="s">
        <v>8246</v>
      </c>
      <c r="I208" s="7">
        <v>1470441983</v>
      </c>
      <c r="J208" s="7">
        <v>1468627583</v>
      </c>
      <c r="K208" t="b">
        <v>0</v>
      </c>
      <c r="L208">
        <v>0</v>
      </c>
      <c r="M208" t="b">
        <v>0</v>
      </c>
      <c r="N208" s="4" t="s">
        <v>8268</v>
      </c>
      <c r="O208" s="5">
        <f t="shared" si="18"/>
        <v>0</v>
      </c>
      <c r="P208" s="6">
        <f t="shared" si="19"/>
        <v>0</v>
      </c>
      <c r="Q208" s="4" t="str">
        <f t="shared" si="20"/>
        <v>film &amp; video</v>
      </c>
      <c r="R208" s="4" t="str">
        <f t="shared" si="21"/>
        <v>drama</v>
      </c>
      <c r="S208" s="12">
        <f t="shared" si="22"/>
        <v>42588.004432870366</v>
      </c>
      <c r="T208" s="12">
        <f t="shared" si="23"/>
        <v>42567.004432870366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6">
        <v>14000</v>
      </c>
      <c r="E209" s="6">
        <v>2130</v>
      </c>
      <c r="F209" s="3" t="s">
        <v>8221</v>
      </c>
      <c r="G209" s="4" t="s">
        <v>8229</v>
      </c>
      <c r="H209" s="4" t="s">
        <v>8251</v>
      </c>
      <c r="I209" s="7">
        <v>1420346638</v>
      </c>
      <c r="J209" s="7">
        <v>1417754638</v>
      </c>
      <c r="K209" t="b">
        <v>0</v>
      </c>
      <c r="L209">
        <v>13</v>
      </c>
      <c r="M209" t="b">
        <v>0</v>
      </c>
      <c r="N209" s="4" t="s">
        <v>8268</v>
      </c>
      <c r="O209" s="5">
        <f t="shared" si="18"/>
        <v>15.214285714285714</v>
      </c>
      <c r="P209" s="6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2">
        <f t="shared" si="22"/>
        <v>42008.197199074071</v>
      </c>
      <c r="T209" s="12">
        <f t="shared" si="23"/>
        <v>41978.197199074071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6">
        <v>50000</v>
      </c>
      <c r="E210" s="6">
        <v>0</v>
      </c>
      <c r="F210" s="3" t="s">
        <v>8221</v>
      </c>
      <c r="G210" s="4" t="s">
        <v>8226</v>
      </c>
      <c r="H210" s="4" t="s">
        <v>8248</v>
      </c>
      <c r="I210" s="7">
        <v>1418719967</v>
      </c>
      <c r="J210" s="7">
        <v>1416127967</v>
      </c>
      <c r="K210" t="b">
        <v>0</v>
      </c>
      <c r="L210">
        <v>0</v>
      </c>
      <c r="M210" t="b">
        <v>0</v>
      </c>
      <c r="N210" s="4" t="s">
        <v>8268</v>
      </c>
      <c r="O210" s="5">
        <f t="shared" si="18"/>
        <v>0</v>
      </c>
      <c r="P210" s="6">
        <f t="shared" si="19"/>
        <v>0</v>
      </c>
      <c r="Q210" s="4" t="str">
        <f t="shared" si="20"/>
        <v>film &amp; video</v>
      </c>
      <c r="R210" s="4" t="str">
        <f t="shared" si="21"/>
        <v>drama</v>
      </c>
      <c r="S210" s="12">
        <f t="shared" si="22"/>
        <v>41989.369988425926</v>
      </c>
      <c r="T210" s="12">
        <f t="shared" si="23"/>
        <v>41959.369988425926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6">
        <v>25000</v>
      </c>
      <c r="E211" s="6">
        <v>0</v>
      </c>
      <c r="F211" s="3" t="s">
        <v>8221</v>
      </c>
      <c r="G211" s="4" t="s">
        <v>8224</v>
      </c>
      <c r="H211" s="4" t="s">
        <v>8246</v>
      </c>
      <c r="I211" s="7">
        <v>1436566135</v>
      </c>
      <c r="J211" s="7">
        <v>1433974135</v>
      </c>
      <c r="K211" t="b">
        <v>0</v>
      </c>
      <c r="L211">
        <v>0</v>
      </c>
      <c r="M211" t="b">
        <v>0</v>
      </c>
      <c r="N211" s="4" t="s">
        <v>8268</v>
      </c>
      <c r="O211" s="5">
        <f t="shared" si="18"/>
        <v>0</v>
      </c>
      <c r="P211" s="6">
        <f t="shared" si="19"/>
        <v>0</v>
      </c>
      <c r="Q211" s="4" t="str">
        <f t="shared" si="20"/>
        <v>film &amp; video</v>
      </c>
      <c r="R211" s="4" t="str">
        <f t="shared" si="21"/>
        <v>drama</v>
      </c>
      <c r="S211" s="12">
        <f t="shared" si="22"/>
        <v>42195.922858796301</v>
      </c>
      <c r="T211" s="12">
        <f t="shared" si="23"/>
        <v>42165.922858796301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6">
        <v>12000</v>
      </c>
      <c r="E212" s="6">
        <v>3030</v>
      </c>
      <c r="F212" s="3" t="s">
        <v>8221</v>
      </c>
      <c r="G212" s="4" t="s">
        <v>8224</v>
      </c>
      <c r="H212" s="4" t="s">
        <v>8246</v>
      </c>
      <c r="I212" s="7">
        <v>1443675600</v>
      </c>
      <c r="J212" s="7">
        <v>1441157592</v>
      </c>
      <c r="K212" t="b">
        <v>0</v>
      </c>
      <c r="L212">
        <v>33</v>
      </c>
      <c r="M212" t="b">
        <v>0</v>
      </c>
      <c r="N212" s="4" t="s">
        <v>8268</v>
      </c>
      <c r="O212" s="5">
        <f t="shared" si="18"/>
        <v>25.25</v>
      </c>
      <c r="P212" s="6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2">
        <f t="shared" si="22"/>
        <v>42278.208333333328</v>
      </c>
      <c r="T212" s="12">
        <f t="shared" si="23"/>
        <v>42249.064722222218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6">
        <v>5000</v>
      </c>
      <c r="E213" s="6">
        <v>2230</v>
      </c>
      <c r="F213" s="3" t="s">
        <v>8221</v>
      </c>
      <c r="G213" s="4" t="s">
        <v>8224</v>
      </c>
      <c r="H213" s="4" t="s">
        <v>8246</v>
      </c>
      <c r="I213" s="7">
        <v>1442634617</v>
      </c>
      <c r="J213" s="7">
        <v>1440042617</v>
      </c>
      <c r="K213" t="b">
        <v>0</v>
      </c>
      <c r="L213">
        <v>12</v>
      </c>
      <c r="M213" t="b">
        <v>0</v>
      </c>
      <c r="N213" s="4" t="s">
        <v>8268</v>
      </c>
      <c r="O213" s="5">
        <f t="shared" si="18"/>
        <v>44.6</v>
      </c>
      <c r="P213" s="6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2">
        <f t="shared" si="22"/>
        <v>42266.159918981488</v>
      </c>
      <c r="T213" s="12">
        <f t="shared" si="23"/>
        <v>42236.159918981488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6">
        <v>6300</v>
      </c>
      <c r="E214" s="6">
        <v>1</v>
      </c>
      <c r="F214" s="3" t="s">
        <v>8221</v>
      </c>
      <c r="G214" s="4" t="s">
        <v>8224</v>
      </c>
      <c r="H214" s="4" t="s">
        <v>8246</v>
      </c>
      <c r="I214" s="7">
        <v>1460837320</v>
      </c>
      <c r="J214" s="7">
        <v>1455656920</v>
      </c>
      <c r="K214" t="b">
        <v>0</v>
      </c>
      <c r="L214">
        <v>1</v>
      </c>
      <c r="M214" t="b">
        <v>0</v>
      </c>
      <c r="N214" s="4" t="s">
        <v>8268</v>
      </c>
      <c r="O214" s="5">
        <f t="shared" si="18"/>
        <v>1.5873015873015872E-2</v>
      </c>
      <c r="P214" s="6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2">
        <f t="shared" si="22"/>
        <v>42476.839351851857</v>
      </c>
      <c r="T214" s="12">
        <f t="shared" si="23"/>
        <v>42416.881018518514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6">
        <v>50000</v>
      </c>
      <c r="E215" s="6">
        <v>20</v>
      </c>
      <c r="F215" s="3" t="s">
        <v>8221</v>
      </c>
      <c r="G215" s="4" t="s">
        <v>8224</v>
      </c>
      <c r="H215" s="4" t="s">
        <v>8246</v>
      </c>
      <c r="I215" s="7">
        <v>1439734001</v>
      </c>
      <c r="J215" s="7">
        <v>1437142547</v>
      </c>
      <c r="K215" t="b">
        <v>0</v>
      </c>
      <c r="L215">
        <v>1</v>
      </c>
      <c r="M215" t="b">
        <v>0</v>
      </c>
      <c r="N215" s="4" t="s">
        <v>8268</v>
      </c>
      <c r="O215" s="5">
        <f t="shared" si="18"/>
        <v>0.04</v>
      </c>
      <c r="P215" s="6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2">
        <f t="shared" si="22"/>
        <v>42232.587974537033</v>
      </c>
      <c r="T215" s="12">
        <f t="shared" si="23"/>
        <v>42202.594293981485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6">
        <v>12500</v>
      </c>
      <c r="E216" s="6">
        <v>1</v>
      </c>
      <c r="F216" s="3" t="s">
        <v>8221</v>
      </c>
      <c r="G216" s="4" t="s">
        <v>8224</v>
      </c>
      <c r="H216" s="4" t="s">
        <v>8246</v>
      </c>
      <c r="I216" s="7">
        <v>1425655349</v>
      </c>
      <c r="J216" s="7">
        <v>1420471349</v>
      </c>
      <c r="K216" t="b">
        <v>0</v>
      </c>
      <c r="L216">
        <v>1</v>
      </c>
      <c r="M216" t="b">
        <v>0</v>
      </c>
      <c r="N216" s="4" t="s">
        <v>8268</v>
      </c>
      <c r="O216" s="5">
        <f t="shared" si="18"/>
        <v>8.0000000000000002E-3</v>
      </c>
      <c r="P216" s="6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2">
        <f t="shared" si="22"/>
        <v>42069.64061342593</v>
      </c>
      <c r="T216" s="12">
        <f t="shared" si="23"/>
        <v>42009.64061342593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6">
        <v>4400</v>
      </c>
      <c r="E217" s="6">
        <v>10</v>
      </c>
      <c r="F217" s="3" t="s">
        <v>8221</v>
      </c>
      <c r="G217" s="4" t="s">
        <v>8225</v>
      </c>
      <c r="H217" s="4" t="s">
        <v>8247</v>
      </c>
      <c r="I217" s="7">
        <v>1455753540</v>
      </c>
      <c r="J217" s="7">
        <v>1452058282</v>
      </c>
      <c r="K217" t="b">
        <v>0</v>
      </c>
      <c r="L217">
        <v>1</v>
      </c>
      <c r="M217" t="b">
        <v>0</v>
      </c>
      <c r="N217" s="4" t="s">
        <v>8268</v>
      </c>
      <c r="O217" s="5">
        <f t="shared" si="18"/>
        <v>0.22727272727272727</v>
      </c>
      <c r="P217" s="6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2">
        <f t="shared" si="22"/>
        <v>42417.999305555553</v>
      </c>
      <c r="T217" s="12">
        <f t="shared" si="23"/>
        <v>42375.230115740742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6">
        <v>50000</v>
      </c>
      <c r="E218" s="6">
        <v>27849.22</v>
      </c>
      <c r="F218" s="3" t="s">
        <v>8221</v>
      </c>
      <c r="G218" s="4" t="s">
        <v>8224</v>
      </c>
      <c r="H218" s="4" t="s">
        <v>8246</v>
      </c>
      <c r="I218" s="7">
        <v>1429740037</v>
      </c>
      <c r="J218" s="7">
        <v>1425423637</v>
      </c>
      <c r="K218" t="b">
        <v>0</v>
      </c>
      <c r="L218">
        <v>84</v>
      </c>
      <c r="M218" t="b">
        <v>0</v>
      </c>
      <c r="N218" s="4" t="s">
        <v>8268</v>
      </c>
      <c r="O218" s="5">
        <f t="shared" si="18"/>
        <v>55.698439999999998</v>
      </c>
      <c r="P218" s="6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2">
        <f t="shared" si="22"/>
        <v>42116.917094907403</v>
      </c>
      <c r="T218" s="12">
        <f t="shared" si="23"/>
        <v>42066.958761574075</v>
      </c>
    </row>
    <row r="219" spans="1:20" x14ac:dyDescent="0.25">
      <c r="A219">
        <v>217</v>
      </c>
      <c r="B219" s="1" t="s">
        <v>219</v>
      </c>
      <c r="C219" s="1" t="s">
        <v>4327</v>
      </c>
      <c r="D219" s="6">
        <v>100000</v>
      </c>
      <c r="E219" s="6">
        <v>11943</v>
      </c>
      <c r="F219" s="3" t="s">
        <v>8221</v>
      </c>
      <c r="G219" s="4" t="s">
        <v>8235</v>
      </c>
      <c r="H219" s="4" t="s">
        <v>8255</v>
      </c>
      <c r="I219" s="7">
        <v>1419780149</v>
      </c>
      <c r="J219" s="7">
        <v>1417101749</v>
      </c>
      <c r="K219" t="b">
        <v>0</v>
      </c>
      <c r="L219">
        <v>38</v>
      </c>
      <c r="M219" t="b">
        <v>0</v>
      </c>
      <c r="N219" s="4" t="s">
        <v>8268</v>
      </c>
      <c r="O219" s="5">
        <f t="shared" si="18"/>
        <v>11.943</v>
      </c>
      <c r="P219" s="6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2">
        <f t="shared" si="22"/>
        <v>42001.64061342593</v>
      </c>
      <c r="T219" s="12">
        <f t="shared" si="23"/>
        <v>41970.64061342593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6">
        <v>5000</v>
      </c>
      <c r="E220" s="6">
        <v>100</v>
      </c>
      <c r="F220" s="3" t="s">
        <v>8221</v>
      </c>
      <c r="G220" s="4" t="s">
        <v>8224</v>
      </c>
      <c r="H220" s="4" t="s">
        <v>8246</v>
      </c>
      <c r="I220" s="7">
        <v>1431702289</v>
      </c>
      <c r="J220" s="7">
        <v>1426518289</v>
      </c>
      <c r="K220" t="b">
        <v>0</v>
      </c>
      <c r="L220">
        <v>1</v>
      </c>
      <c r="M220" t="b">
        <v>0</v>
      </c>
      <c r="N220" s="4" t="s">
        <v>8268</v>
      </c>
      <c r="O220" s="5">
        <f t="shared" si="18"/>
        <v>2</v>
      </c>
      <c r="P220" s="6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2">
        <f t="shared" si="22"/>
        <v>42139.628344907411</v>
      </c>
      <c r="T220" s="12">
        <f t="shared" si="23"/>
        <v>42079.628344907411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6">
        <v>50000</v>
      </c>
      <c r="E221" s="6">
        <v>8815</v>
      </c>
      <c r="F221" s="3" t="s">
        <v>8221</v>
      </c>
      <c r="G221" s="4" t="s">
        <v>8224</v>
      </c>
      <c r="H221" s="4" t="s">
        <v>8246</v>
      </c>
      <c r="I221" s="7">
        <v>1459493940</v>
      </c>
      <c r="J221" s="7">
        <v>1456732225</v>
      </c>
      <c r="K221" t="b">
        <v>0</v>
      </c>
      <c r="L221">
        <v>76</v>
      </c>
      <c r="M221" t="b">
        <v>0</v>
      </c>
      <c r="N221" s="4" t="s">
        <v>8268</v>
      </c>
      <c r="O221" s="5">
        <f t="shared" si="18"/>
        <v>17.63</v>
      </c>
      <c r="P221" s="6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2">
        <f t="shared" si="22"/>
        <v>42461.290972222225</v>
      </c>
      <c r="T221" s="12">
        <f t="shared" si="23"/>
        <v>42429.326678240745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6">
        <v>50000</v>
      </c>
      <c r="E222" s="6">
        <v>360</v>
      </c>
      <c r="F222" s="3" t="s">
        <v>8221</v>
      </c>
      <c r="G222" s="4" t="s">
        <v>8224</v>
      </c>
      <c r="H222" s="4" t="s">
        <v>8246</v>
      </c>
      <c r="I222" s="7">
        <v>1440101160</v>
      </c>
      <c r="J222" s="7">
        <v>1436542030</v>
      </c>
      <c r="K222" t="b">
        <v>0</v>
      </c>
      <c r="L222">
        <v>3</v>
      </c>
      <c r="M222" t="b">
        <v>0</v>
      </c>
      <c r="N222" s="4" t="s">
        <v>8268</v>
      </c>
      <c r="O222" s="5">
        <f t="shared" si="18"/>
        <v>0.72</v>
      </c>
      <c r="P222" s="6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2">
        <f t="shared" si="22"/>
        <v>42236.837499999994</v>
      </c>
      <c r="T222" s="12">
        <f t="shared" si="23"/>
        <v>42195.643865740742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6">
        <v>50000</v>
      </c>
      <c r="E223" s="6">
        <v>0</v>
      </c>
      <c r="F223" s="3" t="s">
        <v>8221</v>
      </c>
      <c r="G223" s="4" t="s">
        <v>8224</v>
      </c>
      <c r="H223" s="4" t="s">
        <v>8246</v>
      </c>
      <c r="I223" s="7">
        <v>1427569564</v>
      </c>
      <c r="J223" s="7">
        <v>1422389164</v>
      </c>
      <c r="K223" t="b">
        <v>0</v>
      </c>
      <c r="L223">
        <v>0</v>
      </c>
      <c r="M223" t="b">
        <v>0</v>
      </c>
      <c r="N223" s="4" t="s">
        <v>8268</v>
      </c>
      <c r="O223" s="5">
        <f t="shared" si="18"/>
        <v>0</v>
      </c>
      <c r="P223" s="6">
        <f t="shared" si="19"/>
        <v>0</v>
      </c>
      <c r="Q223" s="4" t="str">
        <f t="shared" si="20"/>
        <v>film &amp; video</v>
      </c>
      <c r="R223" s="4" t="str">
        <f t="shared" si="21"/>
        <v>drama</v>
      </c>
      <c r="S223" s="12">
        <f t="shared" si="22"/>
        <v>42091.79587962963</v>
      </c>
      <c r="T223" s="12">
        <f t="shared" si="23"/>
        <v>42031.837546296301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6">
        <v>1000</v>
      </c>
      <c r="E224" s="6">
        <v>130</v>
      </c>
      <c r="F224" s="3" t="s">
        <v>8221</v>
      </c>
      <c r="G224" s="4" t="s">
        <v>8224</v>
      </c>
      <c r="H224" s="4" t="s">
        <v>8246</v>
      </c>
      <c r="I224" s="7">
        <v>1427423940</v>
      </c>
      <c r="J224" s="7">
        <v>1422383318</v>
      </c>
      <c r="K224" t="b">
        <v>0</v>
      </c>
      <c r="L224">
        <v>2</v>
      </c>
      <c r="M224" t="b">
        <v>0</v>
      </c>
      <c r="N224" s="4" t="s">
        <v>8268</v>
      </c>
      <c r="O224" s="5">
        <f t="shared" si="18"/>
        <v>13</v>
      </c>
      <c r="P224" s="6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2">
        <f t="shared" si="22"/>
        <v>42090.110416666663</v>
      </c>
      <c r="T224" s="12">
        <f t="shared" si="23"/>
        <v>42031.769884259258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6">
        <v>1500000</v>
      </c>
      <c r="E225" s="6">
        <v>0</v>
      </c>
      <c r="F225" s="3" t="s">
        <v>8221</v>
      </c>
      <c r="G225" s="4" t="s">
        <v>8224</v>
      </c>
      <c r="H225" s="4" t="s">
        <v>8246</v>
      </c>
      <c r="I225" s="7">
        <v>1463879100</v>
      </c>
      <c r="J225" s="7">
        <v>1461287350</v>
      </c>
      <c r="K225" t="b">
        <v>0</v>
      </c>
      <c r="L225">
        <v>0</v>
      </c>
      <c r="M225" t="b">
        <v>0</v>
      </c>
      <c r="N225" s="4" t="s">
        <v>8268</v>
      </c>
      <c r="O225" s="5">
        <f t="shared" si="18"/>
        <v>0</v>
      </c>
      <c r="P225" s="6">
        <f t="shared" si="19"/>
        <v>0</v>
      </c>
      <c r="Q225" s="4" t="str">
        <f t="shared" si="20"/>
        <v>film &amp; video</v>
      </c>
      <c r="R225" s="4" t="str">
        <f t="shared" si="21"/>
        <v>drama</v>
      </c>
      <c r="S225" s="12">
        <f t="shared" si="22"/>
        <v>42512.045138888891</v>
      </c>
      <c r="T225" s="12">
        <f t="shared" si="23"/>
        <v>42482.048032407409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6">
        <v>6000000</v>
      </c>
      <c r="E226" s="6">
        <v>0</v>
      </c>
      <c r="F226" s="3" t="s">
        <v>8221</v>
      </c>
      <c r="G226" s="4" t="s">
        <v>8226</v>
      </c>
      <c r="H226" s="4" t="s">
        <v>8248</v>
      </c>
      <c r="I226" s="7">
        <v>1436506726</v>
      </c>
      <c r="J226" s="7">
        <v>1431322726</v>
      </c>
      <c r="K226" t="b">
        <v>0</v>
      </c>
      <c r="L226">
        <v>0</v>
      </c>
      <c r="M226" t="b">
        <v>0</v>
      </c>
      <c r="N226" s="4" t="s">
        <v>8268</v>
      </c>
      <c r="O226" s="5">
        <f t="shared" si="18"/>
        <v>0</v>
      </c>
      <c r="P226" s="6">
        <f t="shared" si="19"/>
        <v>0</v>
      </c>
      <c r="Q226" s="4" t="str">
        <f t="shared" si="20"/>
        <v>film &amp; video</v>
      </c>
      <c r="R226" s="4" t="str">
        <f t="shared" si="21"/>
        <v>drama</v>
      </c>
      <c r="S226" s="12">
        <f t="shared" si="22"/>
        <v>42195.235254629632</v>
      </c>
      <c r="T226" s="12">
        <f t="shared" si="23"/>
        <v>42135.235254629632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6">
        <v>200</v>
      </c>
      <c r="E227" s="6">
        <v>0</v>
      </c>
      <c r="F227" s="3" t="s">
        <v>8221</v>
      </c>
      <c r="G227" s="4" t="s">
        <v>8224</v>
      </c>
      <c r="H227" s="4" t="s">
        <v>8246</v>
      </c>
      <c r="I227" s="7">
        <v>1460153054</v>
      </c>
      <c r="J227" s="7">
        <v>1457564654</v>
      </c>
      <c r="K227" t="b">
        <v>0</v>
      </c>
      <c r="L227">
        <v>0</v>
      </c>
      <c r="M227" t="b">
        <v>0</v>
      </c>
      <c r="N227" s="4" t="s">
        <v>8268</v>
      </c>
      <c r="O227" s="5">
        <f t="shared" si="18"/>
        <v>0</v>
      </c>
      <c r="P227" s="6">
        <f t="shared" si="19"/>
        <v>0</v>
      </c>
      <c r="Q227" s="4" t="str">
        <f t="shared" si="20"/>
        <v>film &amp; video</v>
      </c>
      <c r="R227" s="4" t="str">
        <f t="shared" si="21"/>
        <v>drama</v>
      </c>
      <c r="S227" s="12">
        <f t="shared" si="22"/>
        <v>42468.919606481482</v>
      </c>
      <c r="T227" s="12">
        <f t="shared" si="23"/>
        <v>42438.961273148147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6">
        <v>29000</v>
      </c>
      <c r="E228" s="6">
        <v>250</v>
      </c>
      <c r="F228" s="3" t="s">
        <v>8221</v>
      </c>
      <c r="G228" s="4" t="s">
        <v>8225</v>
      </c>
      <c r="H228" s="4" t="s">
        <v>8247</v>
      </c>
      <c r="I228" s="7">
        <v>1433064540</v>
      </c>
      <c r="J228" s="7">
        <v>1428854344</v>
      </c>
      <c r="K228" t="b">
        <v>0</v>
      </c>
      <c r="L228">
        <v>2</v>
      </c>
      <c r="M228" t="b">
        <v>0</v>
      </c>
      <c r="N228" s="4" t="s">
        <v>8268</v>
      </c>
      <c r="O228" s="5">
        <f t="shared" si="18"/>
        <v>0.86206896551724133</v>
      </c>
      <c r="P228" s="6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2">
        <f t="shared" si="22"/>
        <v>42155.395138888889</v>
      </c>
      <c r="T228" s="12">
        <f t="shared" si="23"/>
        <v>42106.666018518517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6">
        <v>28000</v>
      </c>
      <c r="E229" s="6">
        <v>0</v>
      </c>
      <c r="F229" s="3" t="s">
        <v>8221</v>
      </c>
      <c r="G229" s="4" t="s">
        <v>8224</v>
      </c>
      <c r="H229" s="4" t="s">
        <v>8246</v>
      </c>
      <c r="I229" s="7">
        <v>1436477241</v>
      </c>
      <c r="J229" s="7">
        <v>1433885241</v>
      </c>
      <c r="K229" t="b">
        <v>0</v>
      </c>
      <c r="L229">
        <v>0</v>
      </c>
      <c r="M229" t="b">
        <v>0</v>
      </c>
      <c r="N229" s="4" t="s">
        <v>8268</v>
      </c>
      <c r="O229" s="5">
        <f t="shared" si="18"/>
        <v>0</v>
      </c>
      <c r="P229" s="6">
        <f t="shared" si="19"/>
        <v>0</v>
      </c>
      <c r="Q229" s="4" t="str">
        <f t="shared" si="20"/>
        <v>film &amp; video</v>
      </c>
      <c r="R229" s="4" t="str">
        <f t="shared" si="21"/>
        <v>drama</v>
      </c>
      <c r="S229" s="12">
        <f t="shared" si="22"/>
        <v>42194.893993055557</v>
      </c>
      <c r="T229" s="12">
        <f t="shared" si="23"/>
        <v>42164.893993055557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6">
        <v>8000</v>
      </c>
      <c r="E230" s="6">
        <v>0</v>
      </c>
      <c r="F230" s="3" t="s">
        <v>8221</v>
      </c>
      <c r="G230" s="4" t="s">
        <v>8225</v>
      </c>
      <c r="H230" s="4" t="s">
        <v>8247</v>
      </c>
      <c r="I230" s="7">
        <v>1433176105</v>
      </c>
      <c r="J230" s="7">
        <v>1427992105</v>
      </c>
      <c r="K230" t="b">
        <v>0</v>
      </c>
      <c r="L230">
        <v>0</v>
      </c>
      <c r="M230" t="b">
        <v>0</v>
      </c>
      <c r="N230" s="4" t="s">
        <v>8268</v>
      </c>
      <c r="O230" s="5">
        <f t="shared" si="18"/>
        <v>0</v>
      </c>
      <c r="P230" s="6">
        <f t="shared" si="19"/>
        <v>0</v>
      </c>
      <c r="Q230" s="4" t="str">
        <f t="shared" si="20"/>
        <v>film &amp; video</v>
      </c>
      <c r="R230" s="4" t="str">
        <f t="shared" si="21"/>
        <v>drama</v>
      </c>
      <c r="S230" s="12">
        <f t="shared" si="22"/>
        <v>42156.686400462961</v>
      </c>
      <c r="T230" s="12">
        <f t="shared" si="23"/>
        <v>42096.686400462961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6">
        <v>3000</v>
      </c>
      <c r="E231" s="6">
        <v>0</v>
      </c>
      <c r="F231" s="3" t="s">
        <v>8221</v>
      </c>
      <c r="G231" s="4" t="s">
        <v>8236</v>
      </c>
      <c r="H231" s="4" t="s">
        <v>8249</v>
      </c>
      <c r="I231" s="7">
        <v>1455402297</v>
      </c>
      <c r="J231" s="7">
        <v>1452810297</v>
      </c>
      <c r="K231" t="b">
        <v>0</v>
      </c>
      <c r="L231">
        <v>0</v>
      </c>
      <c r="M231" t="b">
        <v>0</v>
      </c>
      <c r="N231" s="4" t="s">
        <v>8268</v>
      </c>
      <c r="O231" s="5">
        <f t="shared" si="18"/>
        <v>0</v>
      </c>
      <c r="P231" s="6">
        <f t="shared" si="19"/>
        <v>0</v>
      </c>
      <c r="Q231" s="4" t="str">
        <f t="shared" si="20"/>
        <v>film &amp; video</v>
      </c>
      <c r="R231" s="4" t="str">
        <f t="shared" si="21"/>
        <v>drama</v>
      </c>
      <c r="S231" s="12">
        <f t="shared" si="22"/>
        <v>42413.933993055558</v>
      </c>
      <c r="T231" s="12">
        <f t="shared" si="23"/>
        <v>42383.933993055558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6">
        <v>15000</v>
      </c>
      <c r="E232" s="6">
        <v>60</v>
      </c>
      <c r="F232" s="3" t="s">
        <v>8221</v>
      </c>
      <c r="G232" s="4" t="s">
        <v>8224</v>
      </c>
      <c r="H232" s="4" t="s">
        <v>8246</v>
      </c>
      <c r="I232" s="7">
        <v>1433443151</v>
      </c>
      <c r="J232" s="7">
        <v>1430851151</v>
      </c>
      <c r="K232" t="b">
        <v>0</v>
      </c>
      <c r="L232">
        <v>2</v>
      </c>
      <c r="M232" t="b">
        <v>0</v>
      </c>
      <c r="N232" s="4" t="s">
        <v>8268</v>
      </c>
      <c r="O232" s="5">
        <f t="shared" si="18"/>
        <v>0.4</v>
      </c>
      <c r="P232" s="6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2">
        <f t="shared" si="22"/>
        <v>42159.777210648142</v>
      </c>
      <c r="T232" s="12">
        <f t="shared" si="23"/>
        <v>42129.777210648142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6">
        <v>1500000</v>
      </c>
      <c r="E233" s="6">
        <v>0</v>
      </c>
      <c r="F233" s="3" t="s">
        <v>8221</v>
      </c>
      <c r="G233" s="4" t="s">
        <v>8224</v>
      </c>
      <c r="H233" s="4" t="s">
        <v>8246</v>
      </c>
      <c r="I233" s="7">
        <v>1451775651</v>
      </c>
      <c r="J233" s="7">
        <v>1449183651</v>
      </c>
      <c r="K233" t="b">
        <v>0</v>
      </c>
      <c r="L233">
        <v>0</v>
      </c>
      <c r="M233" t="b">
        <v>0</v>
      </c>
      <c r="N233" s="4" t="s">
        <v>8268</v>
      </c>
      <c r="O233" s="5">
        <f t="shared" si="18"/>
        <v>0</v>
      </c>
      <c r="P233" s="6">
        <f t="shared" si="19"/>
        <v>0</v>
      </c>
      <c r="Q233" s="4" t="str">
        <f t="shared" si="20"/>
        <v>film &amp; video</v>
      </c>
      <c r="R233" s="4" t="str">
        <f t="shared" si="21"/>
        <v>drama</v>
      </c>
      <c r="S233" s="12">
        <f t="shared" si="22"/>
        <v>42371.958923611113</v>
      </c>
      <c r="T233" s="12">
        <f t="shared" si="23"/>
        <v>42341.958923611113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6">
        <v>4000</v>
      </c>
      <c r="E234" s="6">
        <v>110</v>
      </c>
      <c r="F234" s="3" t="s">
        <v>8221</v>
      </c>
      <c r="G234" s="4" t="s">
        <v>8225</v>
      </c>
      <c r="H234" s="4" t="s">
        <v>8247</v>
      </c>
      <c r="I234" s="7">
        <v>1425066546</v>
      </c>
      <c r="J234" s="7">
        <v>1422474546</v>
      </c>
      <c r="K234" t="b">
        <v>0</v>
      </c>
      <c r="L234">
        <v>7</v>
      </c>
      <c r="M234" t="b">
        <v>0</v>
      </c>
      <c r="N234" s="4" t="s">
        <v>8268</v>
      </c>
      <c r="O234" s="5">
        <f t="shared" si="18"/>
        <v>2.75</v>
      </c>
      <c r="P234" s="6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2">
        <f t="shared" si="22"/>
        <v>42062.82576388889</v>
      </c>
      <c r="T234" s="12">
        <f t="shared" si="23"/>
        <v>42032.82576388889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6">
        <v>350000</v>
      </c>
      <c r="E235" s="6">
        <v>0</v>
      </c>
      <c r="F235" s="3" t="s">
        <v>8221</v>
      </c>
      <c r="G235" s="4" t="s">
        <v>8224</v>
      </c>
      <c r="H235" s="4" t="s">
        <v>8246</v>
      </c>
      <c r="I235" s="7">
        <v>1475185972</v>
      </c>
      <c r="J235" s="7">
        <v>1472593972</v>
      </c>
      <c r="K235" t="b">
        <v>0</v>
      </c>
      <c r="L235">
        <v>0</v>
      </c>
      <c r="M235" t="b">
        <v>0</v>
      </c>
      <c r="N235" s="4" t="s">
        <v>8268</v>
      </c>
      <c r="O235" s="5">
        <f t="shared" si="18"/>
        <v>0</v>
      </c>
      <c r="P235" s="6">
        <f t="shared" si="19"/>
        <v>0</v>
      </c>
      <c r="Q235" s="4" t="str">
        <f t="shared" si="20"/>
        <v>film &amp; video</v>
      </c>
      <c r="R235" s="4" t="str">
        <f t="shared" si="21"/>
        <v>drama</v>
      </c>
      <c r="S235" s="12">
        <f t="shared" si="22"/>
        <v>42642.911712962959</v>
      </c>
      <c r="T235" s="12">
        <f t="shared" si="23"/>
        <v>42612.911712962959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6">
        <v>1000</v>
      </c>
      <c r="E236" s="6">
        <v>401</v>
      </c>
      <c r="F236" s="3" t="s">
        <v>8221</v>
      </c>
      <c r="G236" s="4" t="s">
        <v>8224</v>
      </c>
      <c r="H236" s="4" t="s">
        <v>8246</v>
      </c>
      <c r="I236" s="7">
        <v>1434847859</v>
      </c>
      <c r="J236" s="7">
        <v>1431391859</v>
      </c>
      <c r="K236" t="b">
        <v>0</v>
      </c>
      <c r="L236">
        <v>5</v>
      </c>
      <c r="M236" t="b">
        <v>0</v>
      </c>
      <c r="N236" s="4" t="s">
        <v>8268</v>
      </c>
      <c r="O236" s="5">
        <f t="shared" si="18"/>
        <v>40.1</v>
      </c>
      <c r="P236" s="6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2">
        <f t="shared" si="22"/>
        <v>42176.035405092596</v>
      </c>
      <c r="T236" s="12">
        <f t="shared" si="23"/>
        <v>42136.035405092596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6">
        <v>10000</v>
      </c>
      <c r="E237" s="6">
        <v>0</v>
      </c>
      <c r="F237" s="3" t="s">
        <v>8221</v>
      </c>
      <c r="G237" s="4" t="s">
        <v>8224</v>
      </c>
      <c r="H237" s="4" t="s">
        <v>8246</v>
      </c>
      <c r="I237" s="7">
        <v>1436478497</v>
      </c>
      <c r="J237" s="7">
        <v>1433886497</v>
      </c>
      <c r="K237" t="b">
        <v>0</v>
      </c>
      <c r="L237">
        <v>0</v>
      </c>
      <c r="M237" t="b">
        <v>0</v>
      </c>
      <c r="N237" s="4" t="s">
        <v>8268</v>
      </c>
      <c r="O237" s="5">
        <f t="shared" si="18"/>
        <v>0</v>
      </c>
      <c r="P237" s="6">
        <f t="shared" si="19"/>
        <v>0</v>
      </c>
      <c r="Q237" s="4" t="str">
        <f t="shared" si="20"/>
        <v>film &amp; video</v>
      </c>
      <c r="R237" s="4" t="str">
        <f t="shared" si="21"/>
        <v>drama</v>
      </c>
      <c r="S237" s="12">
        <f t="shared" si="22"/>
        <v>42194.908530092594</v>
      </c>
      <c r="T237" s="12">
        <f t="shared" si="23"/>
        <v>42164.908530092594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6">
        <v>150000</v>
      </c>
      <c r="E238" s="6">
        <v>0</v>
      </c>
      <c r="F238" s="3" t="s">
        <v>8221</v>
      </c>
      <c r="G238" s="4" t="s">
        <v>8224</v>
      </c>
      <c r="H238" s="4" t="s">
        <v>8246</v>
      </c>
      <c r="I238" s="7">
        <v>1451952000</v>
      </c>
      <c r="J238" s="7">
        <v>1447380099</v>
      </c>
      <c r="K238" t="b">
        <v>0</v>
      </c>
      <c r="L238">
        <v>0</v>
      </c>
      <c r="M238" t="b">
        <v>0</v>
      </c>
      <c r="N238" s="4" t="s">
        <v>8268</v>
      </c>
      <c r="O238" s="5">
        <f t="shared" si="18"/>
        <v>0</v>
      </c>
      <c r="P238" s="6">
        <f t="shared" si="19"/>
        <v>0</v>
      </c>
      <c r="Q238" s="4" t="str">
        <f t="shared" si="20"/>
        <v>film &amp; video</v>
      </c>
      <c r="R238" s="4" t="str">
        <f t="shared" si="21"/>
        <v>drama</v>
      </c>
      <c r="S238" s="12">
        <f t="shared" si="22"/>
        <v>42374</v>
      </c>
      <c r="T238" s="12">
        <f t="shared" si="23"/>
        <v>42321.08447916666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6">
        <v>15000</v>
      </c>
      <c r="E239" s="6">
        <v>50</v>
      </c>
      <c r="F239" s="3" t="s">
        <v>8221</v>
      </c>
      <c r="G239" s="4" t="s">
        <v>8224</v>
      </c>
      <c r="H239" s="4" t="s">
        <v>8246</v>
      </c>
      <c r="I239" s="7">
        <v>1457445069</v>
      </c>
      <c r="J239" s="7">
        <v>1452261069</v>
      </c>
      <c r="K239" t="b">
        <v>0</v>
      </c>
      <c r="L239">
        <v>1</v>
      </c>
      <c r="M239" t="b">
        <v>0</v>
      </c>
      <c r="N239" s="4" t="s">
        <v>8268</v>
      </c>
      <c r="O239" s="5">
        <f t="shared" si="18"/>
        <v>0.33333333333333331</v>
      </c>
      <c r="P239" s="6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2">
        <f t="shared" si="22"/>
        <v>42437.577187499999</v>
      </c>
      <c r="T239" s="12">
        <f t="shared" si="23"/>
        <v>42377.577187499999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6">
        <v>26000</v>
      </c>
      <c r="E240" s="6">
        <v>0</v>
      </c>
      <c r="F240" s="3" t="s">
        <v>8221</v>
      </c>
      <c r="G240" s="4" t="s">
        <v>8224</v>
      </c>
      <c r="H240" s="4" t="s">
        <v>8246</v>
      </c>
      <c r="I240" s="7">
        <v>1483088400</v>
      </c>
      <c r="J240" s="7">
        <v>1481324760</v>
      </c>
      <c r="K240" t="b">
        <v>0</v>
      </c>
      <c r="L240">
        <v>0</v>
      </c>
      <c r="M240" t="b">
        <v>0</v>
      </c>
      <c r="N240" s="4" t="s">
        <v>8268</v>
      </c>
      <c r="O240" s="5">
        <f t="shared" si="18"/>
        <v>0</v>
      </c>
      <c r="P240" s="6">
        <f t="shared" si="19"/>
        <v>0</v>
      </c>
      <c r="Q240" s="4" t="str">
        <f t="shared" si="20"/>
        <v>film &amp; video</v>
      </c>
      <c r="R240" s="4" t="str">
        <f t="shared" si="21"/>
        <v>drama</v>
      </c>
      <c r="S240" s="12">
        <f t="shared" si="22"/>
        <v>42734.375</v>
      </c>
      <c r="T240" s="12">
        <f t="shared" si="23"/>
        <v>42713.962499999994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6">
        <v>1000</v>
      </c>
      <c r="E241" s="6">
        <v>250</v>
      </c>
      <c r="F241" s="3" t="s">
        <v>8221</v>
      </c>
      <c r="G241" s="4" t="s">
        <v>8226</v>
      </c>
      <c r="H241" s="4" t="s">
        <v>8248</v>
      </c>
      <c r="I241" s="7">
        <v>1446984000</v>
      </c>
      <c r="J241" s="7">
        <v>1445308730</v>
      </c>
      <c r="K241" t="b">
        <v>0</v>
      </c>
      <c r="L241">
        <v>5</v>
      </c>
      <c r="M241" t="b">
        <v>0</v>
      </c>
      <c r="N241" s="4" t="s">
        <v>8268</v>
      </c>
      <c r="O241" s="5">
        <f t="shared" si="18"/>
        <v>25</v>
      </c>
      <c r="P241" s="6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2">
        <f t="shared" si="22"/>
        <v>42316.5</v>
      </c>
      <c r="T241" s="12">
        <f t="shared" si="23"/>
        <v>42297.110300925924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6">
        <v>15000</v>
      </c>
      <c r="E242" s="6">
        <v>16145.12</v>
      </c>
      <c r="F242" s="3" t="s">
        <v>8219</v>
      </c>
      <c r="G242" s="4" t="s">
        <v>8224</v>
      </c>
      <c r="H242" s="4" t="s">
        <v>8246</v>
      </c>
      <c r="I242" s="7">
        <v>1367773211</v>
      </c>
      <c r="J242" s="7">
        <v>1363885211</v>
      </c>
      <c r="K242" t="b">
        <v>1</v>
      </c>
      <c r="L242">
        <v>137</v>
      </c>
      <c r="M242" t="b">
        <v>1</v>
      </c>
      <c r="N242" s="4" t="s">
        <v>8269</v>
      </c>
      <c r="O242" s="5">
        <f t="shared" si="18"/>
        <v>107.63413333333334</v>
      </c>
      <c r="P242" s="6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2">
        <f t="shared" si="22"/>
        <v>41399.708460648151</v>
      </c>
      <c r="T242" s="12">
        <f t="shared" si="23"/>
        <v>41354.708460648151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6">
        <v>36400</v>
      </c>
      <c r="E243" s="6">
        <v>41000</v>
      </c>
      <c r="F243" s="3" t="s">
        <v>8219</v>
      </c>
      <c r="G243" s="4" t="s">
        <v>8224</v>
      </c>
      <c r="H243" s="4" t="s">
        <v>8246</v>
      </c>
      <c r="I243" s="7">
        <v>1419180304</v>
      </c>
      <c r="J243" s="7">
        <v>1415292304</v>
      </c>
      <c r="K243" t="b">
        <v>1</v>
      </c>
      <c r="L243">
        <v>376</v>
      </c>
      <c r="M243" t="b">
        <v>1</v>
      </c>
      <c r="N243" s="4" t="s">
        <v>8269</v>
      </c>
      <c r="O243" s="5">
        <f t="shared" si="18"/>
        <v>112.63736263736264</v>
      </c>
      <c r="P243" s="6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2">
        <f t="shared" si="22"/>
        <v>41994.697962962964</v>
      </c>
      <c r="T243" s="12">
        <f t="shared" si="23"/>
        <v>41949.697962962964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6">
        <v>13000</v>
      </c>
      <c r="E244" s="6">
        <v>14750</v>
      </c>
      <c r="F244" s="3" t="s">
        <v>8219</v>
      </c>
      <c r="G244" s="4" t="s">
        <v>8224</v>
      </c>
      <c r="H244" s="4" t="s">
        <v>8246</v>
      </c>
      <c r="I244" s="7">
        <v>1324381790</v>
      </c>
      <c r="J244" s="7">
        <v>1321357790</v>
      </c>
      <c r="K244" t="b">
        <v>1</v>
      </c>
      <c r="L244">
        <v>202</v>
      </c>
      <c r="M244" t="b">
        <v>1</v>
      </c>
      <c r="N244" s="4" t="s">
        <v>8269</v>
      </c>
      <c r="O244" s="5">
        <f t="shared" si="18"/>
        <v>113.46153846153847</v>
      </c>
      <c r="P244" s="6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2">
        <f t="shared" si="22"/>
        <v>40897.492939814816</v>
      </c>
      <c r="T244" s="12">
        <f t="shared" si="23"/>
        <v>40862.492939814816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6">
        <v>25000</v>
      </c>
      <c r="E245" s="6">
        <v>25648</v>
      </c>
      <c r="F245" s="3" t="s">
        <v>8219</v>
      </c>
      <c r="G245" s="4" t="s">
        <v>8224</v>
      </c>
      <c r="H245" s="4" t="s">
        <v>8246</v>
      </c>
      <c r="I245" s="7">
        <v>1393031304</v>
      </c>
      <c r="J245" s="7">
        <v>1390439304</v>
      </c>
      <c r="K245" t="b">
        <v>1</v>
      </c>
      <c r="L245">
        <v>328</v>
      </c>
      <c r="M245" t="b">
        <v>1</v>
      </c>
      <c r="N245" s="4" t="s">
        <v>8269</v>
      </c>
      <c r="O245" s="5">
        <f t="shared" si="18"/>
        <v>102.592</v>
      </c>
      <c r="P245" s="6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2">
        <f t="shared" si="22"/>
        <v>41692.047500000001</v>
      </c>
      <c r="T245" s="12">
        <f t="shared" si="23"/>
        <v>41662.047500000001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 s="6">
        <v>3500</v>
      </c>
      <c r="E246" s="6">
        <v>3981.5</v>
      </c>
      <c r="F246" s="3" t="s">
        <v>8219</v>
      </c>
      <c r="G246" s="4" t="s">
        <v>8224</v>
      </c>
      <c r="H246" s="4" t="s">
        <v>8246</v>
      </c>
      <c r="I246" s="7">
        <v>1268723160</v>
      </c>
      <c r="J246" s="7">
        <v>1265269559</v>
      </c>
      <c r="K246" t="b">
        <v>1</v>
      </c>
      <c r="L246">
        <v>84</v>
      </c>
      <c r="M246" t="b">
        <v>1</v>
      </c>
      <c r="N246" s="4" t="s">
        <v>8269</v>
      </c>
      <c r="O246" s="5">
        <f t="shared" si="18"/>
        <v>113.75714285714285</v>
      </c>
      <c r="P246" s="6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2">
        <f t="shared" si="22"/>
        <v>40253.29583333333</v>
      </c>
      <c r="T246" s="12">
        <f t="shared" si="23"/>
        <v>40213.323599537034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6">
        <v>5000</v>
      </c>
      <c r="E247" s="6">
        <v>5186</v>
      </c>
      <c r="F247" s="3" t="s">
        <v>8219</v>
      </c>
      <c r="G247" s="4" t="s">
        <v>8224</v>
      </c>
      <c r="H247" s="4" t="s">
        <v>8246</v>
      </c>
      <c r="I247" s="7">
        <v>1345079785</v>
      </c>
      <c r="J247" s="7">
        <v>1342487785</v>
      </c>
      <c r="K247" t="b">
        <v>1</v>
      </c>
      <c r="L247">
        <v>96</v>
      </c>
      <c r="M247" t="b">
        <v>1</v>
      </c>
      <c r="N247" s="4" t="s">
        <v>8269</v>
      </c>
      <c r="O247" s="5">
        <f t="shared" si="18"/>
        <v>103.72</v>
      </c>
      <c r="P247" s="6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2">
        <f t="shared" si="22"/>
        <v>41137.053067129629</v>
      </c>
      <c r="T247" s="12">
        <f t="shared" si="23"/>
        <v>41107.053067129629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6">
        <v>5000</v>
      </c>
      <c r="E248" s="6">
        <v>15273</v>
      </c>
      <c r="F248" s="3" t="s">
        <v>8219</v>
      </c>
      <c r="G248" s="4" t="s">
        <v>8224</v>
      </c>
      <c r="H248" s="4" t="s">
        <v>8246</v>
      </c>
      <c r="I248" s="7">
        <v>1292665405</v>
      </c>
      <c r="J248" s="7">
        <v>1288341805</v>
      </c>
      <c r="K248" t="b">
        <v>1</v>
      </c>
      <c r="L248">
        <v>223</v>
      </c>
      <c r="M248" t="b">
        <v>1</v>
      </c>
      <c r="N248" s="4" t="s">
        <v>8269</v>
      </c>
      <c r="O248" s="5">
        <f t="shared" si="18"/>
        <v>305.45999999999998</v>
      </c>
      <c r="P248" s="6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2">
        <f t="shared" si="22"/>
        <v>40530.405150462961</v>
      </c>
      <c r="T248" s="12">
        <f t="shared" si="23"/>
        <v>40480.363483796296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6">
        <v>5000</v>
      </c>
      <c r="E249" s="6">
        <v>6705</v>
      </c>
      <c r="F249" s="3" t="s">
        <v>8219</v>
      </c>
      <c r="G249" s="4" t="s">
        <v>8224</v>
      </c>
      <c r="H249" s="4" t="s">
        <v>8246</v>
      </c>
      <c r="I249" s="7">
        <v>1287200340</v>
      </c>
      <c r="J249" s="7">
        <v>1284042614</v>
      </c>
      <c r="K249" t="b">
        <v>1</v>
      </c>
      <c r="L249">
        <v>62</v>
      </c>
      <c r="M249" t="b">
        <v>1</v>
      </c>
      <c r="N249" s="4" t="s">
        <v>8269</v>
      </c>
      <c r="O249" s="5">
        <f t="shared" si="18"/>
        <v>134.1</v>
      </c>
      <c r="P249" s="6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2">
        <f t="shared" si="22"/>
        <v>40467.152083333334</v>
      </c>
      <c r="T249" s="12">
        <f t="shared" si="23"/>
        <v>40430.604328703703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6">
        <v>85000</v>
      </c>
      <c r="E250" s="6">
        <v>86133</v>
      </c>
      <c r="F250" s="3" t="s">
        <v>8219</v>
      </c>
      <c r="G250" s="4" t="s">
        <v>8224</v>
      </c>
      <c r="H250" s="4" t="s">
        <v>8246</v>
      </c>
      <c r="I250" s="7">
        <v>1325961309</v>
      </c>
      <c r="J250" s="7">
        <v>1322073309</v>
      </c>
      <c r="K250" t="b">
        <v>1</v>
      </c>
      <c r="L250">
        <v>146</v>
      </c>
      <c r="M250" t="b">
        <v>1</v>
      </c>
      <c r="N250" s="4" t="s">
        <v>8269</v>
      </c>
      <c r="O250" s="5">
        <f t="shared" si="18"/>
        <v>101.33294117647058</v>
      </c>
      <c r="P250" s="6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2">
        <f t="shared" si="22"/>
        <v>40915.774409722224</v>
      </c>
      <c r="T250" s="12">
        <f t="shared" si="23"/>
        <v>40870.774409722224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6">
        <v>10000</v>
      </c>
      <c r="E251" s="6">
        <v>11292</v>
      </c>
      <c r="F251" s="3" t="s">
        <v>8219</v>
      </c>
      <c r="G251" s="4" t="s">
        <v>8224</v>
      </c>
      <c r="H251" s="4" t="s">
        <v>8246</v>
      </c>
      <c r="I251" s="7">
        <v>1282498800</v>
      </c>
      <c r="J251" s="7">
        <v>1275603020</v>
      </c>
      <c r="K251" t="b">
        <v>1</v>
      </c>
      <c r="L251">
        <v>235</v>
      </c>
      <c r="M251" t="b">
        <v>1</v>
      </c>
      <c r="N251" s="4" t="s">
        <v>8269</v>
      </c>
      <c r="O251" s="5">
        <f t="shared" si="18"/>
        <v>112.92</v>
      </c>
      <c r="P251" s="6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2">
        <f t="shared" si="22"/>
        <v>40412.736111111109</v>
      </c>
      <c r="T251" s="12">
        <f t="shared" si="23"/>
        <v>40332.923842592594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6">
        <v>30000</v>
      </c>
      <c r="E252" s="6">
        <v>31675</v>
      </c>
      <c r="F252" s="3" t="s">
        <v>8219</v>
      </c>
      <c r="G252" s="4" t="s">
        <v>8224</v>
      </c>
      <c r="H252" s="4" t="s">
        <v>8246</v>
      </c>
      <c r="I252" s="7">
        <v>1370525691</v>
      </c>
      <c r="J252" s="7">
        <v>1367933691</v>
      </c>
      <c r="K252" t="b">
        <v>1</v>
      </c>
      <c r="L252">
        <v>437</v>
      </c>
      <c r="M252" t="b">
        <v>1</v>
      </c>
      <c r="N252" s="4" t="s">
        <v>8269</v>
      </c>
      <c r="O252" s="5">
        <f t="shared" si="18"/>
        <v>105.58333333333333</v>
      </c>
      <c r="P252" s="6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2">
        <f t="shared" si="22"/>
        <v>41431.565868055557</v>
      </c>
      <c r="T252" s="12">
        <f t="shared" si="23"/>
        <v>41401.565868055557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6">
        <v>3500</v>
      </c>
      <c r="E253" s="6">
        <v>4395</v>
      </c>
      <c r="F253" s="3" t="s">
        <v>8219</v>
      </c>
      <c r="G253" s="4" t="s">
        <v>8224</v>
      </c>
      <c r="H253" s="4" t="s">
        <v>8246</v>
      </c>
      <c r="I253" s="7">
        <v>1337194800</v>
      </c>
      <c r="J253" s="7">
        <v>1334429646</v>
      </c>
      <c r="K253" t="b">
        <v>1</v>
      </c>
      <c r="L253">
        <v>77</v>
      </c>
      <c r="M253" t="b">
        <v>1</v>
      </c>
      <c r="N253" s="4" t="s">
        <v>8269</v>
      </c>
      <c r="O253" s="5">
        <f t="shared" si="18"/>
        <v>125.57142857142857</v>
      </c>
      <c r="P253" s="6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2">
        <f t="shared" si="22"/>
        <v>41045.791666666664</v>
      </c>
      <c r="T253" s="12">
        <f t="shared" si="23"/>
        <v>41013.787569444445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6">
        <v>5000</v>
      </c>
      <c r="E254" s="6">
        <v>9228</v>
      </c>
      <c r="F254" s="3" t="s">
        <v>8219</v>
      </c>
      <c r="G254" s="4" t="s">
        <v>8224</v>
      </c>
      <c r="H254" s="4" t="s">
        <v>8246</v>
      </c>
      <c r="I254" s="7">
        <v>1275364740</v>
      </c>
      <c r="J254" s="7">
        <v>1269878058</v>
      </c>
      <c r="K254" t="b">
        <v>1</v>
      </c>
      <c r="L254">
        <v>108</v>
      </c>
      <c r="M254" t="b">
        <v>1</v>
      </c>
      <c r="N254" s="4" t="s">
        <v>8269</v>
      </c>
      <c r="O254" s="5">
        <f t="shared" si="18"/>
        <v>184.56</v>
      </c>
      <c r="P254" s="6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2">
        <f t="shared" si="22"/>
        <v>40330.165972222225</v>
      </c>
      <c r="T254" s="12">
        <f t="shared" si="23"/>
        <v>40266.662708333337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6">
        <v>1500</v>
      </c>
      <c r="E255" s="6">
        <v>1511</v>
      </c>
      <c r="F255" s="3" t="s">
        <v>8219</v>
      </c>
      <c r="G255" s="4" t="s">
        <v>8224</v>
      </c>
      <c r="H255" s="4" t="s">
        <v>8246</v>
      </c>
      <c r="I255" s="7">
        <v>1329320235</v>
      </c>
      <c r="J255" s="7">
        <v>1326728235</v>
      </c>
      <c r="K255" t="b">
        <v>1</v>
      </c>
      <c r="L255">
        <v>7</v>
      </c>
      <c r="M255" t="b">
        <v>1</v>
      </c>
      <c r="N255" s="4" t="s">
        <v>8269</v>
      </c>
      <c r="O255" s="5">
        <f t="shared" si="18"/>
        <v>100.73333333333333</v>
      </c>
      <c r="P255" s="6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2">
        <f t="shared" si="22"/>
        <v>40954.650868055556</v>
      </c>
      <c r="T255" s="12">
        <f t="shared" si="23"/>
        <v>40924.650868055556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6">
        <v>24000</v>
      </c>
      <c r="E256" s="6">
        <v>28067.34</v>
      </c>
      <c r="F256" s="3" t="s">
        <v>8219</v>
      </c>
      <c r="G256" s="4" t="s">
        <v>8224</v>
      </c>
      <c r="H256" s="4" t="s">
        <v>8246</v>
      </c>
      <c r="I256" s="7">
        <v>1445047200</v>
      </c>
      <c r="J256" s="7">
        <v>1442443910</v>
      </c>
      <c r="K256" t="b">
        <v>1</v>
      </c>
      <c r="L256">
        <v>314</v>
      </c>
      <c r="M256" t="b">
        <v>1</v>
      </c>
      <c r="N256" s="4" t="s">
        <v>8269</v>
      </c>
      <c r="O256" s="5">
        <f t="shared" si="18"/>
        <v>116.94725</v>
      </c>
      <c r="P256" s="6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2">
        <f t="shared" si="22"/>
        <v>42294.083333333328</v>
      </c>
      <c r="T256" s="12">
        <f t="shared" si="23"/>
        <v>42263.952662037031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6">
        <v>8000</v>
      </c>
      <c r="E257" s="6">
        <v>8538.66</v>
      </c>
      <c r="F257" s="3" t="s">
        <v>8219</v>
      </c>
      <c r="G257" s="4" t="s">
        <v>8224</v>
      </c>
      <c r="H257" s="4" t="s">
        <v>8246</v>
      </c>
      <c r="I257" s="7">
        <v>1300275482</v>
      </c>
      <c r="J257" s="7">
        <v>1297687082</v>
      </c>
      <c r="K257" t="b">
        <v>1</v>
      </c>
      <c r="L257">
        <v>188</v>
      </c>
      <c r="M257" t="b">
        <v>1</v>
      </c>
      <c r="N257" s="4" t="s">
        <v>8269</v>
      </c>
      <c r="O257" s="5">
        <f t="shared" si="18"/>
        <v>106.73325</v>
      </c>
      <c r="P257" s="6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2">
        <f t="shared" si="22"/>
        <v>40618.48474537037</v>
      </c>
      <c r="T257" s="12">
        <f t="shared" si="23"/>
        <v>40588.526412037041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6">
        <v>13000</v>
      </c>
      <c r="E258" s="6">
        <v>18083</v>
      </c>
      <c r="F258" s="3" t="s">
        <v>8219</v>
      </c>
      <c r="G258" s="4" t="s">
        <v>8224</v>
      </c>
      <c r="H258" s="4" t="s">
        <v>8246</v>
      </c>
      <c r="I258" s="7">
        <v>1363458467</v>
      </c>
      <c r="J258" s="7">
        <v>1360866467</v>
      </c>
      <c r="K258" t="b">
        <v>1</v>
      </c>
      <c r="L258">
        <v>275</v>
      </c>
      <c r="M258" t="b">
        <v>1</v>
      </c>
      <c r="N258" s="4" t="s">
        <v>8269</v>
      </c>
      <c r="O258" s="5">
        <f t="shared" si="18"/>
        <v>139.1</v>
      </c>
      <c r="P258" s="6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2">
        <f t="shared" si="22"/>
        <v>41349.769293981481</v>
      </c>
      <c r="T258" s="12">
        <f t="shared" si="23"/>
        <v>41319.769293981481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6">
        <v>35000</v>
      </c>
      <c r="E259" s="6">
        <v>37354.269999999997</v>
      </c>
      <c r="F259" s="3" t="s">
        <v>8219</v>
      </c>
      <c r="G259" s="4" t="s">
        <v>8224</v>
      </c>
      <c r="H259" s="4" t="s">
        <v>8246</v>
      </c>
      <c r="I259" s="7">
        <v>1463670162</v>
      </c>
      <c r="J259" s="7">
        <v>1461078162</v>
      </c>
      <c r="K259" t="b">
        <v>1</v>
      </c>
      <c r="L259">
        <v>560</v>
      </c>
      <c r="M259" t="b">
        <v>1</v>
      </c>
      <c r="N259" s="4" t="s">
        <v>8269</v>
      </c>
      <c r="O259" s="5">
        <f t="shared" ref="O259:O322" si="24">100*E259/D259</f>
        <v>106.7264857142857</v>
      </c>
      <c r="P259" s="6">
        <f t="shared" ref="P259:P322" si="25">IF(L259=0,0,E259/L259)</f>
        <v>66.70405357142856</v>
      </c>
      <c r="Q259" s="4" t="str">
        <f t="shared" ref="Q259:Q322" si="26">LEFT(N259,SEARCH("/",N259)-1)</f>
        <v>film &amp; video</v>
      </c>
      <c r="R259" s="4" t="str">
        <f t="shared" ref="R259:R322" si="27">RIGHT(N259,LEN(N259)-SEARCH("/",N259,1))</f>
        <v>documentary</v>
      </c>
      <c r="S259" s="12">
        <f t="shared" ref="S259:S322" si="28">(((I259/60)/60)/24)+DATE(1970,1,1)</f>
        <v>42509.626875000002</v>
      </c>
      <c r="T259" s="12">
        <f t="shared" ref="T259:T322" si="29">(((J259/60)/60)/24)+DATE(1970,1,1)</f>
        <v>42479.626875000002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6">
        <v>30000</v>
      </c>
      <c r="E260" s="6">
        <v>57342</v>
      </c>
      <c r="F260" s="3" t="s">
        <v>8219</v>
      </c>
      <c r="G260" s="4" t="s">
        <v>8224</v>
      </c>
      <c r="H260" s="4" t="s">
        <v>8246</v>
      </c>
      <c r="I260" s="7">
        <v>1308359666</v>
      </c>
      <c r="J260" s="7">
        <v>1305767666</v>
      </c>
      <c r="K260" t="b">
        <v>1</v>
      </c>
      <c r="L260">
        <v>688</v>
      </c>
      <c r="M260" t="b">
        <v>1</v>
      </c>
      <c r="N260" s="4" t="s">
        <v>8269</v>
      </c>
      <c r="O260" s="5">
        <f t="shared" si="24"/>
        <v>191.14</v>
      </c>
      <c r="P260" s="6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2">
        <f t="shared" si="28"/>
        <v>40712.051689814813</v>
      </c>
      <c r="T260" s="12">
        <f t="shared" si="29"/>
        <v>40682.051689814813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6">
        <v>75000</v>
      </c>
      <c r="E261" s="6">
        <v>98953.42</v>
      </c>
      <c r="F261" s="3" t="s">
        <v>8219</v>
      </c>
      <c r="G261" s="4" t="s">
        <v>8224</v>
      </c>
      <c r="H261" s="4" t="s">
        <v>8246</v>
      </c>
      <c r="I261" s="7">
        <v>1428514969</v>
      </c>
      <c r="J261" s="7">
        <v>1425922969</v>
      </c>
      <c r="K261" t="b">
        <v>1</v>
      </c>
      <c r="L261">
        <v>942</v>
      </c>
      <c r="M261" t="b">
        <v>1</v>
      </c>
      <c r="N261" s="4" t="s">
        <v>8269</v>
      </c>
      <c r="O261" s="5">
        <f t="shared" si="24"/>
        <v>131.93789333333334</v>
      </c>
      <c r="P261" s="6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2">
        <f t="shared" si="28"/>
        <v>42102.738067129627</v>
      </c>
      <c r="T261" s="12">
        <f t="shared" si="29"/>
        <v>42072.738067129627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6">
        <v>10000</v>
      </c>
      <c r="E262" s="6">
        <v>10640</v>
      </c>
      <c r="F262" s="3" t="s">
        <v>8219</v>
      </c>
      <c r="G262" s="4" t="s">
        <v>8224</v>
      </c>
      <c r="H262" s="4" t="s">
        <v>8246</v>
      </c>
      <c r="I262" s="7">
        <v>1279360740</v>
      </c>
      <c r="J262" s="7">
        <v>1275415679</v>
      </c>
      <c r="K262" t="b">
        <v>1</v>
      </c>
      <c r="L262">
        <v>88</v>
      </c>
      <c r="M262" t="b">
        <v>1</v>
      </c>
      <c r="N262" s="4" t="s">
        <v>8269</v>
      </c>
      <c r="O262" s="5">
        <f t="shared" si="24"/>
        <v>106.4</v>
      </c>
      <c r="P262" s="6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2">
        <f t="shared" si="28"/>
        <v>40376.415972222225</v>
      </c>
      <c r="T262" s="12">
        <f t="shared" si="29"/>
        <v>40330.755543981482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6">
        <v>20000</v>
      </c>
      <c r="E263" s="6">
        <v>21480</v>
      </c>
      <c r="F263" s="3" t="s">
        <v>8219</v>
      </c>
      <c r="G263" s="4" t="s">
        <v>8224</v>
      </c>
      <c r="H263" s="4" t="s">
        <v>8246</v>
      </c>
      <c r="I263" s="7">
        <v>1339080900</v>
      </c>
      <c r="J263" s="7">
        <v>1334783704</v>
      </c>
      <c r="K263" t="b">
        <v>1</v>
      </c>
      <c r="L263">
        <v>220</v>
      </c>
      <c r="M263" t="b">
        <v>1</v>
      </c>
      <c r="N263" s="4" t="s">
        <v>8269</v>
      </c>
      <c r="O263" s="5">
        <f t="shared" si="24"/>
        <v>107.4</v>
      </c>
      <c r="P263" s="6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2">
        <f t="shared" si="28"/>
        <v>41067.621527777781</v>
      </c>
      <c r="T263" s="12">
        <f t="shared" si="29"/>
        <v>41017.885462962964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6">
        <v>2500</v>
      </c>
      <c r="E264" s="6">
        <v>6000</v>
      </c>
      <c r="F264" s="3" t="s">
        <v>8219</v>
      </c>
      <c r="G264" s="4" t="s">
        <v>8224</v>
      </c>
      <c r="H264" s="4" t="s">
        <v>8246</v>
      </c>
      <c r="I264" s="7">
        <v>1298699828</v>
      </c>
      <c r="J264" s="7">
        <v>1294811828</v>
      </c>
      <c r="K264" t="b">
        <v>1</v>
      </c>
      <c r="L264">
        <v>145</v>
      </c>
      <c r="M264" t="b">
        <v>1</v>
      </c>
      <c r="N264" s="4" t="s">
        <v>8269</v>
      </c>
      <c r="O264" s="5">
        <f t="shared" si="24"/>
        <v>240</v>
      </c>
      <c r="P264" s="6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2">
        <f t="shared" si="28"/>
        <v>40600.24800925926</v>
      </c>
      <c r="T264" s="12">
        <f t="shared" si="29"/>
        <v>40555.24800925926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6">
        <v>25000</v>
      </c>
      <c r="E265" s="6">
        <v>29520.27</v>
      </c>
      <c r="F265" s="3" t="s">
        <v>8219</v>
      </c>
      <c r="G265" s="4" t="s">
        <v>8224</v>
      </c>
      <c r="H265" s="4" t="s">
        <v>8246</v>
      </c>
      <c r="I265" s="7">
        <v>1348786494</v>
      </c>
      <c r="J265" s="7">
        <v>1346194494</v>
      </c>
      <c r="K265" t="b">
        <v>1</v>
      </c>
      <c r="L265">
        <v>963</v>
      </c>
      <c r="M265" t="b">
        <v>1</v>
      </c>
      <c r="N265" s="4" t="s">
        <v>8269</v>
      </c>
      <c r="O265" s="5">
        <f t="shared" si="24"/>
        <v>118.08108</v>
      </c>
      <c r="P265" s="6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2">
        <f t="shared" si="28"/>
        <v>41179.954791666663</v>
      </c>
      <c r="T265" s="12">
        <f t="shared" si="29"/>
        <v>41149.954791666663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6">
        <v>5000</v>
      </c>
      <c r="E266" s="6">
        <v>5910</v>
      </c>
      <c r="F266" s="3" t="s">
        <v>8219</v>
      </c>
      <c r="G266" s="4" t="s">
        <v>8224</v>
      </c>
      <c r="H266" s="4" t="s">
        <v>8246</v>
      </c>
      <c r="I266" s="7">
        <v>1336747995</v>
      </c>
      <c r="J266" s="7">
        <v>1334155995</v>
      </c>
      <c r="K266" t="b">
        <v>1</v>
      </c>
      <c r="L266">
        <v>91</v>
      </c>
      <c r="M266" t="b">
        <v>1</v>
      </c>
      <c r="N266" s="4" t="s">
        <v>8269</v>
      </c>
      <c r="O266" s="5">
        <f t="shared" si="24"/>
        <v>118.2</v>
      </c>
      <c r="P266" s="6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2">
        <f t="shared" si="28"/>
        <v>41040.620312500003</v>
      </c>
      <c r="T266" s="12">
        <f t="shared" si="29"/>
        <v>41010.620312500003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6">
        <v>5000</v>
      </c>
      <c r="E267" s="6">
        <v>5555</v>
      </c>
      <c r="F267" s="3" t="s">
        <v>8219</v>
      </c>
      <c r="G267" s="4" t="s">
        <v>8224</v>
      </c>
      <c r="H267" s="4" t="s">
        <v>8246</v>
      </c>
      <c r="I267" s="7">
        <v>1273522560</v>
      </c>
      <c r="J267" s="7">
        <v>1269928430</v>
      </c>
      <c r="K267" t="b">
        <v>1</v>
      </c>
      <c r="L267">
        <v>58</v>
      </c>
      <c r="M267" t="b">
        <v>1</v>
      </c>
      <c r="N267" s="4" t="s">
        <v>8269</v>
      </c>
      <c r="O267" s="5">
        <f t="shared" si="24"/>
        <v>111.1</v>
      </c>
      <c r="P267" s="6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2">
        <f t="shared" si="28"/>
        <v>40308.844444444447</v>
      </c>
      <c r="T267" s="12">
        <f t="shared" si="29"/>
        <v>40267.245717592588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6">
        <v>1000</v>
      </c>
      <c r="E268" s="6">
        <v>1455</v>
      </c>
      <c r="F268" s="3" t="s">
        <v>8219</v>
      </c>
      <c r="G268" s="4" t="s">
        <v>8224</v>
      </c>
      <c r="H268" s="4" t="s">
        <v>8246</v>
      </c>
      <c r="I268" s="7">
        <v>1271994660</v>
      </c>
      <c r="J268" s="7">
        <v>1264565507</v>
      </c>
      <c r="K268" t="b">
        <v>1</v>
      </c>
      <c r="L268">
        <v>36</v>
      </c>
      <c r="M268" t="b">
        <v>1</v>
      </c>
      <c r="N268" s="4" t="s">
        <v>8269</v>
      </c>
      <c r="O268" s="5">
        <f t="shared" si="24"/>
        <v>145.5</v>
      </c>
      <c r="P268" s="6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2">
        <f t="shared" si="28"/>
        <v>40291.160416666666</v>
      </c>
      <c r="T268" s="12">
        <f t="shared" si="29"/>
        <v>40205.174849537041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6">
        <v>9850</v>
      </c>
      <c r="E269" s="6">
        <v>12965.44</v>
      </c>
      <c r="F269" s="3" t="s">
        <v>8219</v>
      </c>
      <c r="G269" s="4" t="s">
        <v>8225</v>
      </c>
      <c r="H269" s="4" t="s">
        <v>8247</v>
      </c>
      <c r="I269" s="7">
        <v>1403693499</v>
      </c>
      <c r="J269" s="7">
        <v>1401101499</v>
      </c>
      <c r="K269" t="b">
        <v>1</v>
      </c>
      <c r="L269">
        <v>165</v>
      </c>
      <c r="M269" t="b">
        <v>1</v>
      </c>
      <c r="N269" s="4" t="s">
        <v>8269</v>
      </c>
      <c r="O269" s="5">
        <f t="shared" si="24"/>
        <v>131.62883248730964</v>
      </c>
      <c r="P269" s="6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2">
        <f t="shared" si="28"/>
        <v>41815.452534722222</v>
      </c>
      <c r="T269" s="12">
        <f t="shared" si="29"/>
        <v>41785.452534722222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6">
        <v>5000</v>
      </c>
      <c r="E270" s="6">
        <v>5570</v>
      </c>
      <c r="F270" s="3" t="s">
        <v>8219</v>
      </c>
      <c r="G270" s="4" t="s">
        <v>8224</v>
      </c>
      <c r="H270" s="4" t="s">
        <v>8246</v>
      </c>
      <c r="I270" s="7">
        <v>1320640778</v>
      </c>
      <c r="J270" s="7">
        <v>1316749178</v>
      </c>
      <c r="K270" t="b">
        <v>1</v>
      </c>
      <c r="L270">
        <v>111</v>
      </c>
      <c r="M270" t="b">
        <v>1</v>
      </c>
      <c r="N270" s="4" t="s">
        <v>8269</v>
      </c>
      <c r="O270" s="5">
        <f t="shared" si="24"/>
        <v>111.4</v>
      </c>
      <c r="P270" s="6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2">
        <f t="shared" si="28"/>
        <v>40854.194189814814</v>
      </c>
      <c r="T270" s="12">
        <f t="shared" si="29"/>
        <v>40809.15252314815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6">
        <v>100000</v>
      </c>
      <c r="E271" s="6">
        <v>147233.76999999999</v>
      </c>
      <c r="F271" s="3" t="s">
        <v>8219</v>
      </c>
      <c r="G271" s="4" t="s">
        <v>8226</v>
      </c>
      <c r="H271" s="4" t="s">
        <v>8248</v>
      </c>
      <c r="I271" s="7">
        <v>1487738622</v>
      </c>
      <c r="J271" s="7">
        <v>1485146622</v>
      </c>
      <c r="K271" t="b">
        <v>1</v>
      </c>
      <c r="L271">
        <v>1596</v>
      </c>
      <c r="M271" t="b">
        <v>1</v>
      </c>
      <c r="N271" s="4" t="s">
        <v>8269</v>
      </c>
      <c r="O271" s="5">
        <f t="shared" si="24"/>
        <v>147.23376999999999</v>
      </c>
      <c r="P271" s="6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2">
        <f t="shared" si="28"/>
        <v>42788.197013888886</v>
      </c>
      <c r="T271" s="12">
        <f t="shared" si="29"/>
        <v>42758.197013888886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6">
        <v>2300</v>
      </c>
      <c r="E272" s="6">
        <v>3510</v>
      </c>
      <c r="F272" s="3" t="s">
        <v>8219</v>
      </c>
      <c r="G272" s="4" t="s">
        <v>8224</v>
      </c>
      <c r="H272" s="4" t="s">
        <v>8246</v>
      </c>
      <c r="I272" s="7">
        <v>1306296000</v>
      </c>
      <c r="J272" s="7">
        <v>1301950070</v>
      </c>
      <c r="K272" t="b">
        <v>1</v>
      </c>
      <c r="L272">
        <v>61</v>
      </c>
      <c r="M272" t="b">
        <v>1</v>
      </c>
      <c r="N272" s="4" t="s">
        <v>8269</v>
      </c>
      <c r="O272" s="5">
        <f t="shared" si="24"/>
        <v>152.60869565217391</v>
      </c>
      <c r="P272" s="6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2">
        <f t="shared" si="28"/>
        <v>40688.166666666664</v>
      </c>
      <c r="T272" s="12">
        <f t="shared" si="29"/>
        <v>40637.866550925923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6">
        <v>30000</v>
      </c>
      <c r="E273" s="6">
        <v>31404</v>
      </c>
      <c r="F273" s="3" t="s">
        <v>8219</v>
      </c>
      <c r="G273" s="4" t="s">
        <v>8224</v>
      </c>
      <c r="H273" s="4" t="s">
        <v>8246</v>
      </c>
      <c r="I273" s="7">
        <v>1388649600</v>
      </c>
      <c r="J273" s="7">
        <v>1386123861</v>
      </c>
      <c r="K273" t="b">
        <v>1</v>
      </c>
      <c r="L273">
        <v>287</v>
      </c>
      <c r="M273" t="b">
        <v>1</v>
      </c>
      <c r="N273" s="4" t="s">
        <v>8269</v>
      </c>
      <c r="O273" s="5">
        <f t="shared" si="24"/>
        <v>104.68</v>
      </c>
      <c r="P273" s="6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2">
        <f t="shared" si="28"/>
        <v>41641.333333333336</v>
      </c>
      <c r="T273" s="12">
        <f t="shared" si="29"/>
        <v>41612.10024305556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6">
        <v>3000</v>
      </c>
      <c r="E274" s="6">
        <v>5323.01</v>
      </c>
      <c r="F274" s="3" t="s">
        <v>8219</v>
      </c>
      <c r="G274" s="4" t="s">
        <v>8224</v>
      </c>
      <c r="H274" s="4" t="s">
        <v>8246</v>
      </c>
      <c r="I274" s="7">
        <v>1272480540</v>
      </c>
      <c r="J274" s="7">
        <v>1267220191</v>
      </c>
      <c r="K274" t="b">
        <v>1</v>
      </c>
      <c r="L274">
        <v>65</v>
      </c>
      <c r="M274" t="b">
        <v>1</v>
      </c>
      <c r="N274" s="4" t="s">
        <v>8269</v>
      </c>
      <c r="O274" s="5">
        <f t="shared" si="24"/>
        <v>177.43366666666665</v>
      </c>
      <c r="P274" s="6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2">
        <f t="shared" si="28"/>
        <v>40296.78402777778</v>
      </c>
      <c r="T274" s="12">
        <f t="shared" si="29"/>
        <v>40235.900358796294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6">
        <v>5000</v>
      </c>
      <c r="E275" s="6">
        <v>5388.79</v>
      </c>
      <c r="F275" s="3" t="s">
        <v>8219</v>
      </c>
      <c r="G275" s="4" t="s">
        <v>8224</v>
      </c>
      <c r="H275" s="4" t="s">
        <v>8246</v>
      </c>
      <c r="I275" s="7">
        <v>1309694266</v>
      </c>
      <c r="J275" s="7">
        <v>1307102266</v>
      </c>
      <c r="K275" t="b">
        <v>1</v>
      </c>
      <c r="L275">
        <v>118</v>
      </c>
      <c r="M275" t="b">
        <v>1</v>
      </c>
      <c r="N275" s="4" t="s">
        <v>8269</v>
      </c>
      <c r="O275" s="5">
        <f t="shared" si="24"/>
        <v>107.7758</v>
      </c>
      <c r="P275" s="6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2">
        <f t="shared" si="28"/>
        <v>40727.498449074075</v>
      </c>
      <c r="T275" s="12">
        <f t="shared" si="29"/>
        <v>40697.498449074075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6">
        <v>4000</v>
      </c>
      <c r="E276" s="6">
        <v>6240</v>
      </c>
      <c r="F276" s="3" t="s">
        <v>8219</v>
      </c>
      <c r="G276" s="4" t="s">
        <v>8224</v>
      </c>
      <c r="H276" s="4" t="s">
        <v>8246</v>
      </c>
      <c r="I276" s="7">
        <v>1333609140</v>
      </c>
      <c r="J276" s="7">
        <v>1330638829</v>
      </c>
      <c r="K276" t="b">
        <v>1</v>
      </c>
      <c r="L276">
        <v>113</v>
      </c>
      <c r="M276" t="b">
        <v>1</v>
      </c>
      <c r="N276" s="4" t="s">
        <v>8269</v>
      </c>
      <c r="O276" s="5">
        <f t="shared" si="24"/>
        <v>156</v>
      </c>
      <c r="P276" s="6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2">
        <f t="shared" si="28"/>
        <v>41004.290972222225</v>
      </c>
      <c r="T276" s="12">
        <f t="shared" si="29"/>
        <v>40969.912372685183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6">
        <v>20000</v>
      </c>
      <c r="E277" s="6">
        <v>21679</v>
      </c>
      <c r="F277" s="3" t="s">
        <v>8219</v>
      </c>
      <c r="G277" s="4" t="s">
        <v>8224</v>
      </c>
      <c r="H277" s="4" t="s">
        <v>8246</v>
      </c>
      <c r="I277" s="7">
        <v>1352511966</v>
      </c>
      <c r="J277" s="7">
        <v>1349916366</v>
      </c>
      <c r="K277" t="b">
        <v>1</v>
      </c>
      <c r="L277">
        <v>332</v>
      </c>
      <c r="M277" t="b">
        <v>1</v>
      </c>
      <c r="N277" s="4" t="s">
        <v>8269</v>
      </c>
      <c r="O277" s="5">
        <f t="shared" si="24"/>
        <v>108.395</v>
      </c>
      <c r="P277" s="6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2">
        <f t="shared" si="28"/>
        <v>41223.073680555557</v>
      </c>
      <c r="T277" s="12">
        <f t="shared" si="29"/>
        <v>41193.032013888893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6">
        <v>4000</v>
      </c>
      <c r="E278" s="6">
        <v>5904</v>
      </c>
      <c r="F278" s="3" t="s">
        <v>8219</v>
      </c>
      <c r="G278" s="4" t="s">
        <v>8224</v>
      </c>
      <c r="H278" s="4" t="s">
        <v>8246</v>
      </c>
      <c r="I278" s="7">
        <v>1335574674</v>
      </c>
      <c r="J278" s="7">
        <v>1330394274</v>
      </c>
      <c r="K278" t="b">
        <v>1</v>
      </c>
      <c r="L278">
        <v>62</v>
      </c>
      <c r="M278" t="b">
        <v>1</v>
      </c>
      <c r="N278" s="4" t="s">
        <v>8269</v>
      </c>
      <c r="O278" s="5">
        <f t="shared" si="24"/>
        <v>147.6</v>
      </c>
      <c r="P278" s="6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2">
        <f t="shared" si="28"/>
        <v>41027.040208333332</v>
      </c>
      <c r="T278" s="12">
        <f t="shared" si="29"/>
        <v>40967.081874999996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6">
        <v>65000</v>
      </c>
      <c r="E279" s="6">
        <v>71748</v>
      </c>
      <c r="F279" s="3" t="s">
        <v>8219</v>
      </c>
      <c r="G279" s="4" t="s">
        <v>8224</v>
      </c>
      <c r="H279" s="4" t="s">
        <v>8246</v>
      </c>
      <c r="I279" s="7">
        <v>1432416219</v>
      </c>
      <c r="J279" s="7">
        <v>1429824219</v>
      </c>
      <c r="K279" t="b">
        <v>1</v>
      </c>
      <c r="L279">
        <v>951</v>
      </c>
      <c r="M279" t="b">
        <v>1</v>
      </c>
      <c r="N279" s="4" t="s">
        <v>8269</v>
      </c>
      <c r="O279" s="5">
        <f t="shared" si="24"/>
        <v>110.38153846153845</v>
      </c>
      <c r="P279" s="6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2">
        <f t="shared" si="28"/>
        <v>42147.891423611116</v>
      </c>
      <c r="T279" s="12">
        <f t="shared" si="29"/>
        <v>42117.891423611116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6">
        <v>27000</v>
      </c>
      <c r="E280" s="6">
        <v>40594</v>
      </c>
      <c r="F280" s="3" t="s">
        <v>8219</v>
      </c>
      <c r="G280" s="4" t="s">
        <v>8224</v>
      </c>
      <c r="H280" s="4" t="s">
        <v>8246</v>
      </c>
      <c r="I280" s="7">
        <v>1350003539</v>
      </c>
      <c r="J280" s="7">
        <v>1347411539</v>
      </c>
      <c r="K280" t="b">
        <v>1</v>
      </c>
      <c r="L280">
        <v>415</v>
      </c>
      <c r="M280" t="b">
        <v>1</v>
      </c>
      <c r="N280" s="4" t="s">
        <v>8269</v>
      </c>
      <c r="O280" s="5">
        <f t="shared" si="24"/>
        <v>150.34814814814814</v>
      </c>
      <c r="P280" s="6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2">
        <f t="shared" si="28"/>
        <v>41194.040960648148</v>
      </c>
      <c r="T280" s="12">
        <f t="shared" si="29"/>
        <v>41164.040960648148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6">
        <v>17000</v>
      </c>
      <c r="E281" s="6">
        <v>26744.11</v>
      </c>
      <c r="F281" s="3" t="s">
        <v>8219</v>
      </c>
      <c r="G281" s="4" t="s">
        <v>8224</v>
      </c>
      <c r="H281" s="4" t="s">
        <v>8246</v>
      </c>
      <c r="I281" s="7">
        <v>1488160860</v>
      </c>
      <c r="J281" s="7">
        <v>1485237096</v>
      </c>
      <c r="K281" t="b">
        <v>1</v>
      </c>
      <c r="L281">
        <v>305</v>
      </c>
      <c r="M281" t="b">
        <v>1</v>
      </c>
      <c r="N281" s="4" t="s">
        <v>8269</v>
      </c>
      <c r="O281" s="5">
        <f t="shared" si="24"/>
        <v>157.31829411764707</v>
      </c>
      <c r="P281" s="6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2">
        <f t="shared" si="28"/>
        <v>42793.084027777775</v>
      </c>
      <c r="T281" s="12">
        <f t="shared" si="29"/>
        <v>42759.244166666671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6">
        <v>75000</v>
      </c>
      <c r="E282" s="6">
        <v>117108</v>
      </c>
      <c r="F282" s="3" t="s">
        <v>8219</v>
      </c>
      <c r="G282" s="4" t="s">
        <v>8224</v>
      </c>
      <c r="H282" s="4" t="s">
        <v>8246</v>
      </c>
      <c r="I282" s="7">
        <v>1401459035</v>
      </c>
      <c r="J282" s="7">
        <v>1397571035</v>
      </c>
      <c r="K282" t="b">
        <v>1</v>
      </c>
      <c r="L282">
        <v>2139</v>
      </c>
      <c r="M282" t="b">
        <v>1</v>
      </c>
      <c r="N282" s="4" t="s">
        <v>8269</v>
      </c>
      <c r="O282" s="5">
        <f t="shared" si="24"/>
        <v>156.14400000000001</v>
      </c>
      <c r="P282" s="6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2">
        <f t="shared" si="28"/>
        <v>41789.590682870366</v>
      </c>
      <c r="T282" s="12">
        <f t="shared" si="29"/>
        <v>41744.590682870366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6">
        <v>5500</v>
      </c>
      <c r="E283" s="6">
        <v>6632.32</v>
      </c>
      <c r="F283" s="3" t="s">
        <v>8219</v>
      </c>
      <c r="G283" s="4" t="s">
        <v>8224</v>
      </c>
      <c r="H283" s="4" t="s">
        <v>8246</v>
      </c>
      <c r="I283" s="7">
        <v>1249932360</v>
      </c>
      <c r="J283" s="7">
        <v>1242532513</v>
      </c>
      <c r="K283" t="b">
        <v>1</v>
      </c>
      <c r="L283">
        <v>79</v>
      </c>
      <c r="M283" t="b">
        <v>1</v>
      </c>
      <c r="N283" s="4" t="s">
        <v>8269</v>
      </c>
      <c r="O283" s="5">
        <f t="shared" si="24"/>
        <v>120.58763636363636</v>
      </c>
      <c r="P283" s="6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2">
        <f t="shared" si="28"/>
        <v>40035.80972222222</v>
      </c>
      <c r="T283" s="12">
        <f t="shared" si="29"/>
        <v>39950.163344907407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6">
        <v>45000</v>
      </c>
      <c r="E284" s="6">
        <v>45535</v>
      </c>
      <c r="F284" s="3" t="s">
        <v>8219</v>
      </c>
      <c r="G284" s="4" t="s">
        <v>8224</v>
      </c>
      <c r="H284" s="4" t="s">
        <v>8246</v>
      </c>
      <c r="I284" s="7">
        <v>1266876000</v>
      </c>
      <c r="J284" s="7">
        <v>1263679492</v>
      </c>
      <c r="K284" t="b">
        <v>1</v>
      </c>
      <c r="L284">
        <v>179</v>
      </c>
      <c r="M284" t="b">
        <v>1</v>
      </c>
      <c r="N284" s="4" t="s">
        <v>8269</v>
      </c>
      <c r="O284" s="5">
        <f t="shared" si="24"/>
        <v>101.18888888888888</v>
      </c>
      <c r="P284" s="6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2">
        <f t="shared" si="28"/>
        <v>40231.916666666664</v>
      </c>
      <c r="T284" s="12">
        <f t="shared" si="29"/>
        <v>40194.920046296298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6">
        <v>18000</v>
      </c>
      <c r="E285" s="6">
        <v>20569.05</v>
      </c>
      <c r="F285" s="3" t="s">
        <v>8219</v>
      </c>
      <c r="G285" s="4" t="s">
        <v>8224</v>
      </c>
      <c r="H285" s="4" t="s">
        <v>8246</v>
      </c>
      <c r="I285" s="7">
        <v>1306904340</v>
      </c>
      <c r="J285" s="7">
        <v>1305219744</v>
      </c>
      <c r="K285" t="b">
        <v>1</v>
      </c>
      <c r="L285">
        <v>202</v>
      </c>
      <c r="M285" t="b">
        <v>1</v>
      </c>
      <c r="N285" s="4" t="s">
        <v>8269</v>
      </c>
      <c r="O285" s="5">
        <f t="shared" si="24"/>
        <v>114.27249999999999</v>
      </c>
      <c r="P285" s="6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2">
        <f t="shared" si="28"/>
        <v>40695.207638888889</v>
      </c>
      <c r="T285" s="12">
        <f t="shared" si="29"/>
        <v>40675.71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6">
        <v>40000</v>
      </c>
      <c r="E286" s="6">
        <v>41850.46</v>
      </c>
      <c r="F286" s="3" t="s">
        <v>8219</v>
      </c>
      <c r="G286" s="4" t="s">
        <v>8224</v>
      </c>
      <c r="H286" s="4" t="s">
        <v>8246</v>
      </c>
      <c r="I286" s="7">
        <v>1327167780</v>
      </c>
      <c r="J286" s="7">
        <v>1325007780</v>
      </c>
      <c r="K286" t="b">
        <v>1</v>
      </c>
      <c r="L286">
        <v>760</v>
      </c>
      <c r="M286" t="b">
        <v>1</v>
      </c>
      <c r="N286" s="4" t="s">
        <v>8269</v>
      </c>
      <c r="O286" s="5">
        <f t="shared" si="24"/>
        <v>104.62615</v>
      </c>
      <c r="P286" s="6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2">
        <f t="shared" si="28"/>
        <v>40929.738194444442</v>
      </c>
      <c r="T286" s="12">
        <f t="shared" si="29"/>
        <v>40904.738194444442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6">
        <v>14000</v>
      </c>
      <c r="E287" s="6">
        <v>32035.51</v>
      </c>
      <c r="F287" s="3" t="s">
        <v>8219</v>
      </c>
      <c r="G287" s="4" t="s">
        <v>8224</v>
      </c>
      <c r="H287" s="4" t="s">
        <v>8246</v>
      </c>
      <c r="I287" s="7">
        <v>1379614128</v>
      </c>
      <c r="J287" s="7">
        <v>1377022128</v>
      </c>
      <c r="K287" t="b">
        <v>1</v>
      </c>
      <c r="L287">
        <v>563</v>
      </c>
      <c r="M287" t="b">
        <v>1</v>
      </c>
      <c r="N287" s="4" t="s">
        <v>8269</v>
      </c>
      <c r="O287" s="5">
        <f t="shared" si="24"/>
        <v>228.82507142857142</v>
      </c>
      <c r="P287" s="6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2">
        <f t="shared" si="28"/>
        <v>41536.756111111114</v>
      </c>
      <c r="T287" s="12">
        <f t="shared" si="29"/>
        <v>41506.756111111114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6">
        <v>15000</v>
      </c>
      <c r="E288" s="6">
        <v>16373</v>
      </c>
      <c r="F288" s="3" t="s">
        <v>8219</v>
      </c>
      <c r="G288" s="4" t="s">
        <v>8224</v>
      </c>
      <c r="H288" s="4" t="s">
        <v>8246</v>
      </c>
      <c r="I288" s="7">
        <v>1364236524</v>
      </c>
      <c r="J288" s="7">
        <v>1360352124</v>
      </c>
      <c r="K288" t="b">
        <v>1</v>
      </c>
      <c r="L288">
        <v>135</v>
      </c>
      <c r="M288" t="b">
        <v>1</v>
      </c>
      <c r="N288" s="4" t="s">
        <v>8269</v>
      </c>
      <c r="O288" s="5">
        <f t="shared" si="24"/>
        <v>109.15333333333334</v>
      </c>
      <c r="P288" s="6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2">
        <f t="shared" si="28"/>
        <v>41358.774583333332</v>
      </c>
      <c r="T288" s="12">
        <f t="shared" si="29"/>
        <v>41313.816249999996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6">
        <v>15000</v>
      </c>
      <c r="E289" s="6">
        <v>26445</v>
      </c>
      <c r="F289" s="3" t="s">
        <v>8219</v>
      </c>
      <c r="G289" s="4" t="s">
        <v>8224</v>
      </c>
      <c r="H289" s="4" t="s">
        <v>8246</v>
      </c>
      <c r="I289" s="7">
        <v>1351828800</v>
      </c>
      <c r="J289" s="7">
        <v>1349160018</v>
      </c>
      <c r="K289" t="b">
        <v>1</v>
      </c>
      <c r="L289">
        <v>290</v>
      </c>
      <c r="M289" t="b">
        <v>1</v>
      </c>
      <c r="N289" s="4" t="s">
        <v>8269</v>
      </c>
      <c r="O289" s="5">
        <f t="shared" si="24"/>
        <v>176.3</v>
      </c>
      <c r="P289" s="6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2">
        <f t="shared" si="28"/>
        <v>41215.166666666664</v>
      </c>
      <c r="T289" s="12">
        <f t="shared" si="29"/>
        <v>41184.277986111112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6">
        <v>50000</v>
      </c>
      <c r="E290" s="6">
        <v>51605.31</v>
      </c>
      <c r="F290" s="3" t="s">
        <v>8219</v>
      </c>
      <c r="G290" s="4" t="s">
        <v>8224</v>
      </c>
      <c r="H290" s="4" t="s">
        <v>8246</v>
      </c>
      <c r="I290" s="7">
        <v>1340683393</v>
      </c>
      <c r="J290" s="7">
        <v>1337659393</v>
      </c>
      <c r="K290" t="b">
        <v>1</v>
      </c>
      <c r="L290">
        <v>447</v>
      </c>
      <c r="M290" t="b">
        <v>1</v>
      </c>
      <c r="N290" s="4" t="s">
        <v>8269</v>
      </c>
      <c r="O290" s="5">
        <f t="shared" si="24"/>
        <v>103.21062000000001</v>
      </c>
      <c r="P290" s="6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2">
        <f t="shared" si="28"/>
        <v>41086.168900462959</v>
      </c>
      <c r="T290" s="12">
        <f t="shared" si="29"/>
        <v>41051.168900462959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6">
        <v>15000</v>
      </c>
      <c r="E291" s="6">
        <v>15723</v>
      </c>
      <c r="F291" s="3" t="s">
        <v>8219</v>
      </c>
      <c r="G291" s="4" t="s">
        <v>8225</v>
      </c>
      <c r="H291" s="4" t="s">
        <v>8247</v>
      </c>
      <c r="I291" s="7">
        <v>1383389834</v>
      </c>
      <c r="J291" s="7">
        <v>1380797834</v>
      </c>
      <c r="K291" t="b">
        <v>1</v>
      </c>
      <c r="L291">
        <v>232</v>
      </c>
      <c r="M291" t="b">
        <v>1</v>
      </c>
      <c r="N291" s="4" t="s">
        <v>8269</v>
      </c>
      <c r="O291" s="5">
        <f t="shared" si="24"/>
        <v>104.82</v>
      </c>
      <c r="P291" s="6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2">
        <f t="shared" si="28"/>
        <v>41580.456412037034</v>
      </c>
      <c r="T291" s="12">
        <f t="shared" si="29"/>
        <v>41550.456412037034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6">
        <v>4500</v>
      </c>
      <c r="E292" s="6">
        <v>4800.8</v>
      </c>
      <c r="F292" s="3" t="s">
        <v>8219</v>
      </c>
      <c r="G292" s="4" t="s">
        <v>8224</v>
      </c>
      <c r="H292" s="4" t="s">
        <v>8246</v>
      </c>
      <c r="I292" s="7">
        <v>1296633540</v>
      </c>
      <c r="J292" s="7">
        <v>1292316697</v>
      </c>
      <c r="K292" t="b">
        <v>1</v>
      </c>
      <c r="L292">
        <v>168</v>
      </c>
      <c r="M292" t="b">
        <v>1</v>
      </c>
      <c r="N292" s="4" t="s">
        <v>8269</v>
      </c>
      <c r="O292" s="5">
        <f t="shared" si="24"/>
        <v>106.68444444444444</v>
      </c>
      <c r="P292" s="6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2">
        <f t="shared" si="28"/>
        <v>40576.332638888889</v>
      </c>
      <c r="T292" s="12">
        <f t="shared" si="29"/>
        <v>40526.36917824074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6">
        <v>5000</v>
      </c>
      <c r="E293" s="6">
        <v>6001</v>
      </c>
      <c r="F293" s="3" t="s">
        <v>8219</v>
      </c>
      <c r="G293" s="4" t="s">
        <v>8224</v>
      </c>
      <c r="H293" s="4" t="s">
        <v>8246</v>
      </c>
      <c r="I293" s="7">
        <v>1367366460</v>
      </c>
      <c r="J293" s="7">
        <v>1365791246</v>
      </c>
      <c r="K293" t="b">
        <v>1</v>
      </c>
      <c r="L293">
        <v>128</v>
      </c>
      <c r="M293" t="b">
        <v>1</v>
      </c>
      <c r="N293" s="4" t="s">
        <v>8269</v>
      </c>
      <c r="O293" s="5">
        <f t="shared" si="24"/>
        <v>120.02</v>
      </c>
      <c r="P293" s="6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2">
        <f t="shared" si="28"/>
        <v>41395.000694444447</v>
      </c>
      <c r="T293" s="12">
        <f t="shared" si="29"/>
        <v>41376.769050925926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6">
        <v>75000</v>
      </c>
      <c r="E294" s="6">
        <v>76130.2</v>
      </c>
      <c r="F294" s="3" t="s">
        <v>8219</v>
      </c>
      <c r="G294" s="4" t="s">
        <v>8224</v>
      </c>
      <c r="H294" s="4" t="s">
        <v>8246</v>
      </c>
      <c r="I294" s="7">
        <v>1319860740</v>
      </c>
      <c r="J294" s="7">
        <v>1317064599</v>
      </c>
      <c r="K294" t="b">
        <v>1</v>
      </c>
      <c r="L294">
        <v>493</v>
      </c>
      <c r="M294" t="b">
        <v>1</v>
      </c>
      <c r="N294" s="4" t="s">
        <v>8269</v>
      </c>
      <c r="O294" s="5">
        <f t="shared" si="24"/>
        <v>101.50693333333334</v>
      </c>
      <c r="P294" s="6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2">
        <f t="shared" si="28"/>
        <v>40845.165972222225</v>
      </c>
      <c r="T294" s="12">
        <f t="shared" si="29"/>
        <v>40812.803229166668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6">
        <v>26000</v>
      </c>
      <c r="E295" s="6">
        <v>26360</v>
      </c>
      <c r="F295" s="3" t="s">
        <v>8219</v>
      </c>
      <c r="G295" s="4" t="s">
        <v>8224</v>
      </c>
      <c r="H295" s="4" t="s">
        <v>8246</v>
      </c>
      <c r="I295" s="7">
        <v>1398009714</v>
      </c>
      <c r="J295" s="7">
        <v>1395417714</v>
      </c>
      <c r="K295" t="b">
        <v>1</v>
      </c>
      <c r="L295">
        <v>131</v>
      </c>
      <c r="M295" t="b">
        <v>1</v>
      </c>
      <c r="N295" s="4" t="s">
        <v>8269</v>
      </c>
      <c r="O295" s="5">
        <f t="shared" si="24"/>
        <v>101.38461538461539</v>
      </c>
      <c r="P295" s="6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2">
        <f t="shared" si="28"/>
        <v>41749.667986111112</v>
      </c>
      <c r="T295" s="12">
        <f t="shared" si="29"/>
        <v>41719.667986111112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6">
        <v>5000</v>
      </c>
      <c r="E296" s="6">
        <v>5000</v>
      </c>
      <c r="F296" s="3" t="s">
        <v>8219</v>
      </c>
      <c r="G296" s="4" t="s">
        <v>8224</v>
      </c>
      <c r="H296" s="4" t="s">
        <v>8246</v>
      </c>
      <c r="I296" s="7">
        <v>1279555200</v>
      </c>
      <c r="J296" s="7">
        <v>1276480894</v>
      </c>
      <c r="K296" t="b">
        <v>1</v>
      </c>
      <c r="L296">
        <v>50</v>
      </c>
      <c r="M296" t="b">
        <v>1</v>
      </c>
      <c r="N296" s="4" t="s">
        <v>8269</v>
      </c>
      <c r="O296" s="5">
        <f t="shared" si="24"/>
        <v>100</v>
      </c>
      <c r="P296" s="6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2">
        <f t="shared" si="28"/>
        <v>40378.666666666664</v>
      </c>
      <c r="T296" s="12">
        <f t="shared" si="29"/>
        <v>40343.084421296298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6">
        <v>50000</v>
      </c>
      <c r="E297" s="6">
        <v>66554.559999999998</v>
      </c>
      <c r="F297" s="3" t="s">
        <v>8219</v>
      </c>
      <c r="G297" s="4" t="s">
        <v>8224</v>
      </c>
      <c r="H297" s="4" t="s">
        <v>8246</v>
      </c>
      <c r="I297" s="7">
        <v>1383264000</v>
      </c>
      <c r="J297" s="7">
        <v>1378080409</v>
      </c>
      <c r="K297" t="b">
        <v>1</v>
      </c>
      <c r="L297">
        <v>665</v>
      </c>
      <c r="M297" t="b">
        <v>1</v>
      </c>
      <c r="N297" s="4" t="s">
        <v>8269</v>
      </c>
      <c r="O297" s="5">
        <f t="shared" si="24"/>
        <v>133.10911999999999</v>
      </c>
      <c r="P297" s="6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2">
        <f t="shared" si="28"/>
        <v>41579</v>
      </c>
      <c r="T297" s="12">
        <f t="shared" si="29"/>
        <v>41519.004733796297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6">
        <v>25000</v>
      </c>
      <c r="E298" s="6">
        <v>29681.55</v>
      </c>
      <c r="F298" s="3" t="s">
        <v>8219</v>
      </c>
      <c r="G298" s="4" t="s">
        <v>8224</v>
      </c>
      <c r="H298" s="4" t="s">
        <v>8246</v>
      </c>
      <c r="I298" s="7">
        <v>1347017083</v>
      </c>
      <c r="J298" s="7">
        <v>1344857083</v>
      </c>
      <c r="K298" t="b">
        <v>1</v>
      </c>
      <c r="L298">
        <v>129</v>
      </c>
      <c r="M298" t="b">
        <v>1</v>
      </c>
      <c r="N298" s="4" t="s">
        <v>8269</v>
      </c>
      <c r="O298" s="5">
        <f t="shared" si="24"/>
        <v>118.72620000000001</v>
      </c>
      <c r="P298" s="6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2">
        <f t="shared" si="28"/>
        <v>41159.475497685184</v>
      </c>
      <c r="T298" s="12">
        <f t="shared" si="29"/>
        <v>41134.475497685184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6">
        <v>20000</v>
      </c>
      <c r="E299" s="6">
        <v>20128</v>
      </c>
      <c r="F299" s="3" t="s">
        <v>8219</v>
      </c>
      <c r="G299" s="4" t="s">
        <v>8224</v>
      </c>
      <c r="H299" s="4" t="s">
        <v>8246</v>
      </c>
      <c r="I299" s="7">
        <v>1430452740</v>
      </c>
      <c r="J299" s="7">
        <v>1427390901</v>
      </c>
      <c r="K299" t="b">
        <v>1</v>
      </c>
      <c r="L299">
        <v>142</v>
      </c>
      <c r="M299" t="b">
        <v>1</v>
      </c>
      <c r="N299" s="4" t="s">
        <v>8269</v>
      </c>
      <c r="O299" s="5">
        <f t="shared" si="24"/>
        <v>100.64</v>
      </c>
      <c r="P299" s="6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2">
        <f t="shared" si="28"/>
        <v>42125.165972222225</v>
      </c>
      <c r="T299" s="12">
        <f t="shared" si="29"/>
        <v>42089.72802083334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6">
        <v>126000</v>
      </c>
      <c r="E300" s="6">
        <v>137254.84</v>
      </c>
      <c r="F300" s="3" t="s">
        <v>8219</v>
      </c>
      <c r="G300" s="4" t="s">
        <v>8224</v>
      </c>
      <c r="H300" s="4" t="s">
        <v>8246</v>
      </c>
      <c r="I300" s="7">
        <v>1399669200</v>
      </c>
      <c r="J300" s="7">
        <v>1394536048</v>
      </c>
      <c r="K300" t="b">
        <v>1</v>
      </c>
      <c r="L300">
        <v>2436</v>
      </c>
      <c r="M300" t="b">
        <v>1</v>
      </c>
      <c r="N300" s="4" t="s">
        <v>8269</v>
      </c>
      <c r="O300" s="5">
        <f t="shared" si="24"/>
        <v>108.9324126984127</v>
      </c>
      <c r="P300" s="6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2">
        <f t="shared" si="28"/>
        <v>41768.875</v>
      </c>
      <c r="T300" s="12">
        <f t="shared" si="29"/>
        <v>41709.463518518518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6">
        <v>10000</v>
      </c>
      <c r="E301" s="6">
        <v>17895.25</v>
      </c>
      <c r="F301" s="3" t="s">
        <v>8219</v>
      </c>
      <c r="G301" s="4" t="s">
        <v>8224</v>
      </c>
      <c r="H301" s="4" t="s">
        <v>8246</v>
      </c>
      <c r="I301" s="7">
        <v>1289975060</v>
      </c>
      <c r="J301" s="7">
        <v>1287379460</v>
      </c>
      <c r="K301" t="b">
        <v>1</v>
      </c>
      <c r="L301">
        <v>244</v>
      </c>
      <c r="M301" t="b">
        <v>1</v>
      </c>
      <c r="N301" s="4" t="s">
        <v>8269</v>
      </c>
      <c r="O301" s="5">
        <f t="shared" si="24"/>
        <v>178.95249999999999</v>
      </c>
      <c r="P301" s="6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2">
        <f t="shared" si="28"/>
        <v>40499.266898148147</v>
      </c>
      <c r="T301" s="12">
        <f t="shared" si="29"/>
        <v>40469.225231481483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6">
        <v>25000</v>
      </c>
      <c r="E302" s="6">
        <v>25430.66</v>
      </c>
      <c r="F302" s="3" t="s">
        <v>8219</v>
      </c>
      <c r="G302" s="4" t="s">
        <v>8224</v>
      </c>
      <c r="H302" s="4" t="s">
        <v>8246</v>
      </c>
      <c r="I302" s="7">
        <v>1303686138</v>
      </c>
      <c r="J302" s="7">
        <v>1301007738</v>
      </c>
      <c r="K302" t="b">
        <v>1</v>
      </c>
      <c r="L302">
        <v>298</v>
      </c>
      <c r="M302" t="b">
        <v>1</v>
      </c>
      <c r="N302" s="4" t="s">
        <v>8269</v>
      </c>
      <c r="O302" s="5">
        <f t="shared" si="24"/>
        <v>101.72264</v>
      </c>
      <c r="P302" s="6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2">
        <f t="shared" si="28"/>
        <v>40657.959930555553</v>
      </c>
      <c r="T302" s="12">
        <f t="shared" si="29"/>
        <v>40626.959930555553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6">
        <v>13000</v>
      </c>
      <c r="E303" s="6">
        <v>15435.55</v>
      </c>
      <c r="F303" s="3" t="s">
        <v>8219</v>
      </c>
      <c r="G303" s="4" t="s">
        <v>8224</v>
      </c>
      <c r="H303" s="4" t="s">
        <v>8246</v>
      </c>
      <c r="I303" s="7">
        <v>1363711335</v>
      </c>
      <c r="J303" s="7">
        <v>1360258935</v>
      </c>
      <c r="K303" t="b">
        <v>1</v>
      </c>
      <c r="L303">
        <v>251</v>
      </c>
      <c r="M303" t="b">
        <v>1</v>
      </c>
      <c r="N303" s="4" t="s">
        <v>8269</v>
      </c>
      <c r="O303" s="5">
        <f t="shared" si="24"/>
        <v>118.735</v>
      </c>
      <c r="P303" s="6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2">
        <f t="shared" si="28"/>
        <v>41352.696006944447</v>
      </c>
      <c r="T303" s="12">
        <f t="shared" si="29"/>
        <v>41312.737673611111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6">
        <v>10000</v>
      </c>
      <c r="E304" s="6">
        <v>10046</v>
      </c>
      <c r="F304" s="3" t="s">
        <v>8219</v>
      </c>
      <c r="G304" s="4" t="s">
        <v>8224</v>
      </c>
      <c r="H304" s="4" t="s">
        <v>8246</v>
      </c>
      <c r="I304" s="7">
        <v>1330115638</v>
      </c>
      <c r="J304" s="7">
        <v>1327523638</v>
      </c>
      <c r="K304" t="b">
        <v>1</v>
      </c>
      <c r="L304">
        <v>108</v>
      </c>
      <c r="M304" t="b">
        <v>1</v>
      </c>
      <c r="N304" s="4" t="s">
        <v>8269</v>
      </c>
      <c r="O304" s="5">
        <f t="shared" si="24"/>
        <v>100.46</v>
      </c>
      <c r="P304" s="6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2">
        <f t="shared" si="28"/>
        <v>40963.856921296298</v>
      </c>
      <c r="T304" s="12">
        <f t="shared" si="29"/>
        <v>40933.856921296298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6">
        <v>3000</v>
      </c>
      <c r="E305" s="6">
        <v>4124</v>
      </c>
      <c r="F305" s="3" t="s">
        <v>8219</v>
      </c>
      <c r="G305" s="4" t="s">
        <v>8224</v>
      </c>
      <c r="H305" s="4" t="s">
        <v>8246</v>
      </c>
      <c r="I305" s="7">
        <v>1338601346</v>
      </c>
      <c r="J305" s="7">
        <v>1336009346</v>
      </c>
      <c r="K305" t="b">
        <v>1</v>
      </c>
      <c r="L305">
        <v>82</v>
      </c>
      <c r="M305" t="b">
        <v>1</v>
      </c>
      <c r="N305" s="4" t="s">
        <v>8269</v>
      </c>
      <c r="O305" s="5">
        <f t="shared" si="24"/>
        <v>137.46666666666667</v>
      </c>
      <c r="P305" s="6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2">
        <f t="shared" si="28"/>
        <v>41062.071134259262</v>
      </c>
      <c r="T305" s="12">
        <f t="shared" si="29"/>
        <v>41032.071134259262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6">
        <v>3400</v>
      </c>
      <c r="E306" s="6">
        <v>7876</v>
      </c>
      <c r="F306" s="3" t="s">
        <v>8219</v>
      </c>
      <c r="G306" s="4" t="s">
        <v>8224</v>
      </c>
      <c r="H306" s="4" t="s">
        <v>8246</v>
      </c>
      <c r="I306" s="7">
        <v>1346464800</v>
      </c>
      <c r="J306" s="7">
        <v>1343096197</v>
      </c>
      <c r="K306" t="b">
        <v>1</v>
      </c>
      <c r="L306">
        <v>74</v>
      </c>
      <c r="M306" t="b">
        <v>1</v>
      </c>
      <c r="N306" s="4" t="s">
        <v>8269</v>
      </c>
      <c r="O306" s="5">
        <f t="shared" si="24"/>
        <v>231.64705882352942</v>
      </c>
      <c r="P306" s="6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2">
        <f t="shared" si="28"/>
        <v>41153.083333333336</v>
      </c>
      <c r="T306" s="12">
        <f t="shared" si="29"/>
        <v>41114.094872685186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6">
        <v>7500</v>
      </c>
      <c r="E307" s="6">
        <v>9775</v>
      </c>
      <c r="F307" s="3" t="s">
        <v>8219</v>
      </c>
      <c r="G307" s="4" t="s">
        <v>8224</v>
      </c>
      <c r="H307" s="4" t="s">
        <v>8246</v>
      </c>
      <c r="I307" s="7">
        <v>1331392049</v>
      </c>
      <c r="J307" s="7">
        <v>1328800049</v>
      </c>
      <c r="K307" t="b">
        <v>1</v>
      </c>
      <c r="L307">
        <v>189</v>
      </c>
      <c r="M307" t="b">
        <v>1</v>
      </c>
      <c r="N307" s="4" t="s">
        <v>8269</v>
      </c>
      <c r="O307" s="5">
        <f t="shared" si="24"/>
        <v>130.33333333333334</v>
      </c>
      <c r="P307" s="6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2">
        <f t="shared" si="28"/>
        <v>40978.630196759259</v>
      </c>
      <c r="T307" s="12">
        <f t="shared" si="29"/>
        <v>40948.630196759259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6">
        <v>1000</v>
      </c>
      <c r="E308" s="6">
        <v>2929</v>
      </c>
      <c r="F308" s="3" t="s">
        <v>8219</v>
      </c>
      <c r="G308" s="4" t="s">
        <v>8224</v>
      </c>
      <c r="H308" s="4" t="s">
        <v>8246</v>
      </c>
      <c r="I308" s="7">
        <v>1363806333</v>
      </c>
      <c r="J308" s="7">
        <v>1362081933</v>
      </c>
      <c r="K308" t="b">
        <v>1</v>
      </c>
      <c r="L308">
        <v>80</v>
      </c>
      <c r="M308" t="b">
        <v>1</v>
      </c>
      <c r="N308" s="4" t="s">
        <v>8269</v>
      </c>
      <c r="O308" s="5">
        <f t="shared" si="24"/>
        <v>292.89999999999998</v>
      </c>
      <c r="P308" s="6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2">
        <f t="shared" si="28"/>
        <v>41353.795520833337</v>
      </c>
      <c r="T308" s="12">
        <f t="shared" si="29"/>
        <v>41333.837187500001</v>
      </c>
    </row>
    <row r="309" spans="1:20" x14ac:dyDescent="0.25">
      <c r="A309">
        <v>307</v>
      </c>
      <c r="B309" s="1" t="s">
        <v>308</v>
      </c>
      <c r="C309" s="1" t="s">
        <v>4417</v>
      </c>
      <c r="D309" s="6">
        <v>22000</v>
      </c>
      <c r="E309" s="6">
        <v>24490</v>
      </c>
      <c r="F309" s="3" t="s">
        <v>8219</v>
      </c>
      <c r="G309" s="4" t="s">
        <v>8224</v>
      </c>
      <c r="H309" s="4" t="s">
        <v>8246</v>
      </c>
      <c r="I309" s="7">
        <v>1360276801</v>
      </c>
      <c r="J309" s="7">
        <v>1357684801</v>
      </c>
      <c r="K309" t="b">
        <v>1</v>
      </c>
      <c r="L309">
        <v>576</v>
      </c>
      <c r="M309" t="b">
        <v>1</v>
      </c>
      <c r="N309" s="4" t="s">
        <v>8269</v>
      </c>
      <c r="O309" s="5">
        <f t="shared" si="24"/>
        <v>111.31818181818181</v>
      </c>
      <c r="P309" s="6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2">
        <f t="shared" si="28"/>
        <v>41312.944456018515</v>
      </c>
      <c r="T309" s="12">
        <f t="shared" si="29"/>
        <v>41282.944456018515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6">
        <v>12000</v>
      </c>
      <c r="E310" s="6">
        <v>12668</v>
      </c>
      <c r="F310" s="3" t="s">
        <v>8219</v>
      </c>
      <c r="G310" s="4" t="s">
        <v>8224</v>
      </c>
      <c r="H310" s="4" t="s">
        <v>8246</v>
      </c>
      <c r="I310" s="7">
        <v>1299775210</v>
      </c>
      <c r="J310" s="7">
        <v>1295887210</v>
      </c>
      <c r="K310" t="b">
        <v>1</v>
      </c>
      <c r="L310">
        <v>202</v>
      </c>
      <c r="M310" t="b">
        <v>1</v>
      </c>
      <c r="N310" s="4" t="s">
        <v>8269</v>
      </c>
      <c r="O310" s="5">
        <f t="shared" si="24"/>
        <v>105.56666666666666</v>
      </c>
      <c r="P310" s="6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2">
        <f t="shared" si="28"/>
        <v>40612.694560185184</v>
      </c>
      <c r="T310" s="12">
        <f t="shared" si="29"/>
        <v>40567.694560185184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6">
        <v>18000</v>
      </c>
      <c r="E311" s="6">
        <v>21410</v>
      </c>
      <c r="F311" s="3" t="s">
        <v>8219</v>
      </c>
      <c r="G311" s="4" t="s">
        <v>8224</v>
      </c>
      <c r="H311" s="4" t="s">
        <v>8246</v>
      </c>
      <c r="I311" s="7">
        <v>1346695334</v>
      </c>
      <c r="J311" s="7">
        <v>1344880934</v>
      </c>
      <c r="K311" t="b">
        <v>1</v>
      </c>
      <c r="L311">
        <v>238</v>
      </c>
      <c r="M311" t="b">
        <v>1</v>
      </c>
      <c r="N311" s="4" t="s">
        <v>8269</v>
      </c>
      <c r="O311" s="5">
        <f t="shared" si="24"/>
        <v>118.94444444444444</v>
      </c>
      <c r="P311" s="6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2">
        <f t="shared" si="28"/>
        <v>41155.751550925925</v>
      </c>
      <c r="T311" s="12">
        <f t="shared" si="29"/>
        <v>41134.751550925925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6">
        <v>1000</v>
      </c>
      <c r="E312" s="6">
        <v>1041.29</v>
      </c>
      <c r="F312" s="3" t="s">
        <v>8219</v>
      </c>
      <c r="G312" s="4" t="s">
        <v>8224</v>
      </c>
      <c r="H312" s="4" t="s">
        <v>8246</v>
      </c>
      <c r="I312" s="7">
        <v>1319076000</v>
      </c>
      <c r="J312" s="7">
        <v>1317788623</v>
      </c>
      <c r="K312" t="b">
        <v>1</v>
      </c>
      <c r="L312">
        <v>36</v>
      </c>
      <c r="M312" t="b">
        <v>1</v>
      </c>
      <c r="N312" s="4" t="s">
        <v>8269</v>
      </c>
      <c r="O312" s="5">
        <f t="shared" si="24"/>
        <v>104.129</v>
      </c>
      <c r="P312" s="6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2">
        <f t="shared" si="28"/>
        <v>40836.083333333336</v>
      </c>
      <c r="T312" s="12">
        <f t="shared" si="29"/>
        <v>40821.183136574073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6">
        <v>20000</v>
      </c>
      <c r="E313" s="6">
        <v>20820.330000000002</v>
      </c>
      <c r="F313" s="3" t="s">
        <v>8219</v>
      </c>
      <c r="G313" s="4" t="s">
        <v>8224</v>
      </c>
      <c r="H313" s="4" t="s">
        <v>8246</v>
      </c>
      <c r="I313" s="7">
        <v>1325404740</v>
      </c>
      <c r="J313" s="7">
        <v>1321852592</v>
      </c>
      <c r="K313" t="b">
        <v>1</v>
      </c>
      <c r="L313">
        <v>150</v>
      </c>
      <c r="M313" t="b">
        <v>1</v>
      </c>
      <c r="N313" s="4" t="s">
        <v>8269</v>
      </c>
      <c r="O313" s="5">
        <f t="shared" si="24"/>
        <v>104.10165000000001</v>
      </c>
      <c r="P313" s="6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2">
        <f t="shared" si="28"/>
        <v>40909.332638888889</v>
      </c>
      <c r="T313" s="12">
        <f t="shared" si="29"/>
        <v>40868.219814814816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6">
        <v>8000</v>
      </c>
      <c r="E314" s="6">
        <v>8950</v>
      </c>
      <c r="F314" s="3" t="s">
        <v>8219</v>
      </c>
      <c r="G314" s="4" t="s">
        <v>8224</v>
      </c>
      <c r="H314" s="4" t="s">
        <v>8246</v>
      </c>
      <c r="I314" s="7">
        <v>1365973432</v>
      </c>
      <c r="J314" s="7">
        <v>1363381432</v>
      </c>
      <c r="K314" t="b">
        <v>1</v>
      </c>
      <c r="L314">
        <v>146</v>
      </c>
      <c r="M314" t="b">
        <v>1</v>
      </c>
      <c r="N314" s="4" t="s">
        <v>8269</v>
      </c>
      <c r="O314" s="5">
        <f t="shared" si="24"/>
        <v>111.875</v>
      </c>
      <c r="P314" s="6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2">
        <f t="shared" si="28"/>
        <v>41378.877685185187</v>
      </c>
      <c r="T314" s="12">
        <f t="shared" si="29"/>
        <v>41348.877685185187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6">
        <v>17000</v>
      </c>
      <c r="E315" s="6">
        <v>17805</v>
      </c>
      <c r="F315" s="3" t="s">
        <v>8219</v>
      </c>
      <c r="G315" s="4" t="s">
        <v>8224</v>
      </c>
      <c r="H315" s="4" t="s">
        <v>8246</v>
      </c>
      <c r="I315" s="7">
        <v>1281542340</v>
      </c>
      <c r="J315" s="7">
        <v>1277702894</v>
      </c>
      <c r="K315" t="b">
        <v>1</v>
      </c>
      <c r="L315">
        <v>222</v>
      </c>
      <c r="M315" t="b">
        <v>1</v>
      </c>
      <c r="N315" s="4" t="s">
        <v>8269</v>
      </c>
      <c r="O315" s="5">
        <f t="shared" si="24"/>
        <v>104.73529411764706</v>
      </c>
      <c r="P315" s="6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2">
        <f t="shared" si="28"/>
        <v>40401.665972222225</v>
      </c>
      <c r="T315" s="12">
        <f t="shared" si="29"/>
        <v>40357.227939814817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6">
        <v>1000</v>
      </c>
      <c r="E316" s="6">
        <v>3851.5</v>
      </c>
      <c r="F316" s="3" t="s">
        <v>8219</v>
      </c>
      <c r="G316" s="4" t="s">
        <v>8224</v>
      </c>
      <c r="H316" s="4" t="s">
        <v>8246</v>
      </c>
      <c r="I316" s="7">
        <v>1362167988</v>
      </c>
      <c r="J316" s="7">
        <v>1359575988</v>
      </c>
      <c r="K316" t="b">
        <v>1</v>
      </c>
      <c r="L316">
        <v>120</v>
      </c>
      <c r="M316" t="b">
        <v>1</v>
      </c>
      <c r="N316" s="4" t="s">
        <v>8269</v>
      </c>
      <c r="O316" s="5">
        <f t="shared" si="24"/>
        <v>385.15</v>
      </c>
      <c r="P316" s="6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2">
        <f t="shared" si="28"/>
        <v>41334.833194444444</v>
      </c>
      <c r="T316" s="12">
        <f t="shared" si="29"/>
        <v>41304.833194444444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6">
        <v>25000</v>
      </c>
      <c r="E317" s="6">
        <v>25312</v>
      </c>
      <c r="F317" s="3" t="s">
        <v>8219</v>
      </c>
      <c r="G317" s="4" t="s">
        <v>8224</v>
      </c>
      <c r="H317" s="4" t="s">
        <v>8246</v>
      </c>
      <c r="I317" s="7">
        <v>1345660334</v>
      </c>
      <c r="J317" s="7">
        <v>1343068334</v>
      </c>
      <c r="K317" t="b">
        <v>1</v>
      </c>
      <c r="L317">
        <v>126</v>
      </c>
      <c r="M317" t="b">
        <v>1</v>
      </c>
      <c r="N317" s="4" t="s">
        <v>8269</v>
      </c>
      <c r="O317" s="5">
        <f t="shared" si="24"/>
        <v>101.248</v>
      </c>
      <c r="P317" s="6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2">
        <f t="shared" si="28"/>
        <v>41143.77238425926</v>
      </c>
      <c r="T317" s="12">
        <f t="shared" si="29"/>
        <v>41113.77238425926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6">
        <v>15000</v>
      </c>
      <c r="E318" s="6">
        <v>17066</v>
      </c>
      <c r="F318" s="3" t="s">
        <v>8219</v>
      </c>
      <c r="G318" s="4" t="s">
        <v>8229</v>
      </c>
      <c r="H318" s="4" t="s">
        <v>8251</v>
      </c>
      <c r="I318" s="7">
        <v>1418273940</v>
      </c>
      <c r="J318" s="7">
        <v>1415398197</v>
      </c>
      <c r="K318" t="b">
        <v>1</v>
      </c>
      <c r="L318">
        <v>158</v>
      </c>
      <c r="M318" t="b">
        <v>1</v>
      </c>
      <c r="N318" s="4" t="s">
        <v>8269</v>
      </c>
      <c r="O318" s="5">
        <f t="shared" si="24"/>
        <v>113.77333333333333</v>
      </c>
      <c r="P318" s="6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2">
        <f t="shared" si="28"/>
        <v>41984.207638888889</v>
      </c>
      <c r="T318" s="12">
        <f t="shared" si="29"/>
        <v>41950.923576388886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6">
        <v>30000</v>
      </c>
      <c r="E319" s="6">
        <v>30241</v>
      </c>
      <c r="F319" s="3" t="s">
        <v>8219</v>
      </c>
      <c r="G319" s="4" t="s">
        <v>8224</v>
      </c>
      <c r="H319" s="4" t="s">
        <v>8246</v>
      </c>
      <c r="I319" s="7">
        <v>1386778483</v>
      </c>
      <c r="J319" s="7">
        <v>1384186483</v>
      </c>
      <c r="K319" t="b">
        <v>1</v>
      </c>
      <c r="L319">
        <v>316</v>
      </c>
      <c r="M319" t="b">
        <v>1</v>
      </c>
      <c r="N319" s="4" t="s">
        <v>8269</v>
      </c>
      <c r="O319" s="5">
        <f t="shared" si="24"/>
        <v>100.80333333333333</v>
      </c>
      <c r="P319" s="6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2">
        <f t="shared" si="28"/>
        <v>41619.676886574074</v>
      </c>
      <c r="T319" s="12">
        <f t="shared" si="29"/>
        <v>41589.676886574074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6">
        <v>5000</v>
      </c>
      <c r="E320" s="6">
        <v>14166</v>
      </c>
      <c r="F320" s="3" t="s">
        <v>8219</v>
      </c>
      <c r="G320" s="4" t="s">
        <v>8224</v>
      </c>
      <c r="H320" s="4" t="s">
        <v>8246</v>
      </c>
      <c r="I320" s="7">
        <v>1364342151</v>
      </c>
      <c r="J320" s="7">
        <v>1361753751</v>
      </c>
      <c r="K320" t="b">
        <v>1</v>
      </c>
      <c r="L320">
        <v>284</v>
      </c>
      <c r="M320" t="b">
        <v>1</v>
      </c>
      <c r="N320" s="4" t="s">
        <v>8269</v>
      </c>
      <c r="O320" s="5">
        <f t="shared" si="24"/>
        <v>283.32</v>
      </c>
      <c r="P320" s="6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2">
        <f t="shared" si="28"/>
        <v>41359.997118055559</v>
      </c>
      <c r="T320" s="12">
        <f t="shared" si="29"/>
        <v>41330.038784722223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6">
        <v>5000</v>
      </c>
      <c r="E321" s="6">
        <v>5634</v>
      </c>
      <c r="F321" s="3" t="s">
        <v>8219</v>
      </c>
      <c r="G321" s="4" t="s">
        <v>8224</v>
      </c>
      <c r="H321" s="4" t="s">
        <v>8246</v>
      </c>
      <c r="I321" s="7">
        <v>1265097540</v>
      </c>
      <c r="J321" s="7">
        <v>1257538029</v>
      </c>
      <c r="K321" t="b">
        <v>1</v>
      </c>
      <c r="L321">
        <v>51</v>
      </c>
      <c r="M321" t="b">
        <v>1</v>
      </c>
      <c r="N321" s="4" t="s">
        <v>8269</v>
      </c>
      <c r="O321" s="5">
        <f t="shared" si="24"/>
        <v>112.68</v>
      </c>
      <c r="P321" s="6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2">
        <f t="shared" si="28"/>
        <v>40211.332638888889</v>
      </c>
      <c r="T321" s="12">
        <f t="shared" si="29"/>
        <v>40123.83829861111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6">
        <v>20000</v>
      </c>
      <c r="E322" s="6">
        <v>21316</v>
      </c>
      <c r="F322" s="3" t="s">
        <v>8219</v>
      </c>
      <c r="G322" s="4" t="s">
        <v>8225</v>
      </c>
      <c r="H322" s="4" t="s">
        <v>8247</v>
      </c>
      <c r="I322" s="7">
        <v>1450825200</v>
      </c>
      <c r="J322" s="7">
        <v>1448284433</v>
      </c>
      <c r="K322" t="b">
        <v>1</v>
      </c>
      <c r="L322">
        <v>158</v>
      </c>
      <c r="M322" t="b">
        <v>1</v>
      </c>
      <c r="N322" s="4" t="s">
        <v>8269</v>
      </c>
      <c r="O322" s="5">
        <f t="shared" si="24"/>
        <v>106.58</v>
      </c>
      <c r="P322" s="6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2">
        <f t="shared" si="28"/>
        <v>42360.958333333328</v>
      </c>
      <c r="T322" s="12">
        <f t="shared" si="29"/>
        <v>42331.551307870366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6">
        <v>35000</v>
      </c>
      <c r="E323" s="6">
        <v>35932</v>
      </c>
      <c r="F323" s="3" t="s">
        <v>8219</v>
      </c>
      <c r="G323" s="4" t="s">
        <v>8236</v>
      </c>
      <c r="H323" s="4" t="s">
        <v>8249</v>
      </c>
      <c r="I323" s="7">
        <v>1478605386</v>
      </c>
      <c r="J323" s="7">
        <v>1475577786</v>
      </c>
      <c r="K323" t="b">
        <v>1</v>
      </c>
      <c r="L323">
        <v>337</v>
      </c>
      <c r="M323" t="b">
        <v>1</v>
      </c>
      <c r="N323" s="4" t="s">
        <v>8269</v>
      </c>
      <c r="O323" s="5">
        <f t="shared" ref="O323:O386" si="30">100*E323/D323</f>
        <v>102.66285714285715</v>
      </c>
      <c r="P323" s="6">
        <f t="shared" ref="P323:P386" si="31">IF(L323=0,0,E323/L323)</f>
        <v>106.62314540059347</v>
      </c>
      <c r="Q323" s="4" t="str">
        <f t="shared" ref="Q323:Q386" si="32">LEFT(N323,SEARCH("/",N323)-1)</f>
        <v>film &amp; video</v>
      </c>
      <c r="R323" s="4" t="str">
        <f t="shared" ref="R323:R386" si="33">RIGHT(N323,LEN(N323)-SEARCH("/",N323,1))</f>
        <v>documentary</v>
      </c>
      <c r="S323" s="12">
        <f t="shared" ref="S323:S386" si="34">(((I323/60)/60)/24)+DATE(1970,1,1)</f>
        <v>42682.488263888896</v>
      </c>
      <c r="T323" s="12">
        <f t="shared" ref="T323:T386" si="35">(((J323/60)/60)/24)+DATE(1970,1,1)</f>
        <v>42647.446597222224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6">
        <v>25000</v>
      </c>
      <c r="E324" s="6">
        <v>26978</v>
      </c>
      <c r="F324" s="3" t="s">
        <v>8219</v>
      </c>
      <c r="G324" s="4" t="s">
        <v>8224</v>
      </c>
      <c r="H324" s="4" t="s">
        <v>8246</v>
      </c>
      <c r="I324" s="7">
        <v>1463146848</v>
      </c>
      <c r="J324" s="7">
        <v>1460554848</v>
      </c>
      <c r="K324" t="b">
        <v>1</v>
      </c>
      <c r="L324">
        <v>186</v>
      </c>
      <c r="M324" t="b">
        <v>1</v>
      </c>
      <c r="N324" s="4" t="s">
        <v>8269</v>
      </c>
      <c r="O324" s="5">
        <f t="shared" si="30"/>
        <v>107.91200000000001</v>
      </c>
      <c r="P324" s="6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2">
        <f t="shared" si="34"/>
        <v>42503.57</v>
      </c>
      <c r="T324" s="12">
        <f t="shared" si="35"/>
        <v>42473.57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6">
        <v>5400</v>
      </c>
      <c r="E325" s="6">
        <v>6646</v>
      </c>
      <c r="F325" s="3" t="s">
        <v>8219</v>
      </c>
      <c r="G325" s="4" t="s">
        <v>8224</v>
      </c>
      <c r="H325" s="4" t="s">
        <v>8246</v>
      </c>
      <c r="I325" s="7">
        <v>1482307140</v>
      </c>
      <c r="J325" s="7">
        <v>1479886966</v>
      </c>
      <c r="K325" t="b">
        <v>1</v>
      </c>
      <c r="L325">
        <v>58</v>
      </c>
      <c r="M325" t="b">
        <v>1</v>
      </c>
      <c r="N325" s="4" t="s">
        <v>8269</v>
      </c>
      <c r="O325" s="5">
        <f t="shared" si="30"/>
        <v>123.07407407407408</v>
      </c>
      <c r="P325" s="6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2">
        <f t="shared" si="34"/>
        <v>42725.332638888889</v>
      </c>
      <c r="T325" s="12">
        <f t="shared" si="35"/>
        <v>42697.32136574074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6">
        <v>8500</v>
      </c>
      <c r="E326" s="6">
        <v>8636</v>
      </c>
      <c r="F326" s="3" t="s">
        <v>8219</v>
      </c>
      <c r="G326" s="4" t="s">
        <v>8224</v>
      </c>
      <c r="H326" s="4" t="s">
        <v>8246</v>
      </c>
      <c r="I326" s="7">
        <v>1438441308</v>
      </c>
      <c r="J326" s="7">
        <v>1435590108</v>
      </c>
      <c r="K326" t="b">
        <v>1</v>
      </c>
      <c r="L326">
        <v>82</v>
      </c>
      <c r="M326" t="b">
        <v>1</v>
      </c>
      <c r="N326" s="4" t="s">
        <v>8269</v>
      </c>
      <c r="O326" s="5">
        <f t="shared" si="30"/>
        <v>101.6</v>
      </c>
      <c r="P326" s="6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2">
        <f t="shared" si="34"/>
        <v>42217.626250000001</v>
      </c>
      <c r="T326" s="12">
        <f t="shared" si="35"/>
        <v>42184.626250000001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6">
        <v>50000</v>
      </c>
      <c r="E327" s="6">
        <v>52198</v>
      </c>
      <c r="F327" s="3" t="s">
        <v>8219</v>
      </c>
      <c r="G327" s="4" t="s">
        <v>8224</v>
      </c>
      <c r="H327" s="4" t="s">
        <v>8246</v>
      </c>
      <c r="I327" s="7">
        <v>1482208233</v>
      </c>
      <c r="J327" s="7">
        <v>1479184233</v>
      </c>
      <c r="K327" t="b">
        <v>1</v>
      </c>
      <c r="L327">
        <v>736</v>
      </c>
      <c r="M327" t="b">
        <v>1</v>
      </c>
      <c r="N327" s="4" t="s">
        <v>8269</v>
      </c>
      <c r="O327" s="5">
        <f t="shared" si="30"/>
        <v>104.396</v>
      </c>
      <c r="P327" s="6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2">
        <f t="shared" si="34"/>
        <v>42724.187881944439</v>
      </c>
      <c r="T327" s="12">
        <f t="shared" si="35"/>
        <v>42689.187881944439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6">
        <v>150000</v>
      </c>
      <c r="E328" s="6">
        <v>169394.6</v>
      </c>
      <c r="F328" s="3" t="s">
        <v>8219</v>
      </c>
      <c r="G328" s="4" t="s">
        <v>8224</v>
      </c>
      <c r="H328" s="4" t="s">
        <v>8246</v>
      </c>
      <c r="I328" s="7">
        <v>1489532220</v>
      </c>
      <c r="J328" s="7">
        <v>1486625606</v>
      </c>
      <c r="K328" t="b">
        <v>1</v>
      </c>
      <c r="L328">
        <v>1151</v>
      </c>
      <c r="M328" t="b">
        <v>1</v>
      </c>
      <c r="N328" s="4" t="s">
        <v>8269</v>
      </c>
      <c r="O328" s="5">
        <f t="shared" si="30"/>
        <v>112.92973333333333</v>
      </c>
      <c r="P328" s="6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2">
        <f t="shared" si="34"/>
        <v>42808.956250000003</v>
      </c>
      <c r="T328" s="12">
        <f t="shared" si="35"/>
        <v>42775.314884259264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6">
        <v>4000</v>
      </c>
      <c r="E329" s="6">
        <v>5456</v>
      </c>
      <c r="F329" s="3" t="s">
        <v>8219</v>
      </c>
      <c r="G329" s="4" t="s">
        <v>8224</v>
      </c>
      <c r="H329" s="4" t="s">
        <v>8246</v>
      </c>
      <c r="I329" s="7">
        <v>1427011200</v>
      </c>
      <c r="J329" s="7">
        <v>1424669929</v>
      </c>
      <c r="K329" t="b">
        <v>1</v>
      </c>
      <c r="L329">
        <v>34</v>
      </c>
      <c r="M329" t="b">
        <v>1</v>
      </c>
      <c r="N329" s="4" t="s">
        <v>8269</v>
      </c>
      <c r="O329" s="5">
        <f t="shared" si="30"/>
        <v>136.4</v>
      </c>
      <c r="P329" s="6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2">
        <f t="shared" si="34"/>
        <v>42085.333333333328</v>
      </c>
      <c r="T329" s="12">
        <f t="shared" si="35"/>
        <v>42058.235289351855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6">
        <v>75000</v>
      </c>
      <c r="E330" s="6">
        <v>77710.8</v>
      </c>
      <c r="F330" s="3" t="s">
        <v>8219</v>
      </c>
      <c r="G330" s="4" t="s">
        <v>8224</v>
      </c>
      <c r="H330" s="4" t="s">
        <v>8246</v>
      </c>
      <c r="I330" s="7">
        <v>1446350400</v>
      </c>
      <c r="J330" s="7">
        <v>1443739388</v>
      </c>
      <c r="K330" t="b">
        <v>1</v>
      </c>
      <c r="L330">
        <v>498</v>
      </c>
      <c r="M330" t="b">
        <v>1</v>
      </c>
      <c r="N330" s="4" t="s">
        <v>8269</v>
      </c>
      <c r="O330" s="5">
        <f t="shared" si="30"/>
        <v>103.6144</v>
      </c>
      <c r="P330" s="6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2">
        <f t="shared" si="34"/>
        <v>42309.166666666672</v>
      </c>
      <c r="T330" s="12">
        <f t="shared" si="35"/>
        <v>42278.946620370371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6">
        <v>10000</v>
      </c>
      <c r="E331" s="6">
        <v>10550</v>
      </c>
      <c r="F331" s="3" t="s">
        <v>8219</v>
      </c>
      <c r="G331" s="4" t="s">
        <v>8224</v>
      </c>
      <c r="H331" s="4" t="s">
        <v>8246</v>
      </c>
      <c r="I331" s="7">
        <v>1446868800</v>
      </c>
      <c r="J331" s="7">
        <v>1444821127</v>
      </c>
      <c r="K331" t="b">
        <v>1</v>
      </c>
      <c r="L331">
        <v>167</v>
      </c>
      <c r="M331" t="b">
        <v>1</v>
      </c>
      <c r="N331" s="4" t="s">
        <v>8269</v>
      </c>
      <c r="O331" s="5">
        <f t="shared" si="30"/>
        <v>105.5</v>
      </c>
      <c r="P331" s="6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2">
        <f t="shared" si="34"/>
        <v>42315.166666666672</v>
      </c>
      <c r="T331" s="12">
        <f t="shared" si="35"/>
        <v>42291.46674768519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6">
        <v>35000</v>
      </c>
      <c r="E332" s="6">
        <v>35640</v>
      </c>
      <c r="F332" s="3" t="s">
        <v>8219</v>
      </c>
      <c r="G332" s="4" t="s">
        <v>8224</v>
      </c>
      <c r="H332" s="4" t="s">
        <v>8246</v>
      </c>
      <c r="I332" s="7">
        <v>1368763140</v>
      </c>
      <c r="J332" s="7">
        <v>1366028563</v>
      </c>
      <c r="K332" t="b">
        <v>1</v>
      </c>
      <c r="L332">
        <v>340</v>
      </c>
      <c r="M332" t="b">
        <v>1</v>
      </c>
      <c r="N332" s="4" t="s">
        <v>8269</v>
      </c>
      <c r="O332" s="5">
        <f t="shared" si="30"/>
        <v>101.82857142857142</v>
      </c>
      <c r="P332" s="6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2">
        <f t="shared" si="34"/>
        <v>41411.165972222225</v>
      </c>
      <c r="T332" s="12">
        <f t="shared" si="35"/>
        <v>41379.515775462962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6">
        <v>40000</v>
      </c>
      <c r="E333" s="6">
        <v>42642</v>
      </c>
      <c r="F333" s="3" t="s">
        <v>8219</v>
      </c>
      <c r="G333" s="4" t="s">
        <v>8224</v>
      </c>
      <c r="H333" s="4" t="s">
        <v>8246</v>
      </c>
      <c r="I333" s="7">
        <v>1466171834</v>
      </c>
      <c r="J333" s="7">
        <v>1463493434</v>
      </c>
      <c r="K333" t="b">
        <v>1</v>
      </c>
      <c r="L333">
        <v>438</v>
      </c>
      <c r="M333" t="b">
        <v>1</v>
      </c>
      <c r="N333" s="4" t="s">
        <v>8269</v>
      </c>
      <c r="O333" s="5">
        <f t="shared" si="30"/>
        <v>106.605</v>
      </c>
      <c r="P333" s="6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2">
        <f t="shared" si="34"/>
        <v>42538.581412037034</v>
      </c>
      <c r="T333" s="12">
        <f t="shared" si="35"/>
        <v>42507.581412037034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6">
        <v>100000</v>
      </c>
      <c r="E334" s="6">
        <v>113015</v>
      </c>
      <c r="F334" s="3" t="s">
        <v>8219</v>
      </c>
      <c r="G334" s="4" t="s">
        <v>8224</v>
      </c>
      <c r="H334" s="4" t="s">
        <v>8246</v>
      </c>
      <c r="I334" s="7">
        <v>1446019200</v>
      </c>
      <c r="J334" s="7">
        <v>1442420377</v>
      </c>
      <c r="K334" t="b">
        <v>1</v>
      </c>
      <c r="L334">
        <v>555</v>
      </c>
      <c r="M334" t="b">
        <v>1</v>
      </c>
      <c r="N334" s="4" t="s">
        <v>8269</v>
      </c>
      <c r="O334" s="5">
        <f t="shared" si="30"/>
        <v>113.015</v>
      </c>
      <c r="P334" s="6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2">
        <f t="shared" si="34"/>
        <v>42305.333333333328</v>
      </c>
      <c r="T334" s="12">
        <f t="shared" si="35"/>
        <v>42263.680289351847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6">
        <v>40000</v>
      </c>
      <c r="E335" s="6">
        <v>50091</v>
      </c>
      <c r="F335" s="3" t="s">
        <v>8219</v>
      </c>
      <c r="G335" s="4" t="s">
        <v>8224</v>
      </c>
      <c r="H335" s="4" t="s">
        <v>8246</v>
      </c>
      <c r="I335" s="7">
        <v>1460038591</v>
      </c>
      <c r="J335" s="7">
        <v>1457450191</v>
      </c>
      <c r="K335" t="b">
        <v>1</v>
      </c>
      <c r="L335">
        <v>266</v>
      </c>
      <c r="M335" t="b">
        <v>1</v>
      </c>
      <c r="N335" s="4" t="s">
        <v>8269</v>
      </c>
      <c r="O335" s="5">
        <f t="shared" si="30"/>
        <v>125.22750000000001</v>
      </c>
      <c r="P335" s="6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2">
        <f t="shared" si="34"/>
        <v>42467.59480324074</v>
      </c>
      <c r="T335" s="12">
        <f t="shared" si="35"/>
        <v>42437.636469907404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6">
        <v>10000</v>
      </c>
      <c r="E336" s="6">
        <v>10119</v>
      </c>
      <c r="F336" s="3" t="s">
        <v>8219</v>
      </c>
      <c r="G336" s="4" t="s">
        <v>8224</v>
      </c>
      <c r="H336" s="4" t="s">
        <v>8246</v>
      </c>
      <c r="I336" s="7">
        <v>1431716400</v>
      </c>
      <c r="J336" s="7">
        <v>1428423757</v>
      </c>
      <c r="K336" t="b">
        <v>1</v>
      </c>
      <c r="L336">
        <v>69</v>
      </c>
      <c r="M336" t="b">
        <v>1</v>
      </c>
      <c r="N336" s="4" t="s">
        <v>8269</v>
      </c>
      <c r="O336" s="5">
        <f t="shared" si="30"/>
        <v>101.19</v>
      </c>
      <c r="P336" s="6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2">
        <f t="shared" si="34"/>
        <v>42139.791666666672</v>
      </c>
      <c r="T336" s="12">
        <f t="shared" si="35"/>
        <v>42101.682372685187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6">
        <v>8500</v>
      </c>
      <c r="E337" s="6">
        <v>8735</v>
      </c>
      <c r="F337" s="3" t="s">
        <v>8219</v>
      </c>
      <c r="G337" s="4" t="s">
        <v>8224</v>
      </c>
      <c r="H337" s="4" t="s">
        <v>8246</v>
      </c>
      <c r="I337" s="7">
        <v>1431122400</v>
      </c>
      <c r="J337" s="7">
        <v>1428428515</v>
      </c>
      <c r="K337" t="b">
        <v>1</v>
      </c>
      <c r="L337">
        <v>80</v>
      </c>
      <c r="M337" t="b">
        <v>1</v>
      </c>
      <c r="N337" s="4" t="s">
        <v>8269</v>
      </c>
      <c r="O337" s="5">
        <f t="shared" si="30"/>
        <v>102.76470588235294</v>
      </c>
      <c r="P337" s="6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2">
        <f t="shared" si="34"/>
        <v>42132.916666666672</v>
      </c>
      <c r="T337" s="12">
        <f t="shared" si="35"/>
        <v>42101.737442129626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6">
        <v>25000</v>
      </c>
      <c r="E338" s="6">
        <v>29209.78</v>
      </c>
      <c r="F338" s="3" t="s">
        <v>8219</v>
      </c>
      <c r="G338" s="4" t="s">
        <v>8224</v>
      </c>
      <c r="H338" s="4" t="s">
        <v>8246</v>
      </c>
      <c r="I338" s="7">
        <v>1447427918</v>
      </c>
      <c r="J338" s="7">
        <v>1444832318</v>
      </c>
      <c r="K338" t="b">
        <v>1</v>
      </c>
      <c r="L338">
        <v>493</v>
      </c>
      <c r="M338" t="b">
        <v>1</v>
      </c>
      <c r="N338" s="4" t="s">
        <v>8269</v>
      </c>
      <c r="O338" s="5">
        <f t="shared" si="30"/>
        <v>116.83911999999999</v>
      </c>
      <c r="P338" s="6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2">
        <f t="shared" si="34"/>
        <v>42321.637939814813</v>
      </c>
      <c r="T338" s="12">
        <f t="shared" si="35"/>
        <v>42291.596273148149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6">
        <v>3000</v>
      </c>
      <c r="E339" s="6">
        <v>3035.05</v>
      </c>
      <c r="F339" s="3" t="s">
        <v>8219</v>
      </c>
      <c r="G339" s="4" t="s">
        <v>8224</v>
      </c>
      <c r="H339" s="4" t="s">
        <v>8246</v>
      </c>
      <c r="I339" s="7">
        <v>1426298708</v>
      </c>
      <c r="J339" s="7">
        <v>1423710308</v>
      </c>
      <c r="K339" t="b">
        <v>1</v>
      </c>
      <c r="L339">
        <v>31</v>
      </c>
      <c r="M339" t="b">
        <v>1</v>
      </c>
      <c r="N339" s="4" t="s">
        <v>8269</v>
      </c>
      <c r="O339" s="5">
        <f t="shared" si="30"/>
        <v>101.16833333333334</v>
      </c>
      <c r="P339" s="6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2">
        <f t="shared" si="34"/>
        <v>42077.086898148147</v>
      </c>
      <c r="T339" s="12">
        <f t="shared" si="35"/>
        <v>42047.128564814819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6">
        <v>15000</v>
      </c>
      <c r="E340" s="6">
        <v>16520.04</v>
      </c>
      <c r="F340" s="3" t="s">
        <v>8219</v>
      </c>
      <c r="G340" s="4" t="s">
        <v>8224</v>
      </c>
      <c r="H340" s="4" t="s">
        <v>8246</v>
      </c>
      <c r="I340" s="7">
        <v>1472864400</v>
      </c>
      <c r="J340" s="7">
        <v>1468001290</v>
      </c>
      <c r="K340" t="b">
        <v>1</v>
      </c>
      <c r="L340">
        <v>236</v>
      </c>
      <c r="M340" t="b">
        <v>1</v>
      </c>
      <c r="N340" s="4" t="s">
        <v>8269</v>
      </c>
      <c r="O340" s="5">
        <f t="shared" si="30"/>
        <v>110.1336</v>
      </c>
      <c r="P340" s="6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2">
        <f t="shared" si="34"/>
        <v>42616.041666666672</v>
      </c>
      <c r="T340" s="12">
        <f t="shared" si="35"/>
        <v>42559.755671296298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6">
        <v>6000</v>
      </c>
      <c r="E341" s="6">
        <v>6485</v>
      </c>
      <c r="F341" s="3" t="s">
        <v>8219</v>
      </c>
      <c r="G341" s="4" t="s">
        <v>8224</v>
      </c>
      <c r="H341" s="4" t="s">
        <v>8246</v>
      </c>
      <c r="I341" s="7">
        <v>1430331268</v>
      </c>
      <c r="J341" s="7">
        <v>1427739268</v>
      </c>
      <c r="K341" t="b">
        <v>1</v>
      </c>
      <c r="L341">
        <v>89</v>
      </c>
      <c r="M341" t="b">
        <v>1</v>
      </c>
      <c r="N341" s="4" t="s">
        <v>8269</v>
      </c>
      <c r="O341" s="5">
        <f t="shared" si="30"/>
        <v>108.08333333333333</v>
      </c>
      <c r="P341" s="6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2">
        <f t="shared" si="34"/>
        <v>42123.760046296295</v>
      </c>
      <c r="T341" s="12">
        <f t="shared" si="35"/>
        <v>42093.760046296295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6">
        <v>35000</v>
      </c>
      <c r="E342" s="6">
        <v>43758</v>
      </c>
      <c r="F342" s="3" t="s">
        <v>8219</v>
      </c>
      <c r="G342" s="4" t="s">
        <v>8224</v>
      </c>
      <c r="H342" s="4" t="s">
        <v>8246</v>
      </c>
      <c r="I342" s="7">
        <v>1489006800</v>
      </c>
      <c r="J342" s="7">
        <v>1486397007</v>
      </c>
      <c r="K342" t="b">
        <v>1</v>
      </c>
      <c r="L342">
        <v>299</v>
      </c>
      <c r="M342" t="b">
        <v>1</v>
      </c>
      <c r="N342" s="4" t="s">
        <v>8269</v>
      </c>
      <c r="O342" s="5">
        <f t="shared" si="30"/>
        <v>125.02285714285715</v>
      </c>
      <c r="P342" s="6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2">
        <f t="shared" si="34"/>
        <v>42802.875</v>
      </c>
      <c r="T342" s="12">
        <f t="shared" si="35"/>
        <v>42772.669062500005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6">
        <v>3500</v>
      </c>
      <c r="E343" s="6">
        <v>3735</v>
      </c>
      <c r="F343" s="3" t="s">
        <v>8219</v>
      </c>
      <c r="G343" s="4" t="s">
        <v>8224</v>
      </c>
      <c r="H343" s="4" t="s">
        <v>8246</v>
      </c>
      <c r="I343" s="7">
        <v>1412135940</v>
      </c>
      <c r="J343" s="7">
        <v>1410555998</v>
      </c>
      <c r="K343" t="b">
        <v>1</v>
      </c>
      <c r="L343">
        <v>55</v>
      </c>
      <c r="M343" t="b">
        <v>1</v>
      </c>
      <c r="N343" s="4" t="s">
        <v>8269</v>
      </c>
      <c r="O343" s="5">
        <f t="shared" si="30"/>
        <v>106.71428571428571</v>
      </c>
      <c r="P343" s="6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2">
        <f t="shared" si="34"/>
        <v>41913.165972222225</v>
      </c>
      <c r="T343" s="12">
        <f t="shared" si="35"/>
        <v>41894.879606481481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6">
        <v>55000</v>
      </c>
      <c r="E344" s="6">
        <v>55201.52</v>
      </c>
      <c r="F344" s="3" t="s">
        <v>8219</v>
      </c>
      <c r="G344" s="4" t="s">
        <v>8224</v>
      </c>
      <c r="H344" s="4" t="s">
        <v>8246</v>
      </c>
      <c r="I344" s="7">
        <v>1461955465</v>
      </c>
      <c r="J344" s="7">
        <v>1459363465</v>
      </c>
      <c r="K344" t="b">
        <v>1</v>
      </c>
      <c r="L344">
        <v>325</v>
      </c>
      <c r="M344" t="b">
        <v>1</v>
      </c>
      <c r="N344" s="4" t="s">
        <v>8269</v>
      </c>
      <c r="O344" s="5">
        <f t="shared" si="30"/>
        <v>100.3664</v>
      </c>
      <c r="P344" s="6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2">
        <f t="shared" si="34"/>
        <v>42489.780844907407</v>
      </c>
      <c r="T344" s="12">
        <f t="shared" si="35"/>
        <v>42459.780844907407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6">
        <v>30000</v>
      </c>
      <c r="E345" s="6">
        <v>30608.59</v>
      </c>
      <c r="F345" s="3" t="s">
        <v>8219</v>
      </c>
      <c r="G345" s="4" t="s">
        <v>8224</v>
      </c>
      <c r="H345" s="4" t="s">
        <v>8246</v>
      </c>
      <c r="I345" s="7">
        <v>1415934000</v>
      </c>
      <c r="J345" s="7">
        <v>1413308545</v>
      </c>
      <c r="K345" t="b">
        <v>1</v>
      </c>
      <c r="L345">
        <v>524</v>
      </c>
      <c r="M345" t="b">
        <v>1</v>
      </c>
      <c r="N345" s="4" t="s">
        <v>8269</v>
      </c>
      <c r="O345" s="5">
        <f t="shared" si="30"/>
        <v>102.02863333333333</v>
      </c>
      <c r="P345" s="6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2">
        <f t="shared" si="34"/>
        <v>41957.125</v>
      </c>
      <c r="T345" s="12">
        <f t="shared" si="35"/>
        <v>41926.73778935185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6">
        <v>33500</v>
      </c>
      <c r="E346" s="6">
        <v>34198</v>
      </c>
      <c r="F346" s="3" t="s">
        <v>8219</v>
      </c>
      <c r="G346" s="4" t="s">
        <v>8224</v>
      </c>
      <c r="H346" s="4" t="s">
        <v>8246</v>
      </c>
      <c r="I346" s="7">
        <v>1433125200</v>
      </c>
      <c r="J346" s="7">
        <v>1429312694</v>
      </c>
      <c r="K346" t="b">
        <v>1</v>
      </c>
      <c r="L346">
        <v>285</v>
      </c>
      <c r="M346" t="b">
        <v>1</v>
      </c>
      <c r="N346" s="4" t="s">
        <v>8269</v>
      </c>
      <c r="O346" s="5">
        <f t="shared" si="30"/>
        <v>102.08358208955224</v>
      </c>
      <c r="P346" s="6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2">
        <f t="shared" si="34"/>
        <v>42156.097222222219</v>
      </c>
      <c r="T346" s="12">
        <f t="shared" si="35"/>
        <v>42111.970995370371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6">
        <v>14500</v>
      </c>
      <c r="E347" s="6">
        <v>17875</v>
      </c>
      <c r="F347" s="3" t="s">
        <v>8219</v>
      </c>
      <c r="G347" s="4" t="s">
        <v>8224</v>
      </c>
      <c r="H347" s="4" t="s">
        <v>8246</v>
      </c>
      <c r="I347" s="7">
        <v>1432161590</v>
      </c>
      <c r="J347" s="7">
        <v>1429569590</v>
      </c>
      <c r="K347" t="b">
        <v>1</v>
      </c>
      <c r="L347">
        <v>179</v>
      </c>
      <c r="M347" t="b">
        <v>1</v>
      </c>
      <c r="N347" s="4" t="s">
        <v>8269</v>
      </c>
      <c r="O347" s="5">
        <f t="shared" si="30"/>
        <v>123.27586206896552</v>
      </c>
      <c r="P347" s="6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2">
        <f t="shared" si="34"/>
        <v>42144.944328703699</v>
      </c>
      <c r="T347" s="12">
        <f t="shared" si="35"/>
        <v>42114.944328703699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6">
        <v>10000</v>
      </c>
      <c r="E348" s="6">
        <v>17028.88</v>
      </c>
      <c r="F348" s="3" t="s">
        <v>8219</v>
      </c>
      <c r="G348" s="4" t="s">
        <v>8224</v>
      </c>
      <c r="H348" s="4" t="s">
        <v>8246</v>
      </c>
      <c r="I348" s="7">
        <v>1444824021</v>
      </c>
      <c r="J348" s="7">
        <v>1442232021</v>
      </c>
      <c r="K348" t="b">
        <v>1</v>
      </c>
      <c r="L348">
        <v>188</v>
      </c>
      <c r="M348" t="b">
        <v>1</v>
      </c>
      <c r="N348" s="4" t="s">
        <v>8269</v>
      </c>
      <c r="O348" s="5">
        <f t="shared" si="30"/>
        <v>170.28880000000001</v>
      </c>
      <c r="P348" s="6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2">
        <f t="shared" si="34"/>
        <v>42291.500243055561</v>
      </c>
      <c r="T348" s="12">
        <f t="shared" si="35"/>
        <v>42261.500243055561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6">
        <v>40000</v>
      </c>
      <c r="E349" s="6">
        <v>44636.2</v>
      </c>
      <c r="F349" s="3" t="s">
        <v>8219</v>
      </c>
      <c r="G349" s="4" t="s">
        <v>8224</v>
      </c>
      <c r="H349" s="4" t="s">
        <v>8246</v>
      </c>
      <c r="I349" s="7">
        <v>1447505609</v>
      </c>
      <c r="J349" s="7">
        <v>1444910009</v>
      </c>
      <c r="K349" t="b">
        <v>1</v>
      </c>
      <c r="L349">
        <v>379</v>
      </c>
      <c r="M349" t="b">
        <v>1</v>
      </c>
      <c r="N349" s="4" t="s">
        <v>8269</v>
      </c>
      <c r="O349" s="5">
        <f t="shared" si="30"/>
        <v>111.59050000000001</v>
      </c>
      <c r="P349" s="6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2">
        <f t="shared" si="34"/>
        <v>42322.537141203706</v>
      </c>
      <c r="T349" s="12">
        <f t="shared" si="35"/>
        <v>42292.495474537034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6">
        <v>10000</v>
      </c>
      <c r="E350" s="6">
        <v>10300</v>
      </c>
      <c r="F350" s="3" t="s">
        <v>8219</v>
      </c>
      <c r="G350" s="4" t="s">
        <v>8224</v>
      </c>
      <c r="H350" s="4" t="s">
        <v>8246</v>
      </c>
      <c r="I350" s="7">
        <v>1440165916</v>
      </c>
      <c r="J350" s="7">
        <v>1437573916</v>
      </c>
      <c r="K350" t="b">
        <v>1</v>
      </c>
      <c r="L350">
        <v>119</v>
      </c>
      <c r="M350" t="b">
        <v>1</v>
      </c>
      <c r="N350" s="4" t="s">
        <v>8269</v>
      </c>
      <c r="O350" s="5">
        <f t="shared" si="30"/>
        <v>103</v>
      </c>
      <c r="P350" s="6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2">
        <f t="shared" si="34"/>
        <v>42237.58699074074</v>
      </c>
      <c r="T350" s="12">
        <f t="shared" si="35"/>
        <v>42207.58699074074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6">
        <v>11260</v>
      </c>
      <c r="E351" s="6">
        <v>12007.18</v>
      </c>
      <c r="F351" s="3" t="s">
        <v>8219</v>
      </c>
      <c r="G351" s="4" t="s">
        <v>8224</v>
      </c>
      <c r="H351" s="4" t="s">
        <v>8246</v>
      </c>
      <c r="I351" s="7">
        <v>1487937508</v>
      </c>
      <c r="J351" s="7">
        <v>1485345508</v>
      </c>
      <c r="K351" t="b">
        <v>1</v>
      </c>
      <c r="L351">
        <v>167</v>
      </c>
      <c r="M351" t="b">
        <v>1</v>
      </c>
      <c r="N351" s="4" t="s">
        <v>8269</v>
      </c>
      <c r="O351" s="5">
        <f t="shared" si="30"/>
        <v>106.63570159857905</v>
      </c>
      <c r="P351" s="6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2">
        <f t="shared" si="34"/>
        <v>42790.498935185184</v>
      </c>
      <c r="T351" s="12">
        <f t="shared" si="35"/>
        <v>42760.498935185184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6">
        <v>25000</v>
      </c>
      <c r="E352" s="6">
        <v>28690</v>
      </c>
      <c r="F352" s="3" t="s">
        <v>8219</v>
      </c>
      <c r="G352" s="4" t="s">
        <v>8224</v>
      </c>
      <c r="H352" s="4" t="s">
        <v>8246</v>
      </c>
      <c r="I352" s="7">
        <v>1473566340</v>
      </c>
      <c r="J352" s="7">
        <v>1470274509</v>
      </c>
      <c r="K352" t="b">
        <v>1</v>
      </c>
      <c r="L352">
        <v>221</v>
      </c>
      <c r="M352" t="b">
        <v>1</v>
      </c>
      <c r="N352" s="4" t="s">
        <v>8269</v>
      </c>
      <c r="O352" s="5">
        <f t="shared" si="30"/>
        <v>114.76</v>
      </c>
      <c r="P352" s="6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2">
        <f t="shared" si="34"/>
        <v>42624.165972222225</v>
      </c>
      <c r="T352" s="12">
        <f t="shared" si="35"/>
        <v>42586.066076388888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6">
        <v>34000</v>
      </c>
      <c r="E353" s="6">
        <v>43296</v>
      </c>
      <c r="F353" s="3" t="s">
        <v>8219</v>
      </c>
      <c r="G353" s="4" t="s">
        <v>8227</v>
      </c>
      <c r="H353" s="4" t="s">
        <v>8249</v>
      </c>
      <c r="I353" s="7">
        <v>1460066954</v>
      </c>
      <c r="J353" s="7">
        <v>1456614554</v>
      </c>
      <c r="K353" t="b">
        <v>1</v>
      </c>
      <c r="L353">
        <v>964</v>
      </c>
      <c r="M353" t="b">
        <v>1</v>
      </c>
      <c r="N353" s="4" t="s">
        <v>8269</v>
      </c>
      <c r="O353" s="5">
        <f t="shared" si="30"/>
        <v>127.34117647058824</v>
      </c>
      <c r="P353" s="6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2">
        <f t="shared" si="34"/>
        <v>42467.923078703709</v>
      </c>
      <c r="T353" s="12">
        <f t="shared" si="35"/>
        <v>42427.964745370366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6">
        <v>10000</v>
      </c>
      <c r="E354" s="6">
        <v>11656</v>
      </c>
      <c r="F354" s="3" t="s">
        <v>8219</v>
      </c>
      <c r="G354" s="4" t="s">
        <v>8224</v>
      </c>
      <c r="H354" s="4" t="s">
        <v>8246</v>
      </c>
      <c r="I354" s="7">
        <v>1412740868</v>
      </c>
      <c r="J354" s="7">
        <v>1410148868</v>
      </c>
      <c r="K354" t="b">
        <v>1</v>
      </c>
      <c r="L354">
        <v>286</v>
      </c>
      <c r="M354" t="b">
        <v>1</v>
      </c>
      <c r="N354" s="4" t="s">
        <v>8269</v>
      </c>
      <c r="O354" s="5">
        <f t="shared" si="30"/>
        <v>116.56</v>
      </c>
      <c r="P354" s="6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2">
        <f t="shared" si="34"/>
        <v>41920.167453703703</v>
      </c>
      <c r="T354" s="12">
        <f t="shared" si="35"/>
        <v>41890.167453703703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6">
        <v>58425</v>
      </c>
      <c r="E355" s="6">
        <v>63460.18</v>
      </c>
      <c r="F355" s="3" t="s">
        <v>8219</v>
      </c>
      <c r="G355" s="4" t="s">
        <v>8224</v>
      </c>
      <c r="H355" s="4" t="s">
        <v>8246</v>
      </c>
      <c r="I355" s="7">
        <v>1447963219</v>
      </c>
      <c r="J355" s="7">
        <v>1445367619</v>
      </c>
      <c r="K355" t="b">
        <v>1</v>
      </c>
      <c r="L355">
        <v>613</v>
      </c>
      <c r="M355" t="b">
        <v>1</v>
      </c>
      <c r="N355" s="4" t="s">
        <v>8269</v>
      </c>
      <c r="O355" s="5">
        <f t="shared" si="30"/>
        <v>108.61819426615318</v>
      </c>
      <c r="P355" s="6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2">
        <f t="shared" si="34"/>
        <v>42327.833553240736</v>
      </c>
      <c r="T355" s="12">
        <f t="shared" si="35"/>
        <v>42297.791886574079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6">
        <v>3500</v>
      </c>
      <c r="E356" s="6">
        <v>3638</v>
      </c>
      <c r="F356" s="3" t="s">
        <v>8219</v>
      </c>
      <c r="G356" s="4" t="s">
        <v>8224</v>
      </c>
      <c r="H356" s="4" t="s">
        <v>8246</v>
      </c>
      <c r="I356" s="7">
        <v>1460141521</v>
      </c>
      <c r="J356" s="7">
        <v>1457553121</v>
      </c>
      <c r="K356" t="b">
        <v>1</v>
      </c>
      <c r="L356">
        <v>29</v>
      </c>
      <c r="M356" t="b">
        <v>1</v>
      </c>
      <c r="N356" s="4" t="s">
        <v>8269</v>
      </c>
      <c r="O356" s="5">
        <f t="shared" si="30"/>
        <v>103.94285714285714</v>
      </c>
      <c r="P356" s="6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2">
        <f t="shared" si="34"/>
        <v>42468.786122685182</v>
      </c>
      <c r="T356" s="12">
        <f t="shared" si="35"/>
        <v>42438.827789351853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6">
        <v>35000</v>
      </c>
      <c r="E357" s="6">
        <v>40690</v>
      </c>
      <c r="F357" s="3" t="s">
        <v>8219</v>
      </c>
      <c r="G357" s="4" t="s">
        <v>8224</v>
      </c>
      <c r="H357" s="4" t="s">
        <v>8246</v>
      </c>
      <c r="I357" s="7">
        <v>1417420994</v>
      </c>
      <c r="J357" s="7">
        <v>1414738994</v>
      </c>
      <c r="K357" t="b">
        <v>1</v>
      </c>
      <c r="L357">
        <v>165</v>
      </c>
      <c r="M357" t="b">
        <v>1</v>
      </c>
      <c r="N357" s="4" t="s">
        <v>8269</v>
      </c>
      <c r="O357" s="5">
        <f t="shared" si="30"/>
        <v>116.25714285714285</v>
      </c>
      <c r="P357" s="6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2">
        <f t="shared" si="34"/>
        <v>41974.3355787037</v>
      </c>
      <c r="T357" s="12">
        <f t="shared" si="35"/>
        <v>41943.293912037036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6">
        <v>7500</v>
      </c>
      <c r="E358" s="6">
        <v>7701.93</v>
      </c>
      <c r="F358" s="3" t="s">
        <v>8219</v>
      </c>
      <c r="G358" s="4" t="s">
        <v>8224</v>
      </c>
      <c r="H358" s="4" t="s">
        <v>8246</v>
      </c>
      <c r="I358" s="7">
        <v>1458152193</v>
      </c>
      <c r="J358" s="7">
        <v>1455563793</v>
      </c>
      <c r="K358" t="b">
        <v>1</v>
      </c>
      <c r="L358">
        <v>97</v>
      </c>
      <c r="M358" t="b">
        <v>1</v>
      </c>
      <c r="N358" s="4" t="s">
        <v>8269</v>
      </c>
      <c r="O358" s="5">
        <f t="shared" si="30"/>
        <v>102.69240000000001</v>
      </c>
      <c r="P358" s="6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2">
        <f t="shared" si="34"/>
        <v>42445.761493055557</v>
      </c>
      <c r="T358" s="12">
        <f t="shared" si="35"/>
        <v>42415.803159722222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6">
        <v>15000</v>
      </c>
      <c r="E359" s="6">
        <v>26100</v>
      </c>
      <c r="F359" s="3" t="s">
        <v>8219</v>
      </c>
      <c r="G359" s="4" t="s">
        <v>8224</v>
      </c>
      <c r="H359" s="4" t="s">
        <v>8246</v>
      </c>
      <c r="I359" s="7">
        <v>1429852797</v>
      </c>
      <c r="J359" s="7">
        <v>1426396797</v>
      </c>
      <c r="K359" t="b">
        <v>1</v>
      </c>
      <c r="L359">
        <v>303</v>
      </c>
      <c r="M359" t="b">
        <v>1</v>
      </c>
      <c r="N359" s="4" t="s">
        <v>8269</v>
      </c>
      <c r="O359" s="5">
        <f t="shared" si="30"/>
        <v>174</v>
      </c>
      <c r="P359" s="6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2">
        <f t="shared" si="34"/>
        <v>42118.222187499996</v>
      </c>
      <c r="T359" s="12">
        <f t="shared" si="35"/>
        <v>42078.222187499996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6">
        <v>50000</v>
      </c>
      <c r="E360" s="6">
        <v>51544</v>
      </c>
      <c r="F360" s="3" t="s">
        <v>8219</v>
      </c>
      <c r="G360" s="4" t="s">
        <v>8224</v>
      </c>
      <c r="H360" s="4" t="s">
        <v>8246</v>
      </c>
      <c r="I360" s="7">
        <v>1466002800</v>
      </c>
      <c r="J360" s="7">
        <v>1463517521</v>
      </c>
      <c r="K360" t="b">
        <v>1</v>
      </c>
      <c r="L360">
        <v>267</v>
      </c>
      <c r="M360" t="b">
        <v>1</v>
      </c>
      <c r="N360" s="4" t="s">
        <v>8269</v>
      </c>
      <c r="O360" s="5">
        <f t="shared" si="30"/>
        <v>103.08799999999999</v>
      </c>
      <c r="P360" s="6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2">
        <f t="shared" si="34"/>
        <v>42536.625</v>
      </c>
      <c r="T360" s="12">
        <f t="shared" si="35"/>
        <v>42507.860196759255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6">
        <v>24200</v>
      </c>
      <c r="E361" s="6">
        <v>25375</v>
      </c>
      <c r="F361" s="3" t="s">
        <v>8219</v>
      </c>
      <c r="G361" s="4" t="s">
        <v>8224</v>
      </c>
      <c r="H361" s="4" t="s">
        <v>8246</v>
      </c>
      <c r="I361" s="7">
        <v>1415941920</v>
      </c>
      <c r="J361" s="7">
        <v>1414028490</v>
      </c>
      <c r="K361" t="b">
        <v>1</v>
      </c>
      <c r="L361">
        <v>302</v>
      </c>
      <c r="M361" t="b">
        <v>1</v>
      </c>
      <c r="N361" s="4" t="s">
        <v>8269</v>
      </c>
      <c r="O361" s="5">
        <f t="shared" si="30"/>
        <v>104.85537190082644</v>
      </c>
      <c r="P361" s="6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2">
        <f t="shared" si="34"/>
        <v>41957.216666666667</v>
      </c>
      <c r="T361" s="12">
        <f t="shared" si="35"/>
        <v>41935.070486111108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6">
        <v>12000</v>
      </c>
      <c r="E362" s="6">
        <v>12165</v>
      </c>
      <c r="F362" s="3" t="s">
        <v>8219</v>
      </c>
      <c r="G362" s="4" t="s">
        <v>8224</v>
      </c>
      <c r="H362" s="4" t="s">
        <v>8246</v>
      </c>
      <c r="I362" s="7">
        <v>1437621060</v>
      </c>
      <c r="J362" s="7">
        <v>1433799180</v>
      </c>
      <c r="K362" t="b">
        <v>0</v>
      </c>
      <c r="L362">
        <v>87</v>
      </c>
      <c r="M362" t="b">
        <v>1</v>
      </c>
      <c r="N362" s="4" t="s">
        <v>8269</v>
      </c>
      <c r="O362" s="5">
        <f t="shared" si="30"/>
        <v>101.375</v>
      </c>
      <c r="P362" s="6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2">
        <f t="shared" si="34"/>
        <v>42208.132638888885</v>
      </c>
      <c r="T362" s="12">
        <f t="shared" si="35"/>
        <v>42163.897916666669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6">
        <v>35000</v>
      </c>
      <c r="E363" s="6">
        <v>38876.949999999997</v>
      </c>
      <c r="F363" s="3" t="s">
        <v>8219</v>
      </c>
      <c r="G363" s="4" t="s">
        <v>8224</v>
      </c>
      <c r="H363" s="4" t="s">
        <v>8246</v>
      </c>
      <c r="I363" s="7">
        <v>1416704506</v>
      </c>
      <c r="J363" s="7">
        <v>1414108906</v>
      </c>
      <c r="K363" t="b">
        <v>0</v>
      </c>
      <c r="L363">
        <v>354</v>
      </c>
      <c r="M363" t="b">
        <v>1</v>
      </c>
      <c r="N363" s="4" t="s">
        <v>8269</v>
      </c>
      <c r="O363" s="5">
        <f t="shared" si="30"/>
        <v>111.07699999999998</v>
      </c>
      <c r="P363" s="6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2">
        <f t="shared" si="34"/>
        <v>41966.042893518519</v>
      </c>
      <c r="T363" s="12">
        <f t="shared" si="35"/>
        <v>41936.001226851848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6">
        <v>9665</v>
      </c>
      <c r="E364" s="6">
        <v>12000</v>
      </c>
      <c r="F364" s="3" t="s">
        <v>8219</v>
      </c>
      <c r="G364" s="4" t="s">
        <v>8224</v>
      </c>
      <c r="H364" s="4" t="s">
        <v>8246</v>
      </c>
      <c r="I364" s="7">
        <v>1407456000</v>
      </c>
      <c r="J364" s="7">
        <v>1405573391</v>
      </c>
      <c r="K364" t="b">
        <v>0</v>
      </c>
      <c r="L364">
        <v>86</v>
      </c>
      <c r="M364" t="b">
        <v>1</v>
      </c>
      <c r="N364" s="4" t="s">
        <v>8269</v>
      </c>
      <c r="O364" s="5">
        <f t="shared" si="30"/>
        <v>124.15933781686498</v>
      </c>
      <c r="P364" s="6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2">
        <f t="shared" si="34"/>
        <v>41859</v>
      </c>
      <c r="T364" s="12">
        <f t="shared" si="35"/>
        <v>41837.210543981484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6">
        <v>8925</v>
      </c>
      <c r="E365" s="6">
        <v>9044</v>
      </c>
      <c r="F365" s="3" t="s">
        <v>8219</v>
      </c>
      <c r="G365" s="4" t="s">
        <v>8224</v>
      </c>
      <c r="H365" s="4" t="s">
        <v>8246</v>
      </c>
      <c r="I365" s="7">
        <v>1272828120</v>
      </c>
      <c r="J365" s="7">
        <v>1268934736</v>
      </c>
      <c r="K365" t="b">
        <v>0</v>
      </c>
      <c r="L365">
        <v>26</v>
      </c>
      <c r="M365" t="b">
        <v>1</v>
      </c>
      <c r="N365" s="4" t="s">
        <v>8269</v>
      </c>
      <c r="O365" s="5">
        <f t="shared" si="30"/>
        <v>101.33333333333333</v>
      </c>
      <c r="P365" s="6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2">
        <f t="shared" si="34"/>
        <v>40300.806944444441</v>
      </c>
      <c r="T365" s="12">
        <f t="shared" si="35"/>
        <v>40255.744629629626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6">
        <v>7000</v>
      </c>
      <c r="E366" s="6">
        <v>7711.3</v>
      </c>
      <c r="F366" s="3" t="s">
        <v>8219</v>
      </c>
      <c r="G366" s="4" t="s">
        <v>8224</v>
      </c>
      <c r="H366" s="4" t="s">
        <v>8246</v>
      </c>
      <c r="I366" s="7">
        <v>1403323140</v>
      </c>
      <c r="J366" s="7">
        <v>1400704672</v>
      </c>
      <c r="K366" t="b">
        <v>0</v>
      </c>
      <c r="L366">
        <v>113</v>
      </c>
      <c r="M366" t="b">
        <v>1</v>
      </c>
      <c r="N366" s="4" t="s">
        <v>8269</v>
      </c>
      <c r="O366" s="5">
        <f t="shared" si="30"/>
        <v>110.16142857142857</v>
      </c>
      <c r="P366" s="6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2">
        <f t="shared" si="34"/>
        <v>41811.165972222225</v>
      </c>
      <c r="T366" s="12">
        <f t="shared" si="35"/>
        <v>41780.859629629631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6">
        <v>15000</v>
      </c>
      <c r="E367" s="6">
        <v>15596</v>
      </c>
      <c r="F367" s="3" t="s">
        <v>8219</v>
      </c>
      <c r="G367" s="4" t="s">
        <v>8225</v>
      </c>
      <c r="H367" s="4" t="s">
        <v>8247</v>
      </c>
      <c r="I367" s="7">
        <v>1393597999</v>
      </c>
      <c r="J367" s="7">
        <v>1391005999</v>
      </c>
      <c r="K367" t="b">
        <v>0</v>
      </c>
      <c r="L367">
        <v>65</v>
      </c>
      <c r="M367" t="b">
        <v>1</v>
      </c>
      <c r="N367" s="4" t="s">
        <v>8269</v>
      </c>
      <c r="O367" s="5">
        <f t="shared" si="30"/>
        <v>103.97333333333333</v>
      </c>
      <c r="P367" s="6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2">
        <f t="shared" si="34"/>
        <v>41698.606469907405</v>
      </c>
      <c r="T367" s="12">
        <f t="shared" si="35"/>
        <v>41668.606469907405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6">
        <v>38000</v>
      </c>
      <c r="E368" s="6">
        <v>38500</v>
      </c>
      <c r="F368" s="3" t="s">
        <v>8219</v>
      </c>
      <c r="G368" s="4" t="s">
        <v>8224</v>
      </c>
      <c r="H368" s="4" t="s">
        <v>8246</v>
      </c>
      <c r="I368" s="7">
        <v>1337540518</v>
      </c>
      <c r="J368" s="7">
        <v>1334948518</v>
      </c>
      <c r="K368" t="b">
        <v>0</v>
      </c>
      <c r="L368">
        <v>134</v>
      </c>
      <c r="M368" t="b">
        <v>1</v>
      </c>
      <c r="N368" s="4" t="s">
        <v>8269</v>
      </c>
      <c r="O368" s="5">
        <f t="shared" si="30"/>
        <v>101.31578947368421</v>
      </c>
      <c r="P368" s="6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2">
        <f t="shared" si="34"/>
        <v>41049.793032407404</v>
      </c>
      <c r="T368" s="12">
        <f t="shared" si="35"/>
        <v>41019.793032407404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6">
        <v>10000</v>
      </c>
      <c r="E369" s="6">
        <v>10335.01</v>
      </c>
      <c r="F369" s="3" t="s">
        <v>8219</v>
      </c>
      <c r="G369" s="4" t="s">
        <v>8224</v>
      </c>
      <c r="H369" s="4" t="s">
        <v>8246</v>
      </c>
      <c r="I369" s="7">
        <v>1367384340</v>
      </c>
      <c r="J369" s="7">
        <v>1363960278</v>
      </c>
      <c r="K369" t="b">
        <v>0</v>
      </c>
      <c r="L369">
        <v>119</v>
      </c>
      <c r="M369" t="b">
        <v>1</v>
      </c>
      <c r="N369" s="4" t="s">
        <v>8269</v>
      </c>
      <c r="O369" s="5">
        <f t="shared" si="30"/>
        <v>103.3501</v>
      </c>
      <c r="P369" s="6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2">
        <f t="shared" si="34"/>
        <v>41395.207638888889</v>
      </c>
      <c r="T369" s="12">
        <f t="shared" si="35"/>
        <v>41355.577291666668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6">
        <v>12500</v>
      </c>
      <c r="E370" s="6">
        <v>13014</v>
      </c>
      <c r="F370" s="3" t="s">
        <v>8219</v>
      </c>
      <c r="G370" s="4" t="s">
        <v>8224</v>
      </c>
      <c r="H370" s="4" t="s">
        <v>8246</v>
      </c>
      <c r="I370" s="7">
        <v>1426426322</v>
      </c>
      <c r="J370" s="7">
        <v>1423405922</v>
      </c>
      <c r="K370" t="b">
        <v>0</v>
      </c>
      <c r="L370">
        <v>159</v>
      </c>
      <c r="M370" t="b">
        <v>1</v>
      </c>
      <c r="N370" s="4" t="s">
        <v>8269</v>
      </c>
      <c r="O370" s="5">
        <f t="shared" si="30"/>
        <v>104.11199999999999</v>
      </c>
      <c r="P370" s="6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2">
        <f t="shared" si="34"/>
        <v>42078.563912037032</v>
      </c>
      <c r="T370" s="12">
        <f t="shared" si="35"/>
        <v>42043.605578703704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6">
        <v>6500</v>
      </c>
      <c r="E371" s="6">
        <v>7160.12</v>
      </c>
      <c r="F371" s="3" t="s">
        <v>8219</v>
      </c>
      <c r="G371" s="4" t="s">
        <v>8224</v>
      </c>
      <c r="H371" s="4" t="s">
        <v>8246</v>
      </c>
      <c r="I371" s="7">
        <v>1326633269</v>
      </c>
      <c r="J371" s="7">
        <v>1324041269</v>
      </c>
      <c r="K371" t="b">
        <v>0</v>
      </c>
      <c r="L371">
        <v>167</v>
      </c>
      <c r="M371" t="b">
        <v>1</v>
      </c>
      <c r="N371" s="4" t="s">
        <v>8269</v>
      </c>
      <c r="O371" s="5">
        <f t="shared" si="30"/>
        <v>110.15569230769231</v>
      </c>
      <c r="P371" s="6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2">
        <f t="shared" si="34"/>
        <v>40923.551724537036</v>
      </c>
      <c r="T371" s="12">
        <f t="shared" si="35"/>
        <v>40893.551724537036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6">
        <v>25000</v>
      </c>
      <c r="E372" s="6">
        <v>30505</v>
      </c>
      <c r="F372" s="3" t="s">
        <v>8219</v>
      </c>
      <c r="G372" s="4" t="s">
        <v>8224</v>
      </c>
      <c r="H372" s="4" t="s">
        <v>8246</v>
      </c>
      <c r="I372" s="7">
        <v>1483729500</v>
      </c>
      <c r="J372" s="7">
        <v>1481137500</v>
      </c>
      <c r="K372" t="b">
        <v>0</v>
      </c>
      <c r="L372">
        <v>43</v>
      </c>
      <c r="M372" t="b">
        <v>1</v>
      </c>
      <c r="N372" s="4" t="s">
        <v>8269</v>
      </c>
      <c r="O372" s="5">
        <f t="shared" si="30"/>
        <v>122.02</v>
      </c>
      <c r="P372" s="6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2">
        <f t="shared" si="34"/>
        <v>42741.795138888891</v>
      </c>
      <c r="T372" s="12">
        <f t="shared" si="35"/>
        <v>42711.795138888891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6">
        <v>150000</v>
      </c>
      <c r="E373" s="6">
        <v>171253</v>
      </c>
      <c r="F373" s="3" t="s">
        <v>8219</v>
      </c>
      <c r="G373" s="4" t="s">
        <v>8224</v>
      </c>
      <c r="H373" s="4" t="s">
        <v>8246</v>
      </c>
      <c r="I373" s="7">
        <v>1359743139</v>
      </c>
      <c r="J373" s="7">
        <v>1355855139</v>
      </c>
      <c r="K373" t="b">
        <v>0</v>
      </c>
      <c r="L373">
        <v>1062</v>
      </c>
      <c r="M373" t="b">
        <v>1</v>
      </c>
      <c r="N373" s="4" t="s">
        <v>8269</v>
      </c>
      <c r="O373" s="5">
        <f t="shared" si="30"/>
        <v>114.16866666666667</v>
      </c>
      <c r="P373" s="6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2">
        <f t="shared" si="34"/>
        <v>41306.767812500002</v>
      </c>
      <c r="T373" s="12">
        <f t="shared" si="35"/>
        <v>41261.767812500002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6">
        <v>300</v>
      </c>
      <c r="E374" s="6">
        <v>376</v>
      </c>
      <c r="F374" s="3" t="s">
        <v>8219</v>
      </c>
      <c r="G374" s="4" t="s">
        <v>8225</v>
      </c>
      <c r="H374" s="4" t="s">
        <v>8247</v>
      </c>
      <c r="I374" s="7">
        <v>1459872000</v>
      </c>
      <c r="J374" s="7">
        <v>1456408244</v>
      </c>
      <c r="K374" t="b">
        <v>0</v>
      </c>
      <c r="L374">
        <v>9</v>
      </c>
      <c r="M374" t="b">
        <v>1</v>
      </c>
      <c r="N374" s="4" t="s">
        <v>8269</v>
      </c>
      <c r="O374" s="5">
        <f t="shared" si="30"/>
        <v>125.33333333333333</v>
      </c>
      <c r="P374" s="6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2">
        <f t="shared" si="34"/>
        <v>42465.666666666672</v>
      </c>
      <c r="T374" s="12">
        <f t="shared" si="35"/>
        <v>42425.576898148152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6">
        <v>7500</v>
      </c>
      <c r="E375" s="6">
        <v>8000</v>
      </c>
      <c r="F375" s="3" t="s">
        <v>8219</v>
      </c>
      <c r="G375" s="4" t="s">
        <v>8224</v>
      </c>
      <c r="H375" s="4" t="s">
        <v>8246</v>
      </c>
      <c r="I375" s="7">
        <v>1342648398</v>
      </c>
      <c r="J375" s="7">
        <v>1340056398</v>
      </c>
      <c r="K375" t="b">
        <v>0</v>
      </c>
      <c r="L375">
        <v>89</v>
      </c>
      <c r="M375" t="b">
        <v>1</v>
      </c>
      <c r="N375" s="4" t="s">
        <v>8269</v>
      </c>
      <c r="O375" s="5">
        <f t="shared" si="30"/>
        <v>106.66666666666667</v>
      </c>
      <c r="P375" s="6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2">
        <f t="shared" si="34"/>
        <v>41108.91201388889</v>
      </c>
      <c r="T375" s="12">
        <f t="shared" si="35"/>
        <v>41078.91201388889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6">
        <v>6000</v>
      </c>
      <c r="E376" s="6">
        <v>7839</v>
      </c>
      <c r="F376" s="3" t="s">
        <v>8219</v>
      </c>
      <c r="G376" s="4" t="s">
        <v>8224</v>
      </c>
      <c r="H376" s="4" t="s">
        <v>8246</v>
      </c>
      <c r="I376" s="7">
        <v>1316208031</v>
      </c>
      <c r="J376" s="7">
        <v>1312320031</v>
      </c>
      <c r="K376" t="b">
        <v>0</v>
      </c>
      <c r="L376">
        <v>174</v>
      </c>
      <c r="M376" t="b">
        <v>1</v>
      </c>
      <c r="N376" s="4" t="s">
        <v>8269</v>
      </c>
      <c r="O376" s="5">
        <f t="shared" si="30"/>
        <v>130.65</v>
      </c>
      <c r="P376" s="6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2">
        <f t="shared" si="34"/>
        <v>40802.889247685183</v>
      </c>
      <c r="T376" s="12">
        <f t="shared" si="35"/>
        <v>40757.889247685183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6">
        <v>500</v>
      </c>
      <c r="E377" s="6">
        <v>600</v>
      </c>
      <c r="F377" s="3" t="s">
        <v>8219</v>
      </c>
      <c r="G377" s="4" t="s">
        <v>8224</v>
      </c>
      <c r="H377" s="4" t="s">
        <v>8246</v>
      </c>
      <c r="I377" s="7">
        <v>1393694280</v>
      </c>
      <c r="J377" s="7">
        <v>1390088311</v>
      </c>
      <c r="K377" t="b">
        <v>0</v>
      </c>
      <c r="L377">
        <v>14</v>
      </c>
      <c r="M377" t="b">
        <v>1</v>
      </c>
      <c r="N377" s="4" t="s">
        <v>8269</v>
      </c>
      <c r="O377" s="5">
        <f t="shared" si="30"/>
        <v>120</v>
      </c>
      <c r="P377" s="6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2">
        <f t="shared" si="34"/>
        <v>41699.720833333333</v>
      </c>
      <c r="T377" s="12">
        <f t="shared" si="35"/>
        <v>41657.985081018516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6">
        <v>2450</v>
      </c>
      <c r="E378" s="6">
        <v>2596</v>
      </c>
      <c r="F378" s="3" t="s">
        <v>8219</v>
      </c>
      <c r="G378" s="4" t="s">
        <v>8225</v>
      </c>
      <c r="H378" s="4" t="s">
        <v>8247</v>
      </c>
      <c r="I378" s="7">
        <v>1472122316</v>
      </c>
      <c r="J378" s="7">
        <v>1469443916</v>
      </c>
      <c r="K378" t="b">
        <v>0</v>
      </c>
      <c r="L378">
        <v>48</v>
      </c>
      <c r="M378" t="b">
        <v>1</v>
      </c>
      <c r="N378" s="4" t="s">
        <v>8269</v>
      </c>
      <c r="O378" s="5">
        <f t="shared" si="30"/>
        <v>105.95918367346938</v>
      </c>
      <c r="P378" s="6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2">
        <f t="shared" si="34"/>
        <v>42607.452731481477</v>
      </c>
      <c r="T378" s="12">
        <f t="shared" si="35"/>
        <v>42576.452731481477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6">
        <v>12000</v>
      </c>
      <c r="E379" s="6">
        <v>13728</v>
      </c>
      <c r="F379" s="3" t="s">
        <v>8219</v>
      </c>
      <c r="G379" s="4" t="s">
        <v>8224</v>
      </c>
      <c r="H379" s="4" t="s">
        <v>8246</v>
      </c>
      <c r="I379" s="7">
        <v>1447484460</v>
      </c>
      <c r="J379" s="7">
        <v>1444888868</v>
      </c>
      <c r="K379" t="b">
        <v>0</v>
      </c>
      <c r="L379">
        <v>133</v>
      </c>
      <c r="M379" t="b">
        <v>1</v>
      </c>
      <c r="N379" s="4" t="s">
        <v>8269</v>
      </c>
      <c r="O379" s="5">
        <f t="shared" si="30"/>
        <v>114.4</v>
      </c>
      <c r="P379" s="6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2">
        <f t="shared" si="34"/>
        <v>42322.292361111111</v>
      </c>
      <c r="T379" s="12">
        <f t="shared" si="35"/>
        <v>42292.250787037032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6">
        <v>3000</v>
      </c>
      <c r="E380" s="6">
        <v>3353</v>
      </c>
      <c r="F380" s="3" t="s">
        <v>8219</v>
      </c>
      <c r="G380" s="4" t="s">
        <v>8229</v>
      </c>
      <c r="H380" s="4" t="s">
        <v>8251</v>
      </c>
      <c r="I380" s="7">
        <v>1453765920</v>
      </c>
      <c r="J380" s="7">
        <v>1451655808</v>
      </c>
      <c r="K380" t="b">
        <v>0</v>
      </c>
      <c r="L380">
        <v>83</v>
      </c>
      <c r="M380" t="b">
        <v>1</v>
      </c>
      <c r="N380" s="4" t="s">
        <v>8269</v>
      </c>
      <c r="O380" s="5">
        <f t="shared" si="30"/>
        <v>111.76666666666667</v>
      </c>
      <c r="P380" s="6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2">
        <f t="shared" si="34"/>
        <v>42394.994444444441</v>
      </c>
      <c r="T380" s="12">
        <f t="shared" si="35"/>
        <v>42370.571851851855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6">
        <v>15000</v>
      </c>
      <c r="E381" s="6">
        <v>17412</v>
      </c>
      <c r="F381" s="3" t="s">
        <v>8219</v>
      </c>
      <c r="G381" s="4" t="s">
        <v>8224</v>
      </c>
      <c r="H381" s="4" t="s">
        <v>8246</v>
      </c>
      <c r="I381" s="7">
        <v>1336062672</v>
      </c>
      <c r="J381" s="7">
        <v>1332174672</v>
      </c>
      <c r="K381" t="b">
        <v>0</v>
      </c>
      <c r="L381">
        <v>149</v>
      </c>
      <c r="M381" t="b">
        <v>1</v>
      </c>
      <c r="N381" s="4" t="s">
        <v>8269</v>
      </c>
      <c r="O381" s="5">
        <f t="shared" si="30"/>
        <v>116.08</v>
      </c>
      <c r="P381" s="6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2">
        <f t="shared" si="34"/>
        <v>41032.688333333332</v>
      </c>
      <c r="T381" s="12">
        <f t="shared" si="35"/>
        <v>40987.688333333332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6">
        <v>4000</v>
      </c>
      <c r="E382" s="6">
        <v>5660</v>
      </c>
      <c r="F382" s="3" t="s">
        <v>8219</v>
      </c>
      <c r="G382" s="4" t="s">
        <v>8224</v>
      </c>
      <c r="H382" s="4" t="s">
        <v>8246</v>
      </c>
      <c r="I382" s="7">
        <v>1453569392</v>
      </c>
      <c r="J382" s="7">
        <v>1451409392</v>
      </c>
      <c r="K382" t="b">
        <v>0</v>
      </c>
      <c r="L382">
        <v>49</v>
      </c>
      <c r="M382" t="b">
        <v>1</v>
      </c>
      <c r="N382" s="4" t="s">
        <v>8269</v>
      </c>
      <c r="O382" s="5">
        <f t="shared" si="30"/>
        <v>141.5</v>
      </c>
      <c r="P382" s="6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2">
        <f t="shared" si="34"/>
        <v>42392.719814814816</v>
      </c>
      <c r="T382" s="12">
        <f t="shared" si="35"/>
        <v>42367.719814814816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6">
        <v>25000</v>
      </c>
      <c r="E383" s="6">
        <v>26182.5</v>
      </c>
      <c r="F383" s="3" t="s">
        <v>8219</v>
      </c>
      <c r="G383" s="4" t="s">
        <v>8224</v>
      </c>
      <c r="H383" s="4" t="s">
        <v>8246</v>
      </c>
      <c r="I383" s="7">
        <v>1343624400</v>
      </c>
      <c r="J383" s="7">
        <v>1340642717</v>
      </c>
      <c r="K383" t="b">
        <v>0</v>
      </c>
      <c r="L383">
        <v>251</v>
      </c>
      <c r="M383" t="b">
        <v>1</v>
      </c>
      <c r="N383" s="4" t="s">
        <v>8269</v>
      </c>
      <c r="O383" s="5">
        <f t="shared" si="30"/>
        <v>104.73</v>
      </c>
      <c r="P383" s="6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2">
        <f t="shared" si="34"/>
        <v>41120.208333333336</v>
      </c>
      <c r="T383" s="12">
        <f t="shared" si="35"/>
        <v>41085.698113425926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6">
        <v>600</v>
      </c>
      <c r="E384" s="6">
        <v>1535</v>
      </c>
      <c r="F384" s="3" t="s">
        <v>8219</v>
      </c>
      <c r="G384" s="4" t="s">
        <v>8224</v>
      </c>
      <c r="H384" s="4" t="s">
        <v>8246</v>
      </c>
      <c r="I384" s="7">
        <v>1346950900</v>
      </c>
      <c r="J384" s="7">
        <v>1345741300</v>
      </c>
      <c r="K384" t="b">
        <v>0</v>
      </c>
      <c r="L384">
        <v>22</v>
      </c>
      <c r="M384" t="b">
        <v>1</v>
      </c>
      <c r="N384" s="4" t="s">
        <v>8269</v>
      </c>
      <c r="O384" s="5">
        <f t="shared" si="30"/>
        <v>255.83333333333334</v>
      </c>
      <c r="P384" s="6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2">
        <f t="shared" si="34"/>
        <v>41158.709490740745</v>
      </c>
      <c r="T384" s="12">
        <f t="shared" si="35"/>
        <v>41144.709490740745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6">
        <v>999</v>
      </c>
      <c r="E385" s="6">
        <v>2065</v>
      </c>
      <c r="F385" s="3" t="s">
        <v>8219</v>
      </c>
      <c r="G385" s="4" t="s">
        <v>8224</v>
      </c>
      <c r="H385" s="4" t="s">
        <v>8246</v>
      </c>
      <c r="I385" s="7">
        <v>1400467759</v>
      </c>
      <c r="J385" s="7">
        <v>1398480559</v>
      </c>
      <c r="K385" t="b">
        <v>0</v>
      </c>
      <c r="L385">
        <v>48</v>
      </c>
      <c r="M385" t="b">
        <v>1</v>
      </c>
      <c r="N385" s="4" t="s">
        <v>8269</v>
      </c>
      <c r="O385" s="5">
        <f t="shared" si="30"/>
        <v>206.70670670670671</v>
      </c>
      <c r="P385" s="6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2">
        <f t="shared" si="34"/>
        <v>41778.117581018516</v>
      </c>
      <c r="T385" s="12">
        <f t="shared" si="35"/>
        <v>41755.117581018516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6">
        <v>20000</v>
      </c>
      <c r="E386" s="6">
        <v>22421</v>
      </c>
      <c r="F386" s="3" t="s">
        <v>8219</v>
      </c>
      <c r="G386" s="4" t="s">
        <v>8224</v>
      </c>
      <c r="H386" s="4" t="s">
        <v>8246</v>
      </c>
      <c r="I386" s="7">
        <v>1420569947</v>
      </c>
      <c r="J386" s="7">
        <v>1417977947</v>
      </c>
      <c r="K386" t="b">
        <v>0</v>
      </c>
      <c r="L386">
        <v>383</v>
      </c>
      <c r="M386" t="b">
        <v>1</v>
      </c>
      <c r="N386" s="4" t="s">
        <v>8269</v>
      </c>
      <c r="O386" s="5">
        <f t="shared" si="30"/>
        <v>112.105</v>
      </c>
      <c r="P386" s="6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2">
        <f t="shared" si="34"/>
        <v>42010.781793981485</v>
      </c>
      <c r="T386" s="12">
        <f t="shared" si="35"/>
        <v>41980.781793981485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6">
        <v>25000</v>
      </c>
      <c r="E387" s="6">
        <v>26495.5</v>
      </c>
      <c r="F387" s="3" t="s">
        <v>8219</v>
      </c>
      <c r="G387" s="4" t="s">
        <v>8224</v>
      </c>
      <c r="H387" s="4" t="s">
        <v>8246</v>
      </c>
      <c r="I387" s="7">
        <v>1416582101</v>
      </c>
      <c r="J387" s="7">
        <v>1413986501</v>
      </c>
      <c r="K387" t="b">
        <v>0</v>
      </c>
      <c r="L387">
        <v>237</v>
      </c>
      <c r="M387" t="b">
        <v>1</v>
      </c>
      <c r="N387" s="4" t="s">
        <v>8269</v>
      </c>
      <c r="O387" s="5">
        <f t="shared" ref="O387:O450" si="36">100*E387/D387</f>
        <v>105.982</v>
      </c>
      <c r="P387" s="6">
        <f t="shared" ref="P387:P450" si="37">IF(L387=0,0,E387/L387)</f>
        <v>111.79535864978902</v>
      </c>
      <c r="Q387" s="4" t="str">
        <f t="shared" ref="Q387:Q450" si="38">LEFT(N387,SEARCH("/",N387)-1)</f>
        <v>film &amp; video</v>
      </c>
      <c r="R387" s="4" t="str">
        <f t="shared" ref="R387:R450" si="39">RIGHT(N387,LEN(N387)-SEARCH("/",N387,1))</f>
        <v>documentary</v>
      </c>
      <c r="S387" s="12">
        <f t="shared" ref="S387:S450" si="40">(((I387/60)/60)/24)+DATE(1970,1,1)</f>
        <v>41964.626168981486</v>
      </c>
      <c r="T387" s="12">
        <f t="shared" ref="T387:T450" si="41">(((J387/60)/60)/24)+DATE(1970,1,1)</f>
        <v>41934.584502314814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6">
        <v>600</v>
      </c>
      <c r="E388" s="6">
        <v>601</v>
      </c>
      <c r="F388" s="3" t="s">
        <v>8219</v>
      </c>
      <c r="G388" s="4" t="s">
        <v>8224</v>
      </c>
      <c r="H388" s="4" t="s">
        <v>8246</v>
      </c>
      <c r="I388" s="7">
        <v>1439246991</v>
      </c>
      <c r="J388" s="7">
        <v>1437950991</v>
      </c>
      <c r="K388" t="b">
        <v>0</v>
      </c>
      <c r="L388">
        <v>13</v>
      </c>
      <c r="M388" t="b">
        <v>1</v>
      </c>
      <c r="N388" s="4" t="s">
        <v>8269</v>
      </c>
      <c r="O388" s="5">
        <f t="shared" si="36"/>
        <v>100.16666666666667</v>
      </c>
      <c r="P388" s="6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2">
        <f t="shared" si="40"/>
        <v>42226.951284722221</v>
      </c>
      <c r="T388" s="12">
        <f t="shared" si="41"/>
        <v>42211.951284722221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6">
        <v>38000</v>
      </c>
      <c r="E389" s="6">
        <v>81316</v>
      </c>
      <c r="F389" s="3" t="s">
        <v>8219</v>
      </c>
      <c r="G389" s="4" t="s">
        <v>8224</v>
      </c>
      <c r="H389" s="4" t="s">
        <v>8246</v>
      </c>
      <c r="I389" s="7">
        <v>1439618400</v>
      </c>
      <c r="J389" s="7">
        <v>1436976858</v>
      </c>
      <c r="K389" t="b">
        <v>0</v>
      </c>
      <c r="L389">
        <v>562</v>
      </c>
      <c r="M389" t="b">
        <v>1</v>
      </c>
      <c r="N389" s="4" t="s">
        <v>8269</v>
      </c>
      <c r="O389" s="5">
        <f t="shared" si="36"/>
        <v>213.98947368421054</v>
      </c>
      <c r="P389" s="6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2">
        <f t="shared" si="40"/>
        <v>42231.25</v>
      </c>
      <c r="T389" s="12">
        <f t="shared" si="41"/>
        <v>42200.67659722222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6">
        <v>5000</v>
      </c>
      <c r="E390" s="6">
        <v>6308</v>
      </c>
      <c r="F390" s="3" t="s">
        <v>8219</v>
      </c>
      <c r="G390" s="4" t="s">
        <v>8224</v>
      </c>
      <c r="H390" s="4" t="s">
        <v>8246</v>
      </c>
      <c r="I390" s="7">
        <v>1469670580</v>
      </c>
      <c r="J390" s="7">
        <v>1467078580</v>
      </c>
      <c r="K390" t="b">
        <v>0</v>
      </c>
      <c r="L390">
        <v>71</v>
      </c>
      <c r="M390" t="b">
        <v>1</v>
      </c>
      <c r="N390" s="4" t="s">
        <v>8269</v>
      </c>
      <c r="O390" s="5">
        <f t="shared" si="36"/>
        <v>126.16</v>
      </c>
      <c r="P390" s="6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2">
        <f t="shared" si="40"/>
        <v>42579.076157407413</v>
      </c>
      <c r="T390" s="12">
        <f t="shared" si="41"/>
        <v>42549.076157407413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6">
        <v>68000</v>
      </c>
      <c r="E391" s="6">
        <v>123444.12</v>
      </c>
      <c r="F391" s="3" t="s">
        <v>8219</v>
      </c>
      <c r="G391" s="4" t="s">
        <v>8224</v>
      </c>
      <c r="H391" s="4" t="s">
        <v>8246</v>
      </c>
      <c r="I391" s="7">
        <v>1394233140</v>
      </c>
      <c r="J391" s="7">
        <v>1391477450</v>
      </c>
      <c r="K391" t="b">
        <v>0</v>
      </c>
      <c r="L391">
        <v>1510</v>
      </c>
      <c r="M391" t="b">
        <v>1</v>
      </c>
      <c r="N391" s="4" t="s">
        <v>8269</v>
      </c>
      <c r="O391" s="5">
        <f t="shared" si="36"/>
        <v>181.53547058823528</v>
      </c>
      <c r="P391" s="6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2">
        <f t="shared" si="40"/>
        <v>41705.957638888889</v>
      </c>
      <c r="T391" s="12">
        <f t="shared" si="41"/>
        <v>41674.063078703701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6">
        <v>1000</v>
      </c>
      <c r="E392" s="6">
        <v>1000</v>
      </c>
      <c r="F392" s="3" t="s">
        <v>8219</v>
      </c>
      <c r="G392" s="4" t="s">
        <v>8224</v>
      </c>
      <c r="H392" s="4" t="s">
        <v>8246</v>
      </c>
      <c r="I392" s="7">
        <v>1431046372</v>
      </c>
      <c r="J392" s="7">
        <v>1429318372</v>
      </c>
      <c r="K392" t="b">
        <v>0</v>
      </c>
      <c r="L392">
        <v>14</v>
      </c>
      <c r="M392" t="b">
        <v>1</v>
      </c>
      <c r="N392" s="4" t="s">
        <v>8269</v>
      </c>
      <c r="O392" s="5">
        <f t="shared" si="36"/>
        <v>100</v>
      </c>
      <c r="P392" s="6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2">
        <f t="shared" si="40"/>
        <v>42132.036712962959</v>
      </c>
      <c r="T392" s="12">
        <f t="shared" si="41"/>
        <v>42112.036712962959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6">
        <v>20000</v>
      </c>
      <c r="E393" s="6">
        <v>20122</v>
      </c>
      <c r="F393" s="3" t="s">
        <v>8219</v>
      </c>
      <c r="G393" s="4" t="s">
        <v>8224</v>
      </c>
      <c r="H393" s="4" t="s">
        <v>8246</v>
      </c>
      <c r="I393" s="7">
        <v>1324169940</v>
      </c>
      <c r="J393" s="7">
        <v>1321578051</v>
      </c>
      <c r="K393" t="b">
        <v>0</v>
      </c>
      <c r="L393">
        <v>193</v>
      </c>
      <c r="M393" t="b">
        <v>1</v>
      </c>
      <c r="N393" s="4" t="s">
        <v>8269</v>
      </c>
      <c r="O393" s="5">
        <f t="shared" si="36"/>
        <v>100.61</v>
      </c>
      <c r="P393" s="6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2">
        <f t="shared" si="40"/>
        <v>40895.040972222225</v>
      </c>
      <c r="T393" s="12">
        <f t="shared" si="41"/>
        <v>40865.042256944449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6">
        <v>18500</v>
      </c>
      <c r="E394" s="6">
        <v>18667</v>
      </c>
      <c r="F394" s="3" t="s">
        <v>8219</v>
      </c>
      <c r="G394" s="4" t="s">
        <v>8224</v>
      </c>
      <c r="H394" s="4" t="s">
        <v>8246</v>
      </c>
      <c r="I394" s="7">
        <v>1315450800</v>
      </c>
      <c r="J394" s="7">
        <v>1312823571</v>
      </c>
      <c r="K394" t="b">
        <v>0</v>
      </c>
      <c r="L394">
        <v>206</v>
      </c>
      <c r="M394" t="b">
        <v>1</v>
      </c>
      <c r="N394" s="4" t="s">
        <v>8269</v>
      </c>
      <c r="O394" s="5">
        <f t="shared" si="36"/>
        <v>100.9027027027027</v>
      </c>
      <c r="P394" s="6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2">
        <f t="shared" si="40"/>
        <v>40794.125</v>
      </c>
      <c r="T394" s="12">
        <f t="shared" si="41"/>
        <v>40763.717256944445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6">
        <v>50000</v>
      </c>
      <c r="E395" s="6">
        <v>55223</v>
      </c>
      <c r="F395" s="3" t="s">
        <v>8219</v>
      </c>
      <c r="G395" s="4" t="s">
        <v>8224</v>
      </c>
      <c r="H395" s="4" t="s">
        <v>8246</v>
      </c>
      <c r="I395" s="7">
        <v>1381424452</v>
      </c>
      <c r="J395" s="7">
        <v>1378746052</v>
      </c>
      <c r="K395" t="b">
        <v>0</v>
      </c>
      <c r="L395">
        <v>351</v>
      </c>
      <c r="M395" t="b">
        <v>1</v>
      </c>
      <c r="N395" s="4" t="s">
        <v>8269</v>
      </c>
      <c r="O395" s="5">
        <f t="shared" si="36"/>
        <v>110.446</v>
      </c>
      <c r="P395" s="6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2">
        <f t="shared" si="40"/>
        <v>41557.708935185183</v>
      </c>
      <c r="T395" s="12">
        <f t="shared" si="41"/>
        <v>41526.708935185183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6">
        <v>4700</v>
      </c>
      <c r="E396" s="6">
        <v>5259</v>
      </c>
      <c r="F396" s="3" t="s">
        <v>8219</v>
      </c>
      <c r="G396" s="4" t="s">
        <v>8227</v>
      </c>
      <c r="H396" s="4" t="s">
        <v>8249</v>
      </c>
      <c r="I396" s="7">
        <v>1460918282</v>
      </c>
      <c r="J396" s="7">
        <v>1455737882</v>
      </c>
      <c r="K396" t="b">
        <v>0</v>
      </c>
      <c r="L396">
        <v>50</v>
      </c>
      <c r="M396" t="b">
        <v>1</v>
      </c>
      <c r="N396" s="4" t="s">
        <v>8269</v>
      </c>
      <c r="O396" s="5">
        <f t="shared" si="36"/>
        <v>111.8936170212766</v>
      </c>
      <c r="P396" s="6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2">
        <f t="shared" si="40"/>
        <v>42477.776412037041</v>
      </c>
      <c r="T396" s="12">
        <f t="shared" si="41"/>
        <v>42417.818078703705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6">
        <v>10000</v>
      </c>
      <c r="E397" s="6">
        <v>10804.45</v>
      </c>
      <c r="F397" s="3" t="s">
        <v>8219</v>
      </c>
      <c r="G397" s="4" t="s">
        <v>8224</v>
      </c>
      <c r="H397" s="4" t="s">
        <v>8246</v>
      </c>
      <c r="I397" s="7">
        <v>1335562320</v>
      </c>
      <c r="J397" s="7">
        <v>1332452960</v>
      </c>
      <c r="K397" t="b">
        <v>0</v>
      </c>
      <c r="L397">
        <v>184</v>
      </c>
      <c r="M397" t="b">
        <v>1</v>
      </c>
      <c r="N397" s="4" t="s">
        <v>8269</v>
      </c>
      <c r="O397" s="5">
        <f t="shared" si="36"/>
        <v>108.0445</v>
      </c>
      <c r="P397" s="6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2">
        <f t="shared" si="40"/>
        <v>41026.897222222222</v>
      </c>
      <c r="T397" s="12">
        <f t="shared" si="41"/>
        <v>40990.909259259257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6">
        <v>15000</v>
      </c>
      <c r="E398" s="6">
        <v>16000</v>
      </c>
      <c r="F398" s="3" t="s">
        <v>8219</v>
      </c>
      <c r="G398" s="4" t="s">
        <v>8224</v>
      </c>
      <c r="H398" s="4" t="s">
        <v>8246</v>
      </c>
      <c r="I398" s="7">
        <v>1341668006</v>
      </c>
      <c r="J398" s="7">
        <v>1340372006</v>
      </c>
      <c r="K398" t="b">
        <v>0</v>
      </c>
      <c r="L398">
        <v>196</v>
      </c>
      <c r="M398" t="b">
        <v>1</v>
      </c>
      <c r="N398" s="4" t="s">
        <v>8269</v>
      </c>
      <c r="O398" s="5">
        <f t="shared" si="36"/>
        <v>106.66666666666667</v>
      </c>
      <c r="P398" s="6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2">
        <f t="shared" si="40"/>
        <v>41097.564884259256</v>
      </c>
      <c r="T398" s="12">
        <f t="shared" si="41"/>
        <v>41082.564884259256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6">
        <v>12444</v>
      </c>
      <c r="E399" s="6">
        <v>12929.35</v>
      </c>
      <c r="F399" s="3" t="s">
        <v>8219</v>
      </c>
      <c r="G399" s="4" t="s">
        <v>8224</v>
      </c>
      <c r="H399" s="4" t="s">
        <v>8246</v>
      </c>
      <c r="I399" s="7">
        <v>1283312640</v>
      </c>
      <c r="J399" s="7">
        <v>1279651084</v>
      </c>
      <c r="K399" t="b">
        <v>0</v>
      </c>
      <c r="L399">
        <v>229</v>
      </c>
      <c r="M399" t="b">
        <v>1</v>
      </c>
      <c r="N399" s="4" t="s">
        <v>8269</v>
      </c>
      <c r="O399" s="5">
        <f t="shared" si="36"/>
        <v>103.90027322404372</v>
      </c>
      <c r="P399" s="6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2">
        <f t="shared" si="40"/>
        <v>40422.155555555553</v>
      </c>
      <c r="T399" s="12">
        <f t="shared" si="41"/>
        <v>40379.776435185187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6">
        <v>7500</v>
      </c>
      <c r="E400" s="6">
        <v>9387</v>
      </c>
      <c r="F400" s="3" t="s">
        <v>8219</v>
      </c>
      <c r="G400" s="4" t="s">
        <v>8224</v>
      </c>
      <c r="H400" s="4" t="s">
        <v>8246</v>
      </c>
      <c r="I400" s="7">
        <v>1430334126</v>
      </c>
      <c r="J400" s="7">
        <v>1426446126</v>
      </c>
      <c r="K400" t="b">
        <v>0</v>
      </c>
      <c r="L400">
        <v>67</v>
      </c>
      <c r="M400" t="b">
        <v>1</v>
      </c>
      <c r="N400" s="4" t="s">
        <v>8269</v>
      </c>
      <c r="O400" s="5">
        <f t="shared" si="36"/>
        <v>125.16</v>
      </c>
      <c r="P400" s="6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2">
        <f t="shared" si="40"/>
        <v>42123.793124999997</v>
      </c>
      <c r="T400" s="12">
        <f t="shared" si="41"/>
        <v>42078.793124999997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6">
        <v>20000</v>
      </c>
      <c r="E401" s="6">
        <v>21361</v>
      </c>
      <c r="F401" s="3" t="s">
        <v>8219</v>
      </c>
      <c r="G401" s="4" t="s">
        <v>8225</v>
      </c>
      <c r="H401" s="4" t="s">
        <v>8247</v>
      </c>
      <c r="I401" s="7">
        <v>1481716800</v>
      </c>
      <c r="J401" s="7">
        <v>1479070867</v>
      </c>
      <c r="K401" t="b">
        <v>0</v>
      </c>
      <c r="L401">
        <v>95</v>
      </c>
      <c r="M401" t="b">
        <v>1</v>
      </c>
      <c r="N401" s="4" t="s">
        <v>8269</v>
      </c>
      <c r="O401" s="5">
        <f t="shared" si="36"/>
        <v>106.80500000000001</v>
      </c>
      <c r="P401" s="6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2">
        <f t="shared" si="40"/>
        <v>42718.5</v>
      </c>
      <c r="T401" s="12">
        <f t="shared" si="41"/>
        <v>42687.875775462962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6">
        <v>10000</v>
      </c>
      <c r="E402" s="6">
        <v>11230.25</v>
      </c>
      <c r="F402" s="3" t="s">
        <v>8219</v>
      </c>
      <c r="G402" s="4" t="s">
        <v>8224</v>
      </c>
      <c r="H402" s="4" t="s">
        <v>8246</v>
      </c>
      <c r="I402" s="7">
        <v>1400297400</v>
      </c>
      <c r="J402" s="7">
        <v>1397661347</v>
      </c>
      <c r="K402" t="b">
        <v>0</v>
      </c>
      <c r="L402">
        <v>62</v>
      </c>
      <c r="M402" t="b">
        <v>1</v>
      </c>
      <c r="N402" s="4" t="s">
        <v>8269</v>
      </c>
      <c r="O402" s="5">
        <f t="shared" si="36"/>
        <v>112.30249999999999</v>
      </c>
      <c r="P402" s="6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2">
        <f t="shared" si="40"/>
        <v>41776.145833333336</v>
      </c>
      <c r="T402" s="12">
        <f t="shared" si="41"/>
        <v>41745.635960648149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6">
        <v>50000</v>
      </c>
      <c r="E403" s="6">
        <v>51906</v>
      </c>
      <c r="F403" s="3" t="s">
        <v>8219</v>
      </c>
      <c r="G403" s="4" t="s">
        <v>8224</v>
      </c>
      <c r="H403" s="4" t="s">
        <v>8246</v>
      </c>
      <c r="I403" s="7">
        <v>1312747970</v>
      </c>
      <c r="J403" s="7">
        <v>1310155970</v>
      </c>
      <c r="K403" t="b">
        <v>0</v>
      </c>
      <c r="L403">
        <v>73</v>
      </c>
      <c r="M403" t="b">
        <v>1</v>
      </c>
      <c r="N403" s="4" t="s">
        <v>8269</v>
      </c>
      <c r="O403" s="5">
        <f t="shared" si="36"/>
        <v>103.812</v>
      </c>
      <c r="P403" s="6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2">
        <f t="shared" si="40"/>
        <v>40762.842245370368</v>
      </c>
      <c r="T403" s="12">
        <f t="shared" si="41"/>
        <v>40732.842245370368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6">
        <v>2000</v>
      </c>
      <c r="E404" s="6">
        <v>2833</v>
      </c>
      <c r="F404" s="3" t="s">
        <v>8219</v>
      </c>
      <c r="G404" s="4" t="s">
        <v>8224</v>
      </c>
      <c r="H404" s="4" t="s">
        <v>8246</v>
      </c>
      <c r="I404" s="7">
        <v>1446731817</v>
      </c>
      <c r="J404" s="7">
        <v>1444913817</v>
      </c>
      <c r="K404" t="b">
        <v>0</v>
      </c>
      <c r="L404">
        <v>43</v>
      </c>
      <c r="M404" t="b">
        <v>1</v>
      </c>
      <c r="N404" s="4" t="s">
        <v>8269</v>
      </c>
      <c r="O404" s="5">
        <f t="shared" si="36"/>
        <v>141.65</v>
      </c>
      <c r="P404" s="6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2">
        <f t="shared" si="40"/>
        <v>42313.58121527778</v>
      </c>
      <c r="T404" s="12">
        <f t="shared" si="41"/>
        <v>42292.539548611108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6">
        <v>5000</v>
      </c>
      <c r="E405" s="6">
        <v>5263</v>
      </c>
      <c r="F405" s="3" t="s">
        <v>8219</v>
      </c>
      <c r="G405" s="4" t="s">
        <v>8224</v>
      </c>
      <c r="H405" s="4" t="s">
        <v>8246</v>
      </c>
      <c r="I405" s="7">
        <v>1312960080</v>
      </c>
      <c r="J405" s="7">
        <v>1308900441</v>
      </c>
      <c r="K405" t="b">
        <v>0</v>
      </c>
      <c r="L405">
        <v>70</v>
      </c>
      <c r="M405" t="b">
        <v>1</v>
      </c>
      <c r="N405" s="4" t="s">
        <v>8269</v>
      </c>
      <c r="O405" s="5">
        <f t="shared" si="36"/>
        <v>105.26</v>
      </c>
      <c r="P405" s="6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2">
        <f t="shared" si="40"/>
        <v>40765.297222222223</v>
      </c>
      <c r="T405" s="12">
        <f t="shared" si="41"/>
        <v>40718.310659722221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6">
        <v>35000</v>
      </c>
      <c r="E406" s="6">
        <v>36082</v>
      </c>
      <c r="F406" s="3" t="s">
        <v>8219</v>
      </c>
      <c r="G406" s="4" t="s">
        <v>8224</v>
      </c>
      <c r="H406" s="4" t="s">
        <v>8246</v>
      </c>
      <c r="I406" s="7">
        <v>1391641440</v>
      </c>
      <c r="J406" s="7">
        <v>1389107062</v>
      </c>
      <c r="K406" t="b">
        <v>0</v>
      </c>
      <c r="L406">
        <v>271</v>
      </c>
      <c r="M406" t="b">
        <v>1</v>
      </c>
      <c r="N406" s="4" t="s">
        <v>8269</v>
      </c>
      <c r="O406" s="5">
        <f t="shared" si="36"/>
        <v>103.09142857142857</v>
      </c>
      <c r="P406" s="6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2">
        <f t="shared" si="40"/>
        <v>41675.961111111108</v>
      </c>
      <c r="T406" s="12">
        <f t="shared" si="41"/>
        <v>41646.628032407411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6">
        <v>2820</v>
      </c>
      <c r="E407" s="6">
        <v>3036</v>
      </c>
      <c r="F407" s="3" t="s">
        <v>8219</v>
      </c>
      <c r="G407" s="4" t="s">
        <v>8224</v>
      </c>
      <c r="H407" s="4" t="s">
        <v>8246</v>
      </c>
      <c r="I407" s="7">
        <v>1394071339</v>
      </c>
      <c r="J407" s="7">
        <v>1391479339</v>
      </c>
      <c r="K407" t="b">
        <v>0</v>
      </c>
      <c r="L407">
        <v>55</v>
      </c>
      <c r="M407" t="b">
        <v>1</v>
      </c>
      <c r="N407" s="4" t="s">
        <v>8269</v>
      </c>
      <c r="O407" s="5">
        <f t="shared" si="36"/>
        <v>107.65957446808511</v>
      </c>
      <c r="P407" s="6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2">
        <f t="shared" si="40"/>
        <v>41704.08494212963</v>
      </c>
      <c r="T407" s="12">
        <f t="shared" si="41"/>
        <v>41674.08494212963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6">
        <v>2800</v>
      </c>
      <c r="E408" s="6">
        <v>3015.73</v>
      </c>
      <c r="F408" s="3" t="s">
        <v>8219</v>
      </c>
      <c r="G408" s="4" t="s">
        <v>8224</v>
      </c>
      <c r="H408" s="4" t="s">
        <v>8246</v>
      </c>
      <c r="I408" s="7">
        <v>1304920740</v>
      </c>
      <c r="J408" s="7">
        <v>1301975637</v>
      </c>
      <c r="K408" t="b">
        <v>0</v>
      </c>
      <c r="L408">
        <v>35</v>
      </c>
      <c r="M408" t="b">
        <v>1</v>
      </c>
      <c r="N408" s="4" t="s">
        <v>8269</v>
      </c>
      <c r="O408" s="5">
        <f t="shared" si="36"/>
        <v>107.70464285714286</v>
      </c>
      <c r="P408" s="6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2">
        <f t="shared" si="40"/>
        <v>40672.249305555553</v>
      </c>
      <c r="T408" s="12">
        <f t="shared" si="41"/>
        <v>40638.162465277775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6">
        <v>2000</v>
      </c>
      <c r="E409" s="6">
        <v>2031</v>
      </c>
      <c r="F409" s="3" t="s">
        <v>8219</v>
      </c>
      <c r="G409" s="4" t="s">
        <v>8224</v>
      </c>
      <c r="H409" s="4" t="s">
        <v>8246</v>
      </c>
      <c r="I409" s="7">
        <v>1321739650</v>
      </c>
      <c r="J409" s="7">
        <v>1316552050</v>
      </c>
      <c r="K409" t="b">
        <v>0</v>
      </c>
      <c r="L409">
        <v>22</v>
      </c>
      <c r="M409" t="b">
        <v>1</v>
      </c>
      <c r="N409" s="4" t="s">
        <v>8269</v>
      </c>
      <c r="O409" s="5">
        <f t="shared" si="36"/>
        <v>101.55</v>
      </c>
      <c r="P409" s="6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2">
        <f t="shared" si="40"/>
        <v>40866.912615740745</v>
      </c>
      <c r="T409" s="12">
        <f t="shared" si="41"/>
        <v>40806.870949074073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6">
        <v>6000</v>
      </c>
      <c r="E410" s="6">
        <v>6086.26</v>
      </c>
      <c r="F410" s="3" t="s">
        <v>8219</v>
      </c>
      <c r="G410" s="4" t="s">
        <v>8224</v>
      </c>
      <c r="H410" s="4" t="s">
        <v>8246</v>
      </c>
      <c r="I410" s="7">
        <v>1383676790</v>
      </c>
      <c r="J410" s="7">
        <v>1380217190</v>
      </c>
      <c r="K410" t="b">
        <v>0</v>
      </c>
      <c r="L410">
        <v>38</v>
      </c>
      <c r="M410" t="b">
        <v>1</v>
      </c>
      <c r="N410" s="4" t="s">
        <v>8269</v>
      </c>
      <c r="O410" s="5">
        <f t="shared" si="36"/>
        <v>101.43766666666667</v>
      </c>
      <c r="P410" s="6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2">
        <f t="shared" si="40"/>
        <v>41583.777662037035</v>
      </c>
      <c r="T410" s="12">
        <f t="shared" si="41"/>
        <v>41543.735995370371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6">
        <v>500</v>
      </c>
      <c r="E411" s="6">
        <v>684</v>
      </c>
      <c r="F411" s="3" t="s">
        <v>8219</v>
      </c>
      <c r="G411" s="4" t="s">
        <v>8225</v>
      </c>
      <c r="H411" s="4" t="s">
        <v>8247</v>
      </c>
      <c r="I411" s="7">
        <v>1469220144</v>
      </c>
      <c r="J411" s="7">
        <v>1466628144</v>
      </c>
      <c r="K411" t="b">
        <v>0</v>
      </c>
      <c r="L411">
        <v>15</v>
      </c>
      <c r="M411" t="b">
        <v>1</v>
      </c>
      <c r="N411" s="4" t="s">
        <v>8269</v>
      </c>
      <c r="O411" s="5">
        <f t="shared" si="36"/>
        <v>136.80000000000001</v>
      </c>
      <c r="P411" s="6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2">
        <f t="shared" si="40"/>
        <v>42573.862777777773</v>
      </c>
      <c r="T411" s="12">
        <f t="shared" si="41"/>
        <v>42543.862777777773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6">
        <v>1000</v>
      </c>
      <c r="E412" s="6">
        <v>1283</v>
      </c>
      <c r="F412" s="3" t="s">
        <v>8219</v>
      </c>
      <c r="G412" s="4" t="s">
        <v>8229</v>
      </c>
      <c r="H412" s="4" t="s">
        <v>8251</v>
      </c>
      <c r="I412" s="7">
        <v>1434670397</v>
      </c>
      <c r="J412" s="7">
        <v>1429486397</v>
      </c>
      <c r="K412" t="b">
        <v>0</v>
      </c>
      <c r="L412">
        <v>7</v>
      </c>
      <c r="M412" t="b">
        <v>1</v>
      </c>
      <c r="N412" s="4" t="s">
        <v>8269</v>
      </c>
      <c r="O412" s="5">
        <f t="shared" si="36"/>
        <v>128.30000000000001</v>
      </c>
      <c r="P412" s="6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2">
        <f t="shared" si="40"/>
        <v>42173.981446759266</v>
      </c>
      <c r="T412" s="12">
        <f t="shared" si="41"/>
        <v>42113.981446759266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6">
        <v>30000</v>
      </c>
      <c r="E413" s="6">
        <v>30315</v>
      </c>
      <c r="F413" s="3" t="s">
        <v>8219</v>
      </c>
      <c r="G413" s="4" t="s">
        <v>8224</v>
      </c>
      <c r="H413" s="4" t="s">
        <v>8246</v>
      </c>
      <c r="I413" s="7">
        <v>1387688400</v>
      </c>
      <c r="J413" s="7">
        <v>1384920804</v>
      </c>
      <c r="K413" t="b">
        <v>0</v>
      </c>
      <c r="L413">
        <v>241</v>
      </c>
      <c r="M413" t="b">
        <v>1</v>
      </c>
      <c r="N413" s="4" t="s">
        <v>8269</v>
      </c>
      <c r="O413" s="5">
        <f t="shared" si="36"/>
        <v>101.05</v>
      </c>
      <c r="P413" s="6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2">
        <f t="shared" si="40"/>
        <v>41630.208333333336</v>
      </c>
      <c r="T413" s="12">
        <f t="shared" si="41"/>
        <v>41598.17597222222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6">
        <v>2500</v>
      </c>
      <c r="E414" s="6">
        <v>3171</v>
      </c>
      <c r="F414" s="3" t="s">
        <v>8219</v>
      </c>
      <c r="G414" s="4" t="s">
        <v>8224</v>
      </c>
      <c r="H414" s="4" t="s">
        <v>8246</v>
      </c>
      <c r="I414" s="7">
        <v>1343238578</v>
      </c>
      <c r="J414" s="7">
        <v>1341856178</v>
      </c>
      <c r="K414" t="b">
        <v>0</v>
      </c>
      <c r="L414">
        <v>55</v>
      </c>
      <c r="M414" t="b">
        <v>1</v>
      </c>
      <c r="N414" s="4" t="s">
        <v>8269</v>
      </c>
      <c r="O414" s="5">
        <f t="shared" si="36"/>
        <v>126.84</v>
      </c>
      <c r="P414" s="6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2">
        <f t="shared" si="40"/>
        <v>41115.742800925924</v>
      </c>
      <c r="T414" s="12">
        <f t="shared" si="41"/>
        <v>41099.742800925924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6">
        <v>12800</v>
      </c>
      <c r="E415" s="6">
        <v>13451</v>
      </c>
      <c r="F415" s="3" t="s">
        <v>8219</v>
      </c>
      <c r="G415" s="4" t="s">
        <v>8224</v>
      </c>
      <c r="H415" s="4" t="s">
        <v>8246</v>
      </c>
      <c r="I415" s="7">
        <v>1342731811</v>
      </c>
      <c r="J415" s="7">
        <v>1340139811</v>
      </c>
      <c r="K415" t="b">
        <v>0</v>
      </c>
      <c r="L415">
        <v>171</v>
      </c>
      <c r="M415" t="b">
        <v>1</v>
      </c>
      <c r="N415" s="4" t="s">
        <v>8269</v>
      </c>
      <c r="O415" s="5">
        <f t="shared" si="36"/>
        <v>105.0859375</v>
      </c>
      <c r="P415" s="6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2">
        <f t="shared" si="40"/>
        <v>41109.877442129626</v>
      </c>
      <c r="T415" s="12">
        <f t="shared" si="41"/>
        <v>41079.877442129626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6">
        <v>18500</v>
      </c>
      <c r="E416" s="6">
        <v>19028</v>
      </c>
      <c r="F416" s="3" t="s">
        <v>8219</v>
      </c>
      <c r="G416" s="4" t="s">
        <v>8224</v>
      </c>
      <c r="H416" s="4" t="s">
        <v>8246</v>
      </c>
      <c r="I416" s="7">
        <v>1381541465</v>
      </c>
      <c r="J416" s="7">
        <v>1378949465</v>
      </c>
      <c r="K416" t="b">
        <v>0</v>
      </c>
      <c r="L416">
        <v>208</v>
      </c>
      <c r="M416" t="b">
        <v>1</v>
      </c>
      <c r="N416" s="4" t="s">
        <v>8269</v>
      </c>
      <c r="O416" s="5">
        <f t="shared" si="36"/>
        <v>102.85405405405406</v>
      </c>
      <c r="P416" s="6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2">
        <f t="shared" si="40"/>
        <v>41559.063252314816</v>
      </c>
      <c r="T416" s="12">
        <f t="shared" si="41"/>
        <v>41529.063252314816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6">
        <v>1400</v>
      </c>
      <c r="E417" s="6">
        <v>1430.06</v>
      </c>
      <c r="F417" s="3" t="s">
        <v>8219</v>
      </c>
      <c r="G417" s="4" t="s">
        <v>8229</v>
      </c>
      <c r="H417" s="4" t="s">
        <v>8251</v>
      </c>
      <c r="I417" s="7">
        <v>1413547200</v>
      </c>
      <c r="J417" s="7">
        <v>1411417602</v>
      </c>
      <c r="K417" t="b">
        <v>0</v>
      </c>
      <c r="L417">
        <v>21</v>
      </c>
      <c r="M417" t="b">
        <v>1</v>
      </c>
      <c r="N417" s="4" t="s">
        <v>8269</v>
      </c>
      <c r="O417" s="5">
        <f t="shared" si="36"/>
        <v>102.14714285714285</v>
      </c>
      <c r="P417" s="6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2">
        <f t="shared" si="40"/>
        <v>41929.5</v>
      </c>
      <c r="T417" s="12">
        <f t="shared" si="41"/>
        <v>41904.851875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6">
        <v>1000</v>
      </c>
      <c r="E418" s="6">
        <v>1202.17</v>
      </c>
      <c r="F418" s="3" t="s">
        <v>8219</v>
      </c>
      <c r="G418" s="4" t="s">
        <v>8224</v>
      </c>
      <c r="H418" s="4" t="s">
        <v>8246</v>
      </c>
      <c r="I418" s="7">
        <v>1391851831</v>
      </c>
      <c r="J418" s="7">
        <v>1389259831</v>
      </c>
      <c r="K418" t="b">
        <v>0</v>
      </c>
      <c r="L418">
        <v>25</v>
      </c>
      <c r="M418" t="b">
        <v>1</v>
      </c>
      <c r="N418" s="4" t="s">
        <v>8269</v>
      </c>
      <c r="O418" s="5">
        <f t="shared" si="36"/>
        <v>120.217</v>
      </c>
      <c r="P418" s="6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2">
        <f t="shared" si="40"/>
        <v>41678.396192129629</v>
      </c>
      <c r="T418" s="12">
        <f t="shared" si="41"/>
        <v>41648.396192129629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6">
        <v>10500</v>
      </c>
      <c r="E419" s="6">
        <v>10526</v>
      </c>
      <c r="F419" s="3" t="s">
        <v>8219</v>
      </c>
      <c r="G419" s="4" t="s">
        <v>8224</v>
      </c>
      <c r="H419" s="4" t="s">
        <v>8246</v>
      </c>
      <c r="I419" s="7">
        <v>1365395580</v>
      </c>
      <c r="J419" s="7">
        <v>1364426260</v>
      </c>
      <c r="K419" t="b">
        <v>0</v>
      </c>
      <c r="L419">
        <v>52</v>
      </c>
      <c r="M419" t="b">
        <v>1</v>
      </c>
      <c r="N419" s="4" t="s">
        <v>8269</v>
      </c>
      <c r="O419" s="5">
        <f t="shared" si="36"/>
        <v>100.24761904761905</v>
      </c>
      <c r="P419" s="6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2">
        <f t="shared" si="40"/>
        <v>41372.189583333333</v>
      </c>
      <c r="T419" s="12">
        <f t="shared" si="41"/>
        <v>41360.970601851855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6">
        <v>22400</v>
      </c>
      <c r="E420" s="6">
        <v>22542</v>
      </c>
      <c r="F420" s="3" t="s">
        <v>8219</v>
      </c>
      <c r="G420" s="4" t="s">
        <v>8224</v>
      </c>
      <c r="H420" s="4" t="s">
        <v>8246</v>
      </c>
      <c r="I420" s="7">
        <v>1437633997</v>
      </c>
      <c r="J420" s="7">
        <v>1435041997</v>
      </c>
      <c r="K420" t="b">
        <v>0</v>
      </c>
      <c r="L420">
        <v>104</v>
      </c>
      <c r="M420" t="b">
        <v>1</v>
      </c>
      <c r="N420" s="4" t="s">
        <v>8269</v>
      </c>
      <c r="O420" s="5">
        <f t="shared" si="36"/>
        <v>100.63392857142857</v>
      </c>
      <c r="P420" s="6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2">
        <f t="shared" si="40"/>
        <v>42208.282372685186</v>
      </c>
      <c r="T420" s="12">
        <f t="shared" si="41"/>
        <v>42178.282372685186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6">
        <v>8000</v>
      </c>
      <c r="E421" s="6">
        <v>8035</v>
      </c>
      <c r="F421" s="3" t="s">
        <v>8219</v>
      </c>
      <c r="G421" s="4" t="s">
        <v>8224</v>
      </c>
      <c r="H421" s="4" t="s">
        <v>8246</v>
      </c>
      <c r="I421" s="7">
        <v>1372536787</v>
      </c>
      <c r="J421" s="7">
        <v>1367352787</v>
      </c>
      <c r="K421" t="b">
        <v>0</v>
      </c>
      <c r="L421">
        <v>73</v>
      </c>
      <c r="M421" t="b">
        <v>1</v>
      </c>
      <c r="N421" s="4" t="s">
        <v>8269</v>
      </c>
      <c r="O421" s="5">
        <f t="shared" si="36"/>
        <v>100.4375</v>
      </c>
      <c r="P421" s="6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2">
        <f t="shared" si="40"/>
        <v>41454.842442129629</v>
      </c>
      <c r="T421" s="12">
        <f t="shared" si="41"/>
        <v>41394.842442129629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6">
        <v>3300</v>
      </c>
      <c r="E422" s="6">
        <v>14.5</v>
      </c>
      <c r="F422" s="3" t="s">
        <v>8221</v>
      </c>
      <c r="G422" s="4" t="s">
        <v>8224</v>
      </c>
      <c r="H422" s="4" t="s">
        <v>8246</v>
      </c>
      <c r="I422" s="7">
        <v>1394772031</v>
      </c>
      <c r="J422" s="7">
        <v>1392183631</v>
      </c>
      <c r="K422" t="b">
        <v>0</v>
      </c>
      <c r="L422">
        <v>3</v>
      </c>
      <c r="M422" t="b">
        <v>0</v>
      </c>
      <c r="N422" s="4" t="s">
        <v>8270</v>
      </c>
      <c r="O422" s="5">
        <f t="shared" si="36"/>
        <v>0.43939393939393939</v>
      </c>
      <c r="P422" s="6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2">
        <f t="shared" si="40"/>
        <v>41712.194803240738</v>
      </c>
      <c r="T422" s="12">
        <f t="shared" si="41"/>
        <v>41682.23646990741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6">
        <v>15000</v>
      </c>
      <c r="E423" s="6">
        <v>301</v>
      </c>
      <c r="F423" s="3" t="s">
        <v>8221</v>
      </c>
      <c r="G423" s="4" t="s">
        <v>8224</v>
      </c>
      <c r="H423" s="4" t="s">
        <v>8246</v>
      </c>
      <c r="I423" s="7">
        <v>1440157656</v>
      </c>
      <c r="J423" s="7">
        <v>1434973656</v>
      </c>
      <c r="K423" t="b">
        <v>0</v>
      </c>
      <c r="L423">
        <v>6</v>
      </c>
      <c r="M423" t="b">
        <v>0</v>
      </c>
      <c r="N423" s="4" t="s">
        <v>8270</v>
      </c>
      <c r="O423" s="5">
        <f t="shared" si="36"/>
        <v>2.0066666666666668</v>
      </c>
      <c r="P423" s="6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2">
        <f t="shared" si="40"/>
        <v>42237.491388888884</v>
      </c>
      <c r="T423" s="12">
        <f t="shared" si="41"/>
        <v>42177.491388888884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6">
        <v>40000</v>
      </c>
      <c r="E424" s="6">
        <v>430</v>
      </c>
      <c r="F424" s="3" t="s">
        <v>8221</v>
      </c>
      <c r="G424" s="4" t="s">
        <v>8224</v>
      </c>
      <c r="H424" s="4" t="s">
        <v>8246</v>
      </c>
      <c r="I424" s="7">
        <v>1410416097</v>
      </c>
      <c r="J424" s="7">
        <v>1407824097</v>
      </c>
      <c r="K424" t="b">
        <v>0</v>
      </c>
      <c r="L424">
        <v>12</v>
      </c>
      <c r="M424" t="b">
        <v>0</v>
      </c>
      <c r="N424" s="4" t="s">
        <v>8270</v>
      </c>
      <c r="O424" s="5">
        <f t="shared" si="36"/>
        <v>1.075</v>
      </c>
      <c r="P424" s="6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2">
        <f t="shared" si="40"/>
        <v>41893.260381944441</v>
      </c>
      <c r="T424" s="12">
        <f t="shared" si="41"/>
        <v>41863.260381944441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6">
        <v>20000</v>
      </c>
      <c r="E425" s="6">
        <v>153</v>
      </c>
      <c r="F425" s="3" t="s">
        <v>8221</v>
      </c>
      <c r="G425" s="4" t="s">
        <v>8224</v>
      </c>
      <c r="H425" s="4" t="s">
        <v>8246</v>
      </c>
      <c r="I425" s="7">
        <v>1370470430</v>
      </c>
      <c r="J425" s="7">
        <v>1367878430</v>
      </c>
      <c r="K425" t="b">
        <v>0</v>
      </c>
      <c r="L425">
        <v>13</v>
      </c>
      <c r="M425" t="b">
        <v>0</v>
      </c>
      <c r="N425" s="4" t="s">
        <v>8270</v>
      </c>
      <c r="O425" s="5">
        <f t="shared" si="36"/>
        <v>0.76500000000000001</v>
      </c>
      <c r="P425" s="6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2">
        <f t="shared" si="40"/>
        <v>41430.92627314815</v>
      </c>
      <c r="T425" s="12">
        <f t="shared" si="41"/>
        <v>41400.92627314815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6">
        <v>3000</v>
      </c>
      <c r="E426" s="6">
        <v>203.9</v>
      </c>
      <c r="F426" s="3" t="s">
        <v>8221</v>
      </c>
      <c r="G426" s="4" t="s">
        <v>8224</v>
      </c>
      <c r="H426" s="4" t="s">
        <v>8246</v>
      </c>
      <c r="I426" s="7">
        <v>1332748899</v>
      </c>
      <c r="J426" s="7">
        <v>1327568499</v>
      </c>
      <c r="K426" t="b">
        <v>0</v>
      </c>
      <c r="L426">
        <v>5</v>
      </c>
      <c r="M426" t="b">
        <v>0</v>
      </c>
      <c r="N426" s="4" t="s">
        <v>8270</v>
      </c>
      <c r="O426" s="5">
        <f t="shared" si="36"/>
        <v>6.7966666666666669</v>
      </c>
      <c r="P426" s="6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2">
        <f t="shared" si="40"/>
        <v>40994.334479166668</v>
      </c>
      <c r="T426" s="12">
        <f t="shared" si="41"/>
        <v>40934.376145833332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6">
        <v>50000</v>
      </c>
      <c r="E427" s="6">
        <v>6</v>
      </c>
      <c r="F427" s="3" t="s">
        <v>8221</v>
      </c>
      <c r="G427" s="4" t="s">
        <v>8224</v>
      </c>
      <c r="H427" s="4" t="s">
        <v>8246</v>
      </c>
      <c r="I427" s="7">
        <v>1448660404</v>
      </c>
      <c r="J427" s="7">
        <v>1443472804</v>
      </c>
      <c r="K427" t="b">
        <v>0</v>
      </c>
      <c r="L427">
        <v>2</v>
      </c>
      <c r="M427" t="b">
        <v>0</v>
      </c>
      <c r="N427" s="4" t="s">
        <v>8270</v>
      </c>
      <c r="O427" s="5">
        <f t="shared" si="36"/>
        <v>1.2E-2</v>
      </c>
      <c r="P427" s="6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2">
        <f t="shared" si="40"/>
        <v>42335.902824074074</v>
      </c>
      <c r="T427" s="12">
        <f t="shared" si="41"/>
        <v>42275.861157407402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6">
        <v>10000</v>
      </c>
      <c r="E428" s="6">
        <v>133</v>
      </c>
      <c r="F428" s="3" t="s">
        <v>8221</v>
      </c>
      <c r="G428" s="4" t="s">
        <v>8224</v>
      </c>
      <c r="H428" s="4" t="s">
        <v>8246</v>
      </c>
      <c r="I428" s="7">
        <v>1456851914</v>
      </c>
      <c r="J428" s="7">
        <v>1454259914</v>
      </c>
      <c r="K428" t="b">
        <v>0</v>
      </c>
      <c r="L428">
        <v>8</v>
      </c>
      <c r="M428" t="b">
        <v>0</v>
      </c>
      <c r="N428" s="4" t="s">
        <v>8270</v>
      </c>
      <c r="O428" s="5">
        <f t="shared" si="36"/>
        <v>1.33</v>
      </c>
      <c r="P428" s="6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2">
        <f t="shared" si="40"/>
        <v>42430.711967592593</v>
      </c>
      <c r="T428" s="12">
        <f t="shared" si="41"/>
        <v>42400.711967592593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6">
        <v>6500</v>
      </c>
      <c r="E429" s="6">
        <v>0</v>
      </c>
      <c r="F429" s="3" t="s">
        <v>8221</v>
      </c>
      <c r="G429" s="4" t="s">
        <v>8224</v>
      </c>
      <c r="H429" s="4" t="s">
        <v>8246</v>
      </c>
      <c r="I429" s="7">
        <v>1445540340</v>
      </c>
      <c r="J429" s="7">
        <v>1444340940</v>
      </c>
      <c r="K429" t="b">
        <v>0</v>
      </c>
      <c r="L429">
        <v>0</v>
      </c>
      <c r="M429" t="b">
        <v>0</v>
      </c>
      <c r="N429" s="4" t="s">
        <v>8270</v>
      </c>
      <c r="O429" s="5">
        <f t="shared" si="36"/>
        <v>0</v>
      </c>
      <c r="P429" s="6">
        <f t="shared" si="37"/>
        <v>0</v>
      </c>
      <c r="Q429" s="4" t="str">
        <f t="shared" si="38"/>
        <v>film &amp; video</v>
      </c>
      <c r="R429" s="4" t="str">
        <f t="shared" si="39"/>
        <v>animation</v>
      </c>
      <c r="S429" s="12">
        <f t="shared" si="40"/>
        <v>42299.790972222225</v>
      </c>
      <c r="T429" s="12">
        <f t="shared" si="41"/>
        <v>42285.909027777772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6">
        <v>12000</v>
      </c>
      <c r="E430" s="6">
        <v>676</v>
      </c>
      <c r="F430" s="3" t="s">
        <v>8221</v>
      </c>
      <c r="G430" s="4" t="s">
        <v>8224</v>
      </c>
      <c r="H430" s="4" t="s">
        <v>8246</v>
      </c>
      <c r="I430" s="7">
        <v>1402956000</v>
      </c>
      <c r="J430" s="7">
        <v>1400523845</v>
      </c>
      <c r="K430" t="b">
        <v>0</v>
      </c>
      <c r="L430">
        <v>13</v>
      </c>
      <c r="M430" t="b">
        <v>0</v>
      </c>
      <c r="N430" s="4" t="s">
        <v>8270</v>
      </c>
      <c r="O430" s="5">
        <f t="shared" si="36"/>
        <v>5.6333333333333337</v>
      </c>
      <c r="P430" s="6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2">
        <f t="shared" si="40"/>
        <v>41806.916666666664</v>
      </c>
      <c r="T430" s="12">
        <f t="shared" si="41"/>
        <v>41778.766724537039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6">
        <v>5000</v>
      </c>
      <c r="E431" s="6">
        <v>0</v>
      </c>
      <c r="F431" s="3" t="s">
        <v>8221</v>
      </c>
      <c r="G431" s="4" t="s">
        <v>8224</v>
      </c>
      <c r="H431" s="4" t="s">
        <v>8246</v>
      </c>
      <c r="I431" s="7">
        <v>1259297940</v>
      </c>
      <c r="J431" s="7">
        <v>1252964282</v>
      </c>
      <c r="K431" t="b">
        <v>0</v>
      </c>
      <c r="L431">
        <v>0</v>
      </c>
      <c r="M431" t="b">
        <v>0</v>
      </c>
      <c r="N431" s="4" t="s">
        <v>8270</v>
      </c>
      <c r="O431" s="5">
        <f t="shared" si="36"/>
        <v>0</v>
      </c>
      <c r="P431" s="6">
        <f t="shared" si="37"/>
        <v>0</v>
      </c>
      <c r="Q431" s="4" t="str">
        <f t="shared" si="38"/>
        <v>film &amp; video</v>
      </c>
      <c r="R431" s="4" t="str">
        <f t="shared" si="39"/>
        <v>animation</v>
      </c>
      <c r="S431" s="12">
        <f t="shared" si="40"/>
        <v>40144.207638888889</v>
      </c>
      <c r="T431" s="12">
        <f t="shared" si="41"/>
        <v>40070.901412037041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6">
        <v>1000</v>
      </c>
      <c r="E432" s="6">
        <v>24</v>
      </c>
      <c r="F432" s="3" t="s">
        <v>8221</v>
      </c>
      <c r="G432" s="4" t="s">
        <v>8224</v>
      </c>
      <c r="H432" s="4" t="s">
        <v>8246</v>
      </c>
      <c r="I432" s="7">
        <v>1378866867</v>
      </c>
      <c r="J432" s="7">
        <v>1377570867</v>
      </c>
      <c r="K432" t="b">
        <v>0</v>
      </c>
      <c r="L432">
        <v>5</v>
      </c>
      <c r="M432" t="b">
        <v>0</v>
      </c>
      <c r="N432" s="4" t="s">
        <v>8270</v>
      </c>
      <c r="O432" s="5">
        <f t="shared" si="36"/>
        <v>2.4</v>
      </c>
      <c r="P432" s="6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2">
        <f t="shared" si="40"/>
        <v>41528.107256944444</v>
      </c>
      <c r="T432" s="12">
        <f t="shared" si="41"/>
        <v>41513.107256944444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6">
        <v>3000</v>
      </c>
      <c r="E433" s="6">
        <v>415</v>
      </c>
      <c r="F433" s="3" t="s">
        <v>8221</v>
      </c>
      <c r="G433" s="4" t="s">
        <v>8225</v>
      </c>
      <c r="H433" s="4" t="s">
        <v>8247</v>
      </c>
      <c r="I433" s="7">
        <v>1467752083</v>
      </c>
      <c r="J433" s="7">
        <v>1465160083</v>
      </c>
      <c r="K433" t="b">
        <v>0</v>
      </c>
      <c r="L433">
        <v>8</v>
      </c>
      <c r="M433" t="b">
        <v>0</v>
      </c>
      <c r="N433" s="4" t="s">
        <v>8270</v>
      </c>
      <c r="O433" s="5">
        <f t="shared" si="36"/>
        <v>13.833333333333334</v>
      </c>
      <c r="P433" s="6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2">
        <f t="shared" si="40"/>
        <v>42556.871331018512</v>
      </c>
      <c r="T433" s="12">
        <f t="shared" si="41"/>
        <v>42526.871331018512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6">
        <v>6000</v>
      </c>
      <c r="E434" s="6">
        <v>570</v>
      </c>
      <c r="F434" s="3" t="s">
        <v>8221</v>
      </c>
      <c r="G434" s="4" t="s">
        <v>8224</v>
      </c>
      <c r="H434" s="4" t="s">
        <v>8246</v>
      </c>
      <c r="I434" s="7">
        <v>1445448381</v>
      </c>
      <c r="J434" s="7">
        <v>1440264381</v>
      </c>
      <c r="K434" t="b">
        <v>0</v>
      </c>
      <c r="L434">
        <v>8</v>
      </c>
      <c r="M434" t="b">
        <v>0</v>
      </c>
      <c r="N434" s="4" t="s">
        <v>8270</v>
      </c>
      <c r="O434" s="5">
        <f t="shared" si="36"/>
        <v>9.5</v>
      </c>
      <c r="P434" s="6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2">
        <f t="shared" si="40"/>
        <v>42298.726631944446</v>
      </c>
      <c r="T434" s="12">
        <f t="shared" si="41"/>
        <v>42238.726631944446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6">
        <v>3000</v>
      </c>
      <c r="E435" s="6">
        <v>0</v>
      </c>
      <c r="F435" s="3" t="s">
        <v>8221</v>
      </c>
      <c r="G435" s="4" t="s">
        <v>8224</v>
      </c>
      <c r="H435" s="4" t="s">
        <v>8246</v>
      </c>
      <c r="I435" s="7">
        <v>1444576022</v>
      </c>
      <c r="J435" s="7">
        <v>1439392022</v>
      </c>
      <c r="K435" t="b">
        <v>0</v>
      </c>
      <c r="L435">
        <v>0</v>
      </c>
      <c r="M435" t="b">
        <v>0</v>
      </c>
      <c r="N435" s="4" t="s">
        <v>8270</v>
      </c>
      <c r="O435" s="5">
        <f t="shared" si="36"/>
        <v>0</v>
      </c>
      <c r="P435" s="6">
        <f t="shared" si="37"/>
        <v>0</v>
      </c>
      <c r="Q435" s="4" t="str">
        <f t="shared" si="38"/>
        <v>film &amp; video</v>
      </c>
      <c r="R435" s="4" t="str">
        <f t="shared" si="39"/>
        <v>animation</v>
      </c>
      <c r="S435" s="12">
        <f t="shared" si="40"/>
        <v>42288.629884259266</v>
      </c>
      <c r="T435" s="12">
        <f t="shared" si="41"/>
        <v>42228.629884259266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6">
        <v>2500</v>
      </c>
      <c r="E436" s="6">
        <v>125</v>
      </c>
      <c r="F436" s="3" t="s">
        <v>8221</v>
      </c>
      <c r="G436" s="4" t="s">
        <v>8224</v>
      </c>
      <c r="H436" s="4" t="s">
        <v>8246</v>
      </c>
      <c r="I436" s="7">
        <v>1385931702</v>
      </c>
      <c r="J436" s="7">
        <v>1383076902</v>
      </c>
      <c r="K436" t="b">
        <v>0</v>
      </c>
      <c r="L436">
        <v>2</v>
      </c>
      <c r="M436" t="b">
        <v>0</v>
      </c>
      <c r="N436" s="4" t="s">
        <v>8270</v>
      </c>
      <c r="O436" s="5">
        <f t="shared" si="36"/>
        <v>5</v>
      </c>
      <c r="P436" s="6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2">
        <f t="shared" si="40"/>
        <v>41609.876180555555</v>
      </c>
      <c r="T436" s="12">
        <f t="shared" si="41"/>
        <v>41576.834513888891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6">
        <v>110000</v>
      </c>
      <c r="E437" s="6">
        <v>3</v>
      </c>
      <c r="F437" s="3" t="s">
        <v>8221</v>
      </c>
      <c r="G437" s="4" t="s">
        <v>8224</v>
      </c>
      <c r="H437" s="4" t="s">
        <v>8246</v>
      </c>
      <c r="I437" s="7">
        <v>1379094980</v>
      </c>
      <c r="J437" s="7">
        <v>1376502980</v>
      </c>
      <c r="K437" t="b">
        <v>0</v>
      </c>
      <c r="L437">
        <v>3</v>
      </c>
      <c r="M437" t="b">
        <v>0</v>
      </c>
      <c r="N437" s="4" t="s">
        <v>8270</v>
      </c>
      <c r="O437" s="5">
        <f t="shared" si="36"/>
        <v>2.7272727272727275E-3</v>
      </c>
      <c r="P437" s="6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2">
        <f t="shared" si="40"/>
        <v>41530.747453703705</v>
      </c>
      <c r="T437" s="12">
        <f t="shared" si="41"/>
        <v>41500.747453703705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6">
        <v>1000</v>
      </c>
      <c r="E438" s="6">
        <v>0</v>
      </c>
      <c r="F438" s="3" t="s">
        <v>8221</v>
      </c>
      <c r="G438" s="4" t="s">
        <v>8224</v>
      </c>
      <c r="H438" s="4" t="s">
        <v>8246</v>
      </c>
      <c r="I438" s="7">
        <v>1375260113</v>
      </c>
      <c r="J438" s="7">
        <v>1372668113</v>
      </c>
      <c r="K438" t="b">
        <v>0</v>
      </c>
      <c r="L438">
        <v>0</v>
      </c>
      <c r="M438" t="b">
        <v>0</v>
      </c>
      <c r="N438" s="4" t="s">
        <v>8270</v>
      </c>
      <c r="O438" s="5">
        <f t="shared" si="36"/>
        <v>0</v>
      </c>
      <c r="P438" s="6">
        <f t="shared" si="37"/>
        <v>0</v>
      </c>
      <c r="Q438" s="4" t="str">
        <f t="shared" si="38"/>
        <v>film &amp; video</v>
      </c>
      <c r="R438" s="4" t="str">
        <f t="shared" si="39"/>
        <v>animation</v>
      </c>
      <c r="S438" s="12">
        <f t="shared" si="40"/>
        <v>41486.36241898148</v>
      </c>
      <c r="T438" s="12">
        <f t="shared" si="41"/>
        <v>41456.36241898148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6">
        <v>7000</v>
      </c>
      <c r="E439" s="6">
        <v>0</v>
      </c>
      <c r="F439" s="3" t="s">
        <v>8221</v>
      </c>
      <c r="G439" s="4" t="s">
        <v>8229</v>
      </c>
      <c r="H439" s="4" t="s">
        <v>8251</v>
      </c>
      <c r="I439" s="7">
        <v>1475912326</v>
      </c>
      <c r="J439" s="7">
        <v>1470728326</v>
      </c>
      <c r="K439" t="b">
        <v>0</v>
      </c>
      <c r="L439">
        <v>0</v>
      </c>
      <c r="M439" t="b">
        <v>0</v>
      </c>
      <c r="N439" s="4" t="s">
        <v>8270</v>
      </c>
      <c r="O439" s="5">
        <f t="shared" si="36"/>
        <v>0</v>
      </c>
      <c r="P439" s="6">
        <f t="shared" si="37"/>
        <v>0</v>
      </c>
      <c r="Q439" s="4" t="str">
        <f t="shared" si="38"/>
        <v>film &amp; video</v>
      </c>
      <c r="R439" s="4" t="str">
        <f t="shared" si="39"/>
        <v>animation</v>
      </c>
      <c r="S439" s="12">
        <f t="shared" si="40"/>
        <v>42651.31858796296</v>
      </c>
      <c r="T439" s="12">
        <f t="shared" si="41"/>
        <v>42591.31858796296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6">
        <v>20000</v>
      </c>
      <c r="E440" s="6">
        <v>1876</v>
      </c>
      <c r="F440" s="3" t="s">
        <v>8221</v>
      </c>
      <c r="G440" s="4" t="s">
        <v>8224</v>
      </c>
      <c r="H440" s="4" t="s">
        <v>8246</v>
      </c>
      <c r="I440" s="7">
        <v>1447830958</v>
      </c>
      <c r="J440" s="7">
        <v>1445235358</v>
      </c>
      <c r="K440" t="b">
        <v>0</v>
      </c>
      <c r="L440">
        <v>11</v>
      </c>
      <c r="M440" t="b">
        <v>0</v>
      </c>
      <c r="N440" s="4" t="s">
        <v>8270</v>
      </c>
      <c r="O440" s="5">
        <f t="shared" si="36"/>
        <v>9.3800000000000008</v>
      </c>
      <c r="P440" s="6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2">
        <f t="shared" si="40"/>
        <v>42326.302754629629</v>
      </c>
      <c r="T440" s="12">
        <f t="shared" si="41"/>
        <v>42296.261087962965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6">
        <v>450</v>
      </c>
      <c r="E441" s="6">
        <v>0</v>
      </c>
      <c r="F441" s="3" t="s">
        <v>8221</v>
      </c>
      <c r="G441" s="4" t="s">
        <v>8224</v>
      </c>
      <c r="H441" s="4" t="s">
        <v>8246</v>
      </c>
      <c r="I441" s="7">
        <v>1413569818</v>
      </c>
      <c r="J441" s="7">
        <v>1412705818</v>
      </c>
      <c r="K441" t="b">
        <v>0</v>
      </c>
      <c r="L441">
        <v>0</v>
      </c>
      <c r="M441" t="b">
        <v>0</v>
      </c>
      <c r="N441" s="4" t="s">
        <v>8270</v>
      </c>
      <c r="O441" s="5">
        <f t="shared" si="36"/>
        <v>0</v>
      </c>
      <c r="P441" s="6">
        <f t="shared" si="37"/>
        <v>0</v>
      </c>
      <c r="Q441" s="4" t="str">
        <f t="shared" si="38"/>
        <v>film &amp; video</v>
      </c>
      <c r="R441" s="4" t="str">
        <f t="shared" si="39"/>
        <v>animation</v>
      </c>
      <c r="S441" s="12">
        <f t="shared" si="40"/>
        <v>41929.761782407404</v>
      </c>
      <c r="T441" s="12">
        <f t="shared" si="41"/>
        <v>41919.761782407404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6">
        <v>5000</v>
      </c>
      <c r="E442" s="6">
        <v>5</v>
      </c>
      <c r="F442" s="3" t="s">
        <v>8221</v>
      </c>
      <c r="G442" s="4" t="s">
        <v>8224</v>
      </c>
      <c r="H442" s="4" t="s">
        <v>8246</v>
      </c>
      <c r="I442" s="7">
        <v>1458859153</v>
      </c>
      <c r="J442" s="7">
        <v>1456270753</v>
      </c>
      <c r="K442" t="b">
        <v>0</v>
      </c>
      <c r="L442">
        <v>1</v>
      </c>
      <c r="M442" t="b">
        <v>0</v>
      </c>
      <c r="N442" s="4" t="s">
        <v>8270</v>
      </c>
      <c r="O442" s="5">
        <f t="shared" si="36"/>
        <v>0.1</v>
      </c>
      <c r="P442" s="6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2">
        <f t="shared" si="40"/>
        <v>42453.943900462968</v>
      </c>
      <c r="T442" s="12">
        <f t="shared" si="41"/>
        <v>42423.985567129625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6">
        <v>400</v>
      </c>
      <c r="E443" s="6">
        <v>0</v>
      </c>
      <c r="F443" s="3" t="s">
        <v>8221</v>
      </c>
      <c r="G443" s="4" t="s">
        <v>8225</v>
      </c>
      <c r="H443" s="4" t="s">
        <v>8247</v>
      </c>
      <c r="I443" s="7">
        <v>1383418996</v>
      </c>
      <c r="J443" s="7">
        <v>1380826996</v>
      </c>
      <c r="K443" t="b">
        <v>0</v>
      </c>
      <c r="L443">
        <v>0</v>
      </c>
      <c r="M443" t="b">
        <v>0</v>
      </c>
      <c r="N443" s="4" t="s">
        <v>8270</v>
      </c>
      <c r="O443" s="5">
        <f t="shared" si="36"/>
        <v>0</v>
      </c>
      <c r="P443" s="6">
        <f t="shared" si="37"/>
        <v>0</v>
      </c>
      <c r="Q443" s="4" t="str">
        <f t="shared" si="38"/>
        <v>film &amp; video</v>
      </c>
      <c r="R443" s="4" t="str">
        <f t="shared" si="39"/>
        <v>animation</v>
      </c>
      <c r="S443" s="12">
        <f t="shared" si="40"/>
        <v>41580.793935185182</v>
      </c>
      <c r="T443" s="12">
        <f t="shared" si="41"/>
        <v>41550.793935185182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 s="6">
        <v>17000</v>
      </c>
      <c r="E444" s="6">
        <v>6691</v>
      </c>
      <c r="F444" s="3" t="s">
        <v>8221</v>
      </c>
      <c r="G444" s="4" t="s">
        <v>8224</v>
      </c>
      <c r="H444" s="4" t="s">
        <v>8246</v>
      </c>
      <c r="I444" s="7">
        <v>1424380783</v>
      </c>
      <c r="J444" s="7">
        <v>1421788783</v>
      </c>
      <c r="K444" t="b">
        <v>0</v>
      </c>
      <c r="L444">
        <v>17</v>
      </c>
      <c r="M444" t="b">
        <v>0</v>
      </c>
      <c r="N444" s="4" t="s">
        <v>8270</v>
      </c>
      <c r="O444" s="5">
        <f t="shared" si="36"/>
        <v>39.358823529411765</v>
      </c>
      <c r="P444" s="6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2">
        <f t="shared" si="40"/>
        <v>42054.888692129629</v>
      </c>
      <c r="T444" s="12">
        <f t="shared" si="41"/>
        <v>42024.888692129629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6">
        <v>10000</v>
      </c>
      <c r="E445" s="6">
        <v>10</v>
      </c>
      <c r="F445" s="3" t="s">
        <v>8221</v>
      </c>
      <c r="G445" s="4" t="s">
        <v>8229</v>
      </c>
      <c r="H445" s="4" t="s">
        <v>8251</v>
      </c>
      <c r="I445" s="7">
        <v>1391991701</v>
      </c>
      <c r="J445" s="7">
        <v>1389399701</v>
      </c>
      <c r="K445" t="b">
        <v>0</v>
      </c>
      <c r="L445">
        <v>2</v>
      </c>
      <c r="M445" t="b">
        <v>0</v>
      </c>
      <c r="N445" s="4" t="s">
        <v>8270</v>
      </c>
      <c r="O445" s="5">
        <f t="shared" si="36"/>
        <v>0.1</v>
      </c>
      <c r="P445" s="6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2">
        <f t="shared" si="40"/>
        <v>41680.015057870369</v>
      </c>
      <c r="T445" s="12">
        <f t="shared" si="41"/>
        <v>41650.015057870369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6">
        <v>1000</v>
      </c>
      <c r="E446" s="6">
        <v>50</v>
      </c>
      <c r="F446" s="3" t="s">
        <v>8221</v>
      </c>
      <c r="G446" s="4" t="s">
        <v>8224</v>
      </c>
      <c r="H446" s="4" t="s">
        <v>8246</v>
      </c>
      <c r="I446" s="7">
        <v>1329342361</v>
      </c>
      <c r="J446" s="7">
        <v>1324158361</v>
      </c>
      <c r="K446" t="b">
        <v>0</v>
      </c>
      <c r="L446">
        <v>1</v>
      </c>
      <c r="M446" t="b">
        <v>0</v>
      </c>
      <c r="N446" s="4" t="s">
        <v>8270</v>
      </c>
      <c r="O446" s="5">
        <f t="shared" si="36"/>
        <v>5</v>
      </c>
      <c r="P446" s="6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2">
        <f t="shared" si="40"/>
        <v>40954.906956018516</v>
      </c>
      <c r="T446" s="12">
        <f t="shared" si="41"/>
        <v>40894.906956018516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6">
        <v>60000</v>
      </c>
      <c r="E447" s="6">
        <v>2</v>
      </c>
      <c r="F447" s="3" t="s">
        <v>8221</v>
      </c>
      <c r="G447" s="4" t="s">
        <v>8224</v>
      </c>
      <c r="H447" s="4" t="s">
        <v>8246</v>
      </c>
      <c r="I447" s="7">
        <v>1432195375</v>
      </c>
      <c r="J447" s="7">
        <v>1430899375</v>
      </c>
      <c r="K447" t="b">
        <v>0</v>
      </c>
      <c r="L447">
        <v>2</v>
      </c>
      <c r="M447" t="b">
        <v>0</v>
      </c>
      <c r="N447" s="4" t="s">
        <v>8270</v>
      </c>
      <c r="O447" s="5">
        <f t="shared" si="36"/>
        <v>3.3333333333333335E-3</v>
      </c>
      <c r="P447" s="6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2">
        <f t="shared" si="40"/>
        <v>42145.335358796292</v>
      </c>
      <c r="T447" s="12">
        <f t="shared" si="41"/>
        <v>42130.335358796292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6">
        <v>10500</v>
      </c>
      <c r="E448" s="6">
        <v>766</v>
      </c>
      <c r="F448" s="3" t="s">
        <v>8221</v>
      </c>
      <c r="G448" s="4" t="s">
        <v>8224</v>
      </c>
      <c r="H448" s="4" t="s">
        <v>8246</v>
      </c>
      <c r="I448" s="7">
        <v>1425434420</v>
      </c>
      <c r="J448" s="7">
        <v>1422842420</v>
      </c>
      <c r="K448" t="b">
        <v>0</v>
      </c>
      <c r="L448">
        <v>16</v>
      </c>
      <c r="M448" t="b">
        <v>0</v>
      </c>
      <c r="N448" s="4" t="s">
        <v>8270</v>
      </c>
      <c r="O448" s="5">
        <f t="shared" si="36"/>
        <v>7.2952380952380951</v>
      </c>
      <c r="P448" s="6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2">
        <f t="shared" si="40"/>
        <v>42067.083564814813</v>
      </c>
      <c r="T448" s="12">
        <f t="shared" si="41"/>
        <v>42037.083564814813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6">
        <v>30000</v>
      </c>
      <c r="E449" s="6">
        <v>5</v>
      </c>
      <c r="F449" s="3" t="s">
        <v>8221</v>
      </c>
      <c r="G449" s="4" t="s">
        <v>8225</v>
      </c>
      <c r="H449" s="4" t="s">
        <v>8247</v>
      </c>
      <c r="I449" s="7">
        <v>1364041163</v>
      </c>
      <c r="J449" s="7">
        <v>1361884763</v>
      </c>
      <c r="K449" t="b">
        <v>0</v>
      </c>
      <c r="L449">
        <v>1</v>
      </c>
      <c r="M449" t="b">
        <v>0</v>
      </c>
      <c r="N449" s="4" t="s">
        <v>8270</v>
      </c>
      <c r="O449" s="5">
        <f t="shared" si="36"/>
        <v>1.6666666666666666E-2</v>
      </c>
      <c r="P449" s="6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2">
        <f t="shared" si="40"/>
        <v>41356.513460648144</v>
      </c>
      <c r="T449" s="12">
        <f t="shared" si="41"/>
        <v>41331.555127314816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6">
        <v>2500</v>
      </c>
      <c r="E450" s="6">
        <v>82.01</v>
      </c>
      <c r="F450" s="3" t="s">
        <v>8221</v>
      </c>
      <c r="G450" s="4" t="s">
        <v>8224</v>
      </c>
      <c r="H450" s="4" t="s">
        <v>8246</v>
      </c>
      <c r="I450" s="7">
        <v>1400091095</v>
      </c>
      <c r="J450" s="7">
        <v>1398363095</v>
      </c>
      <c r="K450" t="b">
        <v>0</v>
      </c>
      <c r="L450">
        <v>4</v>
      </c>
      <c r="M450" t="b">
        <v>0</v>
      </c>
      <c r="N450" s="4" t="s">
        <v>8270</v>
      </c>
      <c r="O450" s="5">
        <f t="shared" si="36"/>
        <v>3.2804000000000002</v>
      </c>
      <c r="P450" s="6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2">
        <f t="shared" si="40"/>
        <v>41773.758043981477</v>
      </c>
      <c r="T450" s="12">
        <f t="shared" si="41"/>
        <v>41753.758043981477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6">
        <v>2000</v>
      </c>
      <c r="E451" s="6">
        <v>45</v>
      </c>
      <c r="F451" s="3" t="s">
        <v>8221</v>
      </c>
      <c r="G451" s="4" t="s">
        <v>8225</v>
      </c>
      <c r="H451" s="4" t="s">
        <v>8247</v>
      </c>
      <c r="I451" s="7">
        <v>1382017085</v>
      </c>
      <c r="J451" s="7">
        <v>1379425085</v>
      </c>
      <c r="K451" t="b">
        <v>0</v>
      </c>
      <c r="L451">
        <v>5</v>
      </c>
      <c r="M451" t="b">
        <v>0</v>
      </c>
      <c r="N451" s="4" t="s">
        <v>8270</v>
      </c>
      <c r="O451" s="5">
        <f t="shared" ref="O451:O514" si="42">100*E451/D451</f>
        <v>2.25</v>
      </c>
      <c r="P451" s="6">
        <f t="shared" ref="P451:P514" si="43">IF(L451=0,0,E451/L451)</f>
        <v>9</v>
      </c>
      <c r="Q451" s="4" t="str">
        <f t="shared" ref="Q451:Q514" si="44">LEFT(N451,SEARCH("/",N451)-1)</f>
        <v>film &amp; video</v>
      </c>
      <c r="R451" s="4" t="str">
        <f t="shared" ref="R451:R514" si="45">RIGHT(N451,LEN(N451)-SEARCH("/",N451,1))</f>
        <v>animation</v>
      </c>
      <c r="S451" s="12">
        <f t="shared" ref="S451:S514" si="46">(((I451/60)/60)/24)+DATE(1970,1,1)</f>
        <v>41564.568113425928</v>
      </c>
      <c r="T451" s="12">
        <f t="shared" ref="T451:T514" si="47">(((J451/60)/60)/24)+DATE(1970,1,1)</f>
        <v>41534.568113425928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6">
        <v>50000</v>
      </c>
      <c r="E452" s="6">
        <v>396</v>
      </c>
      <c r="F452" s="3" t="s">
        <v>8221</v>
      </c>
      <c r="G452" s="4" t="s">
        <v>8224</v>
      </c>
      <c r="H452" s="4" t="s">
        <v>8246</v>
      </c>
      <c r="I452" s="7">
        <v>1392417800</v>
      </c>
      <c r="J452" s="7">
        <v>1389825800</v>
      </c>
      <c r="K452" t="b">
        <v>0</v>
      </c>
      <c r="L452">
        <v>7</v>
      </c>
      <c r="M452" t="b">
        <v>0</v>
      </c>
      <c r="N452" s="4" t="s">
        <v>8270</v>
      </c>
      <c r="O452" s="5">
        <f t="shared" si="42"/>
        <v>0.79200000000000004</v>
      </c>
      <c r="P452" s="6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2">
        <f t="shared" si="46"/>
        <v>41684.946759259255</v>
      </c>
      <c r="T452" s="12">
        <f t="shared" si="47"/>
        <v>41654.946759259255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6">
        <v>20000</v>
      </c>
      <c r="E453" s="6">
        <v>0</v>
      </c>
      <c r="F453" s="3" t="s">
        <v>8221</v>
      </c>
      <c r="G453" s="4" t="s">
        <v>8224</v>
      </c>
      <c r="H453" s="4" t="s">
        <v>8246</v>
      </c>
      <c r="I453" s="7">
        <v>1390669791</v>
      </c>
      <c r="J453" s="7">
        <v>1388077791</v>
      </c>
      <c r="K453" t="b">
        <v>0</v>
      </c>
      <c r="L453">
        <v>0</v>
      </c>
      <c r="M453" t="b">
        <v>0</v>
      </c>
      <c r="N453" s="4" t="s">
        <v>8270</v>
      </c>
      <c r="O453" s="5">
        <f t="shared" si="42"/>
        <v>0</v>
      </c>
      <c r="P453" s="6">
        <f t="shared" si="43"/>
        <v>0</v>
      </c>
      <c r="Q453" s="4" t="str">
        <f t="shared" si="44"/>
        <v>film &amp; video</v>
      </c>
      <c r="R453" s="4" t="str">
        <f t="shared" si="45"/>
        <v>animation</v>
      </c>
      <c r="S453" s="12">
        <f t="shared" si="46"/>
        <v>41664.715173611112</v>
      </c>
      <c r="T453" s="12">
        <f t="shared" si="47"/>
        <v>41634.715173611112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6">
        <v>750</v>
      </c>
      <c r="E454" s="6">
        <v>480</v>
      </c>
      <c r="F454" s="3" t="s">
        <v>8221</v>
      </c>
      <c r="G454" s="4" t="s">
        <v>8224</v>
      </c>
      <c r="H454" s="4" t="s">
        <v>8246</v>
      </c>
      <c r="I454" s="7">
        <v>1431536015</v>
      </c>
      <c r="J454" s="7">
        <v>1428944015</v>
      </c>
      <c r="K454" t="b">
        <v>0</v>
      </c>
      <c r="L454">
        <v>12</v>
      </c>
      <c r="M454" t="b">
        <v>0</v>
      </c>
      <c r="N454" s="4" t="s">
        <v>8270</v>
      </c>
      <c r="O454" s="5">
        <f t="shared" si="42"/>
        <v>64</v>
      </c>
      <c r="P454" s="6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2">
        <f t="shared" si="46"/>
        <v>42137.703877314809</v>
      </c>
      <c r="T454" s="12">
        <f t="shared" si="47"/>
        <v>42107.703877314809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6">
        <v>94875</v>
      </c>
      <c r="E455" s="6">
        <v>26</v>
      </c>
      <c r="F455" s="3" t="s">
        <v>8221</v>
      </c>
      <c r="G455" s="4" t="s">
        <v>8224</v>
      </c>
      <c r="H455" s="4" t="s">
        <v>8246</v>
      </c>
      <c r="I455" s="7">
        <v>1424375279</v>
      </c>
      <c r="J455" s="7">
        <v>1422992879</v>
      </c>
      <c r="K455" t="b">
        <v>0</v>
      </c>
      <c r="L455">
        <v>2</v>
      </c>
      <c r="M455" t="b">
        <v>0</v>
      </c>
      <c r="N455" s="4" t="s">
        <v>8270</v>
      </c>
      <c r="O455" s="5">
        <f t="shared" si="42"/>
        <v>2.7404479578392621E-2</v>
      </c>
      <c r="P455" s="6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2">
        <f t="shared" si="46"/>
        <v>42054.824988425928</v>
      </c>
      <c r="T455" s="12">
        <f t="shared" si="47"/>
        <v>42038.824988425928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6">
        <v>10000</v>
      </c>
      <c r="E456" s="6">
        <v>82</v>
      </c>
      <c r="F456" s="3" t="s">
        <v>8221</v>
      </c>
      <c r="G456" s="4" t="s">
        <v>8224</v>
      </c>
      <c r="H456" s="4" t="s">
        <v>8246</v>
      </c>
      <c r="I456" s="7">
        <v>1417007640</v>
      </c>
      <c r="J456" s="7">
        <v>1414343571</v>
      </c>
      <c r="K456" t="b">
        <v>0</v>
      </c>
      <c r="L456">
        <v>5</v>
      </c>
      <c r="M456" t="b">
        <v>0</v>
      </c>
      <c r="N456" s="4" t="s">
        <v>8270</v>
      </c>
      <c r="O456" s="5">
        <f t="shared" si="42"/>
        <v>0.82</v>
      </c>
      <c r="P456" s="6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2">
        <f t="shared" si="46"/>
        <v>41969.551388888889</v>
      </c>
      <c r="T456" s="12">
        <f t="shared" si="47"/>
        <v>41938.717256944445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6">
        <v>65000</v>
      </c>
      <c r="E457" s="6">
        <v>45</v>
      </c>
      <c r="F457" s="3" t="s">
        <v>8221</v>
      </c>
      <c r="G457" s="4" t="s">
        <v>8224</v>
      </c>
      <c r="H457" s="4" t="s">
        <v>8246</v>
      </c>
      <c r="I457" s="7">
        <v>1334622660</v>
      </c>
      <c r="J457" s="7">
        <v>1330733022</v>
      </c>
      <c r="K457" t="b">
        <v>0</v>
      </c>
      <c r="L457">
        <v>2</v>
      </c>
      <c r="M457" t="b">
        <v>0</v>
      </c>
      <c r="N457" s="4" t="s">
        <v>8270</v>
      </c>
      <c r="O457" s="5">
        <f t="shared" si="42"/>
        <v>6.9230769230769235E-2</v>
      </c>
      <c r="P457" s="6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2">
        <f t="shared" si="46"/>
        <v>41016.021527777775</v>
      </c>
      <c r="T457" s="12">
        <f t="shared" si="47"/>
        <v>40971.002569444441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6">
        <v>8888</v>
      </c>
      <c r="E458" s="6">
        <v>61</v>
      </c>
      <c r="F458" s="3" t="s">
        <v>8221</v>
      </c>
      <c r="G458" s="4" t="s">
        <v>8224</v>
      </c>
      <c r="H458" s="4" t="s">
        <v>8246</v>
      </c>
      <c r="I458" s="7">
        <v>1382414340</v>
      </c>
      <c r="J458" s="7">
        <v>1380559201</v>
      </c>
      <c r="K458" t="b">
        <v>0</v>
      </c>
      <c r="L458">
        <v>3</v>
      </c>
      <c r="M458" t="b">
        <v>0</v>
      </c>
      <c r="N458" s="4" t="s">
        <v>8270</v>
      </c>
      <c r="O458" s="5">
        <f t="shared" si="42"/>
        <v>0.68631863186318631</v>
      </c>
      <c r="P458" s="6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2">
        <f t="shared" si="46"/>
        <v>41569.165972222225</v>
      </c>
      <c r="T458" s="12">
        <f t="shared" si="47"/>
        <v>41547.694456018515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6">
        <v>20000</v>
      </c>
      <c r="E459" s="6">
        <v>0</v>
      </c>
      <c r="F459" s="3" t="s">
        <v>8221</v>
      </c>
      <c r="G459" s="4" t="s">
        <v>8229</v>
      </c>
      <c r="H459" s="4" t="s">
        <v>8251</v>
      </c>
      <c r="I459" s="7">
        <v>1408213512</v>
      </c>
      <c r="J459" s="7">
        <v>1405621512</v>
      </c>
      <c r="K459" t="b">
        <v>0</v>
      </c>
      <c r="L459">
        <v>0</v>
      </c>
      <c r="M459" t="b">
        <v>0</v>
      </c>
      <c r="N459" s="4" t="s">
        <v>8270</v>
      </c>
      <c r="O459" s="5">
        <f t="shared" si="42"/>
        <v>0</v>
      </c>
      <c r="P459" s="6">
        <f t="shared" si="43"/>
        <v>0</v>
      </c>
      <c r="Q459" s="4" t="str">
        <f t="shared" si="44"/>
        <v>film &amp; video</v>
      </c>
      <c r="R459" s="4" t="str">
        <f t="shared" si="45"/>
        <v>animation</v>
      </c>
      <c r="S459" s="12">
        <f t="shared" si="46"/>
        <v>41867.767500000002</v>
      </c>
      <c r="T459" s="12">
        <f t="shared" si="47"/>
        <v>41837.767500000002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6">
        <v>10000</v>
      </c>
      <c r="E460" s="6">
        <v>821</v>
      </c>
      <c r="F460" s="3" t="s">
        <v>8221</v>
      </c>
      <c r="G460" s="4" t="s">
        <v>8225</v>
      </c>
      <c r="H460" s="4" t="s">
        <v>8247</v>
      </c>
      <c r="I460" s="7">
        <v>1368550060</v>
      </c>
      <c r="J460" s="7">
        <v>1365958060</v>
      </c>
      <c r="K460" t="b">
        <v>0</v>
      </c>
      <c r="L460">
        <v>49</v>
      </c>
      <c r="M460" t="b">
        <v>0</v>
      </c>
      <c r="N460" s="4" t="s">
        <v>8270</v>
      </c>
      <c r="O460" s="5">
        <f t="shared" si="42"/>
        <v>8.2100000000000009</v>
      </c>
      <c r="P460" s="6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2">
        <f t="shared" si="46"/>
        <v>41408.69976851852</v>
      </c>
      <c r="T460" s="12">
        <f t="shared" si="47"/>
        <v>41378.69976851852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6">
        <v>39000</v>
      </c>
      <c r="E461" s="6">
        <v>25</v>
      </c>
      <c r="F461" s="3" t="s">
        <v>8221</v>
      </c>
      <c r="G461" s="4" t="s">
        <v>8224</v>
      </c>
      <c r="H461" s="4" t="s">
        <v>8246</v>
      </c>
      <c r="I461" s="7">
        <v>1321201327</v>
      </c>
      <c r="J461" s="7">
        <v>1316013727</v>
      </c>
      <c r="K461" t="b">
        <v>0</v>
      </c>
      <c r="L461">
        <v>1</v>
      </c>
      <c r="M461" t="b">
        <v>0</v>
      </c>
      <c r="N461" s="4" t="s">
        <v>8270</v>
      </c>
      <c r="O461" s="5">
        <f t="shared" si="42"/>
        <v>6.4102564102564097E-2</v>
      </c>
      <c r="P461" s="6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2">
        <f t="shared" si="46"/>
        <v>40860.682025462964</v>
      </c>
      <c r="T461" s="12">
        <f t="shared" si="47"/>
        <v>40800.6403587963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6">
        <v>8500</v>
      </c>
      <c r="E462" s="6">
        <v>25</v>
      </c>
      <c r="F462" s="3" t="s">
        <v>8221</v>
      </c>
      <c r="G462" s="4" t="s">
        <v>8224</v>
      </c>
      <c r="H462" s="4" t="s">
        <v>8246</v>
      </c>
      <c r="I462" s="7">
        <v>1401595200</v>
      </c>
      <c r="J462" s="7">
        <v>1398862875</v>
      </c>
      <c r="K462" t="b">
        <v>0</v>
      </c>
      <c r="L462">
        <v>2</v>
      </c>
      <c r="M462" t="b">
        <v>0</v>
      </c>
      <c r="N462" s="4" t="s">
        <v>8270</v>
      </c>
      <c r="O462" s="5">
        <f t="shared" si="42"/>
        <v>0.29411764705882354</v>
      </c>
      <c r="P462" s="6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2">
        <f t="shared" si="46"/>
        <v>41791.166666666664</v>
      </c>
      <c r="T462" s="12">
        <f t="shared" si="47"/>
        <v>41759.542534722219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6">
        <v>550</v>
      </c>
      <c r="E463" s="6">
        <v>0</v>
      </c>
      <c r="F463" s="3" t="s">
        <v>8221</v>
      </c>
      <c r="G463" s="4" t="s">
        <v>8225</v>
      </c>
      <c r="H463" s="4" t="s">
        <v>8247</v>
      </c>
      <c r="I463" s="7">
        <v>1370204367</v>
      </c>
      <c r="J463" s="7">
        <v>1368476367</v>
      </c>
      <c r="K463" t="b">
        <v>0</v>
      </c>
      <c r="L463">
        <v>0</v>
      </c>
      <c r="M463" t="b">
        <v>0</v>
      </c>
      <c r="N463" s="4" t="s">
        <v>8270</v>
      </c>
      <c r="O463" s="5">
        <f t="shared" si="42"/>
        <v>0</v>
      </c>
      <c r="P463" s="6">
        <f t="shared" si="43"/>
        <v>0</v>
      </c>
      <c r="Q463" s="4" t="str">
        <f t="shared" si="44"/>
        <v>film &amp; video</v>
      </c>
      <c r="R463" s="4" t="str">
        <f t="shared" si="45"/>
        <v>animation</v>
      </c>
      <c r="S463" s="12">
        <f t="shared" si="46"/>
        <v>41427.84684027778</v>
      </c>
      <c r="T463" s="12">
        <f t="shared" si="47"/>
        <v>41407.84684027778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6">
        <v>100000</v>
      </c>
      <c r="E464" s="6">
        <v>0</v>
      </c>
      <c r="F464" s="3" t="s">
        <v>8221</v>
      </c>
      <c r="G464" s="4" t="s">
        <v>8224</v>
      </c>
      <c r="H464" s="4" t="s">
        <v>8246</v>
      </c>
      <c r="I464" s="7">
        <v>1312945341</v>
      </c>
      <c r="J464" s="7">
        <v>1307761341</v>
      </c>
      <c r="K464" t="b">
        <v>0</v>
      </c>
      <c r="L464">
        <v>0</v>
      </c>
      <c r="M464" t="b">
        <v>0</v>
      </c>
      <c r="N464" s="4" t="s">
        <v>8270</v>
      </c>
      <c r="O464" s="5">
        <f t="shared" si="42"/>
        <v>0</v>
      </c>
      <c r="P464" s="6">
        <f t="shared" si="43"/>
        <v>0</v>
      </c>
      <c r="Q464" s="4" t="str">
        <f t="shared" si="44"/>
        <v>film &amp; video</v>
      </c>
      <c r="R464" s="4" t="str">
        <f t="shared" si="45"/>
        <v>animation</v>
      </c>
      <c r="S464" s="12">
        <f t="shared" si="46"/>
        <v>40765.126631944448</v>
      </c>
      <c r="T464" s="12">
        <f t="shared" si="47"/>
        <v>40705.126631944448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6">
        <v>55000</v>
      </c>
      <c r="E465" s="6">
        <v>1250</v>
      </c>
      <c r="F465" s="3" t="s">
        <v>8221</v>
      </c>
      <c r="G465" s="4" t="s">
        <v>8224</v>
      </c>
      <c r="H465" s="4" t="s">
        <v>8246</v>
      </c>
      <c r="I465" s="7">
        <v>1316883753</v>
      </c>
      <c r="J465" s="7">
        <v>1311699753</v>
      </c>
      <c r="K465" t="b">
        <v>0</v>
      </c>
      <c r="L465">
        <v>11</v>
      </c>
      <c r="M465" t="b">
        <v>0</v>
      </c>
      <c r="N465" s="4" t="s">
        <v>8270</v>
      </c>
      <c r="O465" s="5">
        <f t="shared" si="42"/>
        <v>2.2727272727272729</v>
      </c>
      <c r="P465" s="6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2">
        <f t="shared" si="46"/>
        <v>40810.710104166668</v>
      </c>
      <c r="T465" s="12">
        <f t="shared" si="47"/>
        <v>40750.710104166668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6">
        <v>1010</v>
      </c>
      <c r="E466" s="6">
        <v>1</v>
      </c>
      <c r="F466" s="3" t="s">
        <v>8221</v>
      </c>
      <c r="G466" s="4" t="s">
        <v>8236</v>
      </c>
      <c r="H466" s="4" t="s">
        <v>8249</v>
      </c>
      <c r="I466" s="7">
        <v>1463602935</v>
      </c>
      <c r="J466" s="7">
        <v>1461874935</v>
      </c>
      <c r="K466" t="b">
        <v>0</v>
      </c>
      <c r="L466">
        <v>1</v>
      </c>
      <c r="M466" t="b">
        <v>0</v>
      </c>
      <c r="N466" s="4" t="s">
        <v>8270</v>
      </c>
      <c r="O466" s="5">
        <f t="shared" si="42"/>
        <v>9.9009900990099015E-2</v>
      </c>
      <c r="P466" s="6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2">
        <f t="shared" si="46"/>
        <v>42508.848784722228</v>
      </c>
      <c r="T466" s="12">
        <f t="shared" si="47"/>
        <v>42488.848784722228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6">
        <v>512</v>
      </c>
      <c r="E467" s="6">
        <v>138</v>
      </c>
      <c r="F467" s="3" t="s">
        <v>8221</v>
      </c>
      <c r="G467" s="4" t="s">
        <v>8224</v>
      </c>
      <c r="H467" s="4" t="s">
        <v>8246</v>
      </c>
      <c r="I467" s="7">
        <v>1403837574</v>
      </c>
      <c r="J467" s="7">
        <v>1402455174</v>
      </c>
      <c r="K467" t="b">
        <v>0</v>
      </c>
      <c r="L467">
        <v>8</v>
      </c>
      <c r="M467" t="b">
        <v>0</v>
      </c>
      <c r="N467" s="4" t="s">
        <v>8270</v>
      </c>
      <c r="O467" s="5">
        <f t="shared" si="42"/>
        <v>26.953125</v>
      </c>
      <c r="P467" s="6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2">
        <f t="shared" si="46"/>
        <v>41817.120069444441</v>
      </c>
      <c r="T467" s="12">
        <f t="shared" si="47"/>
        <v>41801.120069444441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6">
        <v>10000</v>
      </c>
      <c r="E468" s="6">
        <v>76</v>
      </c>
      <c r="F468" s="3" t="s">
        <v>8221</v>
      </c>
      <c r="G468" s="4" t="s">
        <v>8224</v>
      </c>
      <c r="H468" s="4" t="s">
        <v>8246</v>
      </c>
      <c r="I468" s="7">
        <v>1347057464</v>
      </c>
      <c r="J468" s="7">
        <v>1344465464</v>
      </c>
      <c r="K468" t="b">
        <v>0</v>
      </c>
      <c r="L468">
        <v>5</v>
      </c>
      <c r="M468" t="b">
        <v>0</v>
      </c>
      <c r="N468" s="4" t="s">
        <v>8270</v>
      </c>
      <c r="O468" s="5">
        <f t="shared" si="42"/>
        <v>0.76</v>
      </c>
      <c r="P468" s="6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2">
        <f t="shared" si="46"/>
        <v>41159.942870370374</v>
      </c>
      <c r="T468" s="12">
        <f t="shared" si="47"/>
        <v>41129.942870370374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6">
        <v>20000</v>
      </c>
      <c r="E469" s="6">
        <v>4315</v>
      </c>
      <c r="F469" s="3" t="s">
        <v>8221</v>
      </c>
      <c r="G469" s="4" t="s">
        <v>8224</v>
      </c>
      <c r="H469" s="4" t="s">
        <v>8246</v>
      </c>
      <c r="I469" s="7">
        <v>1348849134</v>
      </c>
      <c r="J469" s="7">
        <v>1344961134</v>
      </c>
      <c r="K469" t="b">
        <v>0</v>
      </c>
      <c r="L469">
        <v>39</v>
      </c>
      <c r="M469" t="b">
        <v>0</v>
      </c>
      <c r="N469" s="4" t="s">
        <v>8270</v>
      </c>
      <c r="O469" s="5">
        <f t="shared" si="42"/>
        <v>21.574999999999999</v>
      </c>
      <c r="P469" s="6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2">
        <f t="shared" si="46"/>
        <v>41180.679791666669</v>
      </c>
      <c r="T469" s="12">
        <f t="shared" si="47"/>
        <v>41135.679791666669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6">
        <v>7500</v>
      </c>
      <c r="E470" s="6">
        <v>0</v>
      </c>
      <c r="F470" s="3" t="s">
        <v>8221</v>
      </c>
      <c r="G470" s="4" t="s">
        <v>8224</v>
      </c>
      <c r="H470" s="4" t="s">
        <v>8246</v>
      </c>
      <c r="I470" s="7">
        <v>1341978665</v>
      </c>
      <c r="J470" s="7">
        <v>1336795283</v>
      </c>
      <c r="K470" t="b">
        <v>0</v>
      </c>
      <c r="L470">
        <v>0</v>
      </c>
      <c r="M470" t="b">
        <v>0</v>
      </c>
      <c r="N470" s="4" t="s">
        <v>8270</v>
      </c>
      <c r="O470" s="5">
        <f t="shared" si="42"/>
        <v>0</v>
      </c>
      <c r="P470" s="6">
        <f t="shared" si="43"/>
        <v>0</v>
      </c>
      <c r="Q470" s="4" t="str">
        <f t="shared" si="44"/>
        <v>film &amp; video</v>
      </c>
      <c r="R470" s="4" t="str">
        <f t="shared" si="45"/>
        <v>animation</v>
      </c>
      <c r="S470" s="12">
        <f t="shared" si="46"/>
        <v>41101.160474537035</v>
      </c>
      <c r="T470" s="12">
        <f t="shared" si="47"/>
        <v>41041.167627314811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6">
        <v>6000</v>
      </c>
      <c r="E471" s="6">
        <v>0</v>
      </c>
      <c r="F471" s="3" t="s">
        <v>8221</v>
      </c>
      <c r="G471" s="4" t="s">
        <v>8225</v>
      </c>
      <c r="H471" s="4" t="s">
        <v>8247</v>
      </c>
      <c r="I471" s="7">
        <v>1409960724</v>
      </c>
      <c r="J471" s="7">
        <v>1404776724</v>
      </c>
      <c r="K471" t="b">
        <v>0</v>
      </c>
      <c r="L471">
        <v>0</v>
      </c>
      <c r="M471" t="b">
        <v>0</v>
      </c>
      <c r="N471" s="4" t="s">
        <v>8270</v>
      </c>
      <c r="O471" s="5">
        <f t="shared" si="42"/>
        <v>0</v>
      </c>
      <c r="P471" s="6">
        <f t="shared" si="43"/>
        <v>0</v>
      </c>
      <c r="Q471" s="4" t="str">
        <f t="shared" si="44"/>
        <v>film &amp; video</v>
      </c>
      <c r="R471" s="4" t="str">
        <f t="shared" si="45"/>
        <v>animation</v>
      </c>
      <c r="S471" s="12">
        <f t="shared" si="46"/>
        <v>41887.989861111113</v>
      </c>
      <c r="T471" s="12">
        <f t="shared" si="47"/>
        <v>41827.989861111113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6">
        <v>5000</v>
      </c>
      <c r="E472" s="6">
        <v>51</v>
      </c>
      <c r="F472" s="3" t="s">
        <v>8221</v>
      </c>
      <c r="G472" s="4" t="s">
        <v>8224</v>
      </c>
      <c r="H472" s="4" t="s">
        <v>8246</v>
      </c>
      <c r="I472" s="7">
        <v>1389844800</v>
      </c>
      <c r="J472" s="7">
        <v>1385524889</v>
      </c>
      <c r="K472" t="b">
        <v>0</v>
      </c>
      <c r="L472">
        <v>2</v>
      </c>
      <c r="M472" t="b">
        <v>0</v>
      </c>
      <c r="N472" s="4" t="s">
        <v>8270</v>
      </c>
      <c r="O472" s="5">
        <f t="shared" si="42"/>
        <v>1.02</v>
      </c>
      <c r="P472" s="6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2">
        <f t="shared" si="46"/>
        <v>41655.166666666664</v>
      </c>
      <c r="T472" s="12">
        <f t="shared" si="47"/>
        <v>41605.167696759258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6">
        <v>55000</v>
      </c>
      <c r="E473" s="6">
        <v>6541</v>
      </c>
      <c r="F473" s="3" t="s">
        <v>8221</v>
      </c>
      <c r="G473" s="4" t="s">
        <v>8224</v>
      </c>
      <c r="H473" s="4" t="s">
        <v>8246</v>
      </c>
      <c r="I473" s="7">
        <v>1397924379</v>
      </c>
      <c r="J473" s="7">
        <v>1394039979</v>
      </c>
      <c r="K473" t="b">
        <v>0</v>
      </c>
      <c r="L473">
        <v>170</v>
      </c>
      <c r="M473" t="b">
        <v>0</v>
      </c>
      <c r="N473" s="4" t="s">
        <v>8270</v>
      </c>
      <c r="O473" s="5">
        <f t="shared" si="42"/>
        <v>11.892727272727273</v>
      </c>
      <c r="P473" s="6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2">
        <f t="shared" si="46"/>
        <v>41748.680312500001</v>
      </c>
      <c r="T473" s="12">
        <f t="shared" si="47"/>
        <v>41703.721979166665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6">
        <v>800</v>
      </c>
      <c r="E474" s="6">
        <v>141</v>
      </c>
      <c r="F474" s="3" t="s">
        <v>8221</v>
      </c>
      <c r="G474" s="4" t="s">
        <v>8224</v>
      </c>
      <c r="H474" s="4" t="s">
        <v>8246</v>
      </c>
      <c r="I474" s="7">
        <v>1408831718</v>
      </c>
      <c r="J474" s="7">
        <v>1406239718</v>
      </c>
      <c r="K474" t="b">
        <v>0</v>
      </c>
      <c r="L474">
        <v>5</v>
      </c>
      <c r="M474" t="b">
        <v>0</v>
      </c>
      <c r="N474" s="4" t="s">
        <v>8270</v>
      </c>
      <c r="O474" s="5">
        <f t="shared" si="42"/>
        <v>17.625</v>
      </c>
      <c r="P474" s="6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2">
        <f t="shared" si="46"/>
        <v>41874.922662037039</v>
      </c>
      <c r="T474" s="12">
        <f t="shared" si="47"/>
        <v>41844.922662037039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6">
        <v>30000</v>
      </c>
      <c r="E475" s="6">
        <v>861</v>
      </c>
      <c r="F475" s="3" t="s">
        <v>8221</v>
      </c>
      <c r="G475" s="4" t="s">
        <v>8224</v>
      </c>
      <c r="H475" s="4" t="s">
        <v>8246</v>
      </c>
      <c r="I475" s="7">
        <v>1410972319</v>
      </c>
      <c r="J475" s="7">
        <v>1408380319</v>
      </c>
      <c r="K475" t="b">
        <v>0</v>
      </c>
      <c r="L475">
        <v>14</v>
      </c>
      <c r="M475" t="b">
        <v>0</v>
      </c>
      <c r="N475" s="4" t="s">
        <v>8270</v>
      </c>
      <c r="O475" s="5">
        <f t="shared" si="42"/>
        <v>2.87</v>
      </c>
      <c r="P475" s="6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2">
        <f t="shared" si="46"/>
        <v>41899.698136574072</v>
      </c>
      <c r="T475" s="12">
        <f t="shared" si="47"/>
        <v>41869.698136574072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6">
        <v>3300</v>
      </c>
      <c r="E476" s="6">
        <v>1</v>
      </c>
      <c r="F476" s="3" t="s">
        <v>8221</v>
      </c>
      <c r="G476" s="4" t="s">
        <v>8224</v>
      </c>
      <c r="H476" s="4" t="s">
        <v>8246</v>
      </c>
      <c r="I476" s="7">
        <v>1487318029</v>
      </c>
      <c r="J476" s="7">
        <v>1484726029</v>
      </c>
      <c r="K476" t="b">
        <v>0</v>
      </c>
      <c r="L476">
        <v>1</v>
      </c>
      <c r="M476" t="b">
        <v>0</v>
      </c>
      <c r="N476" s="4" t="s">
        <v>8270</v>
      </c>
      <c r="O476" s="5">
        <f t="shared" si="42"/>
        <v>3.0303030303030304E-2</v>
      </c>
      <c r="P476" s="6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2">
        <f t="shared" si="46"/>
        <v>42783.329039351855</v>
      </c>
      <c r="T476" s="12">
        <f t="shared" si="47"/>
        <v>42753.329039351855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6">
        <v>2000</v>
      </c>
      <c r="E477" s="6">
        <v>0</v>
      </c>
      <c r="F477" s="3" t="s">
        <v>8221</v>
      </c>
      <c r="G477" s="4" t="s">
        <v>8224</v>
      </c>
      <c r="H477" s="4" t="s">
        <v>8246</v>
      </c>
      <c r="I477" s="7">
        <v>1430877843</v>
      </c>
      <c r="J477" s="7">
        <v>1428285843</v>
      </c>
      <c r="K477" t="b">
        <v>0</v>
      </c>
      <c r="L477">
        <v>0</v>
      </c>
      <c r="M477" t="b">
        <v>0</v>
      </c>
      <c r="N477" s="4" t="s">
        <v>8270</v>
      </c>
      <c r="O477" s="5">
        <f t="shared" si="42"/>
        <v>0</v>
      </c>
      <c r="P477" s="6">
        <f t="shared" si="43"/>
        <v>0</v>
      </c>
      <c r="Q477" s="4" t="str">
        <f t="shared" si="44"/>
        <v>film &amp; video</v>
      </c>
      <c r="R477" s="4" t="str">
        <f t="shared" si="45"/>
        <v>animation</v>
      </c>
      <c r="S477" s="12">
        <f t="shared" si="46"/>
        <v>42130.086145833338</v>
      </c>
      <c r="T477" s="12">
        <f t="shared" si="47"/>
        <v>42100.086145833338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6">
        <v>220000</v>
      </c>
      <c r="E478" s="6">
        <v>4906.59</v>
      </c>
      <c r="F478" s="3" t="s">
        <v>8221</v>
      </c>
      <c r="G478" s="4" t="s">
        <v>8224</v>
      </c>
      <c r="H478" s="4" t="s">
        <v>8246</v>
      </c>
      <c r="I478" s="7">
        <v>1401767940</v>
      </c>
      <c r="J478" s="7">
        <v>1398727441</v>
      </c>
      <c r="K478" t="b">
        <v>0</v>
      </c>
      <c r="L478">
        <v>124</v>
      </c>
      <c r="M478" t="b">
        <v>0</v>
      </c>
      <c r="N478" s="4" t="s">
        <v>8270</v>
      </c>
      <c r="O478" s="5">
        <f t="shared" si="42"/>
        <v>2.230268181818182</v>
      </c>
      <c r="P478" s="6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2">
        <f t="shared" si="46"/>
        <v>41793.165972222225</v>
      </c>
      <c r="T478" s="12">
        <f t="shared" si="47"/>
        <v>41757.975011574075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6">
        <v>1500</v>
      </c>
      <c r="E479" s="6">
        <v>0</v>
      </c>
      <c r="F479" s="3" t="s">
        <v>8221</v>
      </c>
      <c r="G479" s="4" t="s">
        <v>8224</v>
      </c>
      <c r="H479" s="4" t="s">
        <v>8246</v>
      </c>
      <c r="I479" s="7">
        <v>1337371334</v>
      </c>
      <c r="J479" s="7">
        <v>1332187334</v>
      </c>
      <c r="K479" t="b">
        <v>0</v>
      </c>
      <c r="L479">
        <v>0</v>
      </c>
      <c r="M479" t="b">
        <v>0</v>
      </c>
      <c r="N479" s="4" t="s">
        <v>8270</v>
      </c>
      <c r="O479" s="5">
        <f t="shared" si="42"/>
        <v>0</v>
      </c>
      <c r="P479" s="6">
        <f t="shared" si="43"/>
        <v>0</v>
      </c>
      <c r="Q479" s="4" t="str">
        <f t="shared" si="44"/>
        <v>film &amp; video</v>
      </c>
      <c r="R479" s="4" t="str">
        <f t="shared" si="45"/>
        <v>animation</v>
      </c>
      <c r="S479" s="12">
        <f t="shared" si="46"/>
        <v>41047.83488425926</v>
      </c>
      <c r="T479" s="12">
        <f t="shared" si="47"/>
        <v>40987.83488425926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6">
        <v>10000</v>
      </c>
      <c r="E480" s="6">
        <v>0</v>
      </c>
      <c r="F480" s="3" t="s">
        <v>8221</v>
      </c>
      <c r="G480" s="4" t="s">
        <v>8224</v>
      </c>
      <c r="H480" s="4" t="s">
        <v>8246</v>
      </c>
      <c r="I480" s="7">
        <v>1427921509</v>
      </c>
      <c r="J480" s="7">
        <v>1425333109</v>
      </c>
      <c r="K480" t="b">
        <v>0</v>
      </c>
      <c r="L480">
        <v>0</v>
      </c>
      <c r="M480" t="b">
        <v>0</v>
      </c>
      <c r="N480" s="4" t="s">
        <v>8270</v>
      </c>
      <c r="O480" s="5">
        <f t="shared" si="42"/>
        <v>0</v>
      </c>
      <c r="P480" s="6">
        <f t="shared" si="43"/>
        <v>0</v>
      </c>
      <c r="Q480" s="4" t="str">
        <f t="shared" si="44"/>
        <v>film &amp; video</v>
      </c>
      <c r="R480" s="4" t="str">
        <f t="shared" si="45"/>
        <v>animation</v>
      </c>
      <c r="S480" s="12">
        <f t="shared" si="46"/>
        <v>42095.869317129633</v>
      </c>
      <c r="T480" s="12">
        <f t="shared" si="47"/>
        <v>42065.910983796297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6">
        <v>15000</v>
      </c>
      <c r="E481" s="6">
        <v>4884</v>
      </c>
      <c r="F481" s="3" t="s">
        <v>8221</v>
      </c>
      <c r="G481" s="4" t="s">
        <v>8224</v>
      </c>
      <c r="H481" s="4" t="s">
        <v>8246</v>
      </c>
      <c r="I481" s="7">
        <v>1416566835</v>
      </c>
      <c r="J481" s="7">
        <v>1411379235</v>
      </c>
      <c r="K481" t="b">
        <v>0</v>
      </c>
      <c r="L481">
        <v>55</v>
      </c>
      <c r="M481" t="b">
        <v>0</v>
      </c>
      <c r="N481" s="4" t="s">
        <v>8270</v>
      </c>
      <c r="O481" s="5">
        <f t="shared" si="42"/>
        <v>32.56</v>
      </c>
      <c r="P481" s="6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2">
        <f t="shared" si="46"/>
        <v>41964.449479166666</v>
      </c>
      <c r="T481" s="12">
        <f t="shared" si="47"/>
        <v>41904.407812500001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6">
        <v>40000</v>
      </c>
      <c r="E482" s="6">
        <v>7764</v>
      </c>
      <c r="F482" s="3" t="s">
        <v>8221</v>
      </c>
      <c r="G482" s="4" t="s">
        <v>8224</v>
      </c>
      <c r="H482" s="4" t="s">
        <v>8246</v>
      </c>
      <c r="I482" s="7">
        <v>1376049615</v>
      </c>
      <c r="J482" s="7">
        <v>1373457615</v>
      </c>
      <c r="K482" t="b">
        <v>0</v>
      </c>
      <c r="L482">
        <v>140</v>
      </c>
      <c r="M482" t="b">
        <v>0</v>
      </c>
      <c r="N482" s="4" t="s">
        <v>8270</v>
      </c>
      <c r="O482" s="5">
        <f t="shared" si="42"/>
        <v>19.41</v>
      </c>
      <c r="P482" s="6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2">
        <f t="shared" si="46"/>
        <v>41495.500173611108</v>
      </c>
      <c r="T482" s="12">
        <f t="shared" si="47"/>
        <v>41465.500173611108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6">
        <v>30000</v>
      </c>
      <c r="E483" s="6">
        <v>1830</v>
      </c>
      <c r="F483" s="3" t="s">
        <v>8221</v>
      </c>
      <c r="G483" s="4" t="s">
        <v>8224</v>
      </c>
      <c r="H483" s="4" t="s">
        <v>8246</v>
      </c>
      <c r="I483" s="7">
        <v>1349885289</v>
      </c>
      <c r="J483" s="7">
        <v>1347293289</v>
      </c>
      <c r="K483" t="b">
        <v>0</v>
      </c>
      <c r="L483">
        <v>21</v>
      </c>
      <c r="M483" t="b">
        <v>0</v>
      </c>
      <c r="N483" s="4" t="s">
        <v>8270</v>
      </c>
      <c r="O483" s="5">
        <f t="shared" si="42"/>
        <v>6.1</v>
      </c>
      <c r="P483" s="6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2">
        <f t="shared" si="46"/>
        <v>41192.672326388885</v>
      </c>
      <c r="T483" s="12">
        <f t="shared" si="47"/>
        <v>41162.672326388885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6">
        <v>10000</v>
      </c>
      <c r="E484" s="6">
        <v>10</v>
      </c>
      <c r="F484" s="3" t="s">
        <v>8221</v>
      </c>
      <c r="G484" s="4" t="s">
        <v>8224</v>
      </c>
      <c r="H484" s="4" t="s">
        <v>8246</v>
      </c>
      <c r="I484" s="7">
        <v>1460644440</v>
      </c>
      <c r="J484" s="7">
        <v>1458336690</v>
      </c>
      <c r="K484" t="b">
        <v>0</v>
      </c>
      <c r="L484">
        <v>1</v>
      </c>
      <c r="M484" t="b">
        <v>0</v>
      </c>
      <c r="N484" s="4" t="s">
        <v>8270</v>
      </c>
      <c r="O484" s="5">
        <f t="shared" si="42"/>
        <v>0.1</v>
      </c>
      <c r="P484" s="6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2">
        <f t="shared" si="46"/>
        <v>42474.606944444444</v>
      </c>
      <c r="T484" s="12">
        <f t="shared" si="47"/>
        <v>42447.896875000006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6">
        <v>15000</v>
      </c>
      <c r="E485" s="6">
        <v>7530</v>
      </c>
      <c r="F485" s="3" t="s">
        <v>8221</v>
      </c>
      <c r="G485" s="4" t="s">
        <v>8225</v>
      </c>
      <c r="H485" s="4" t="s">
        <v>8247</v>
      </c>
      <c r="I485" s="7">
        <v>1359434672</v>
      </c>
      <c r="J485" s="7">
        <v>1354250672</v>
      </c>
      <c r="K485" t="b">
        <v>0</v>
      </c>
      <c r="L485">
        <v>147</v>
      </c>
      <c r="M485" t="b">
        <v>0</v>
      </c>
      <c r="N485" s="4" t="s">
        <v>8270</v>
      </c>
      <c r="O485" s="5">
        <f t="shared" si="42"/>
        <v>50.2</v>
      </c>
      <c r="P485" s="6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2">
        <f t="shared" si="46"/>
        <v>41303.197592592594</v>
      </c>
      <c r="T485" s="12">
        <f t="shared" si="47"/>
        <v>41243.197592592594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6">
        <v>80000</v>
      </c>
      <c r="E486" s="6">
        <v>149</v>
      </c>
      <c r="F486" s="3" t="s">
        <v>8221</v>
      </c>
      <c r="G486" s="4" t="s">
        <v>8225</v>
      </c>
      <c r="H486" s="4" t="s">
        <v>8247</v>
      </c>
      <c r="I486" s="7">
        <v>1446766372</v>
      </c>
      <c r="J486" s="7">
        <v>1443220372</v>
      </c>
      <c r="K486" t="b">
        <v>0</v>
      </c>
      <c r="L486">
        <v>11</v>
      </c>
      <c r="M486" t="b">
        <v>0</v>
      </c>
      <c r="N486" s="4" t="s">
        <v>8270</v>
      </c>
      <c r="O486" s="5">
        <f t="shared" si="42"/>
        <v>0.18625</v>
      </c>
      <c r="P486" s="6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2">
        <f t="shared" si="46"/>
        <v>42313.981157407412</v>
      </c>
      <c r="T486" s="12">
        <f t="shared" si="47"/>
        <v>42272.93949074074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6">
        <v>37956</v>
      </c>
      <c r="E487" s="6">
        <v>8315.01</v>
      </c>
      <c r="F487" s="3" t="s">
        <v>8221</v>
      </c>
      <c r="G487" s="4" t="s">
        <v>8225</v>
      </c>
      <c r="H487" s="4" t="s">
        <v>8247</v>
      </c>
      <c r="I487" s="7">
        <v>1368792499</v>
      </c>
      <c r="J487" s="7">
        <v>1366200499</v>
      </c>
      <c r="K487" t="b">
        <v>0</v>
      </c>
      <c r="L487">
        <v>125</v>
      </c>
      <c r="M487" t="b">
        <v>0</v>
      </c>
      <c r="N487" s="4" t="s">
        <v>8270</v>
      </c>
      <c r="O487" s="5">
        <f t="shared" si="42"/>
        <v>21.906971229845084</v>
      </c>
      <c r="P487" s="6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2">
        <f t="shared" si="46"/>
        <v>41411.50577546296</v>
      </c>
      <c r="T487" s="12">
        <f t="shared" si="47"/>
        <v>41381.50577546296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6">
        <v>550000</v>
      </c>
      <c r="E488" s="6">
        <v>50</v>
      </c>
      <c r="F488" s="3" t="s">
        <v>8221</v>
      </c>
      <c r="G488" s="4" t="s">
        <v>8226</v>
      </c>
      <c r="H488" s="4" t="s">
        <v>8248</v>
      </c>
      <c r="I488" s="7">
        <v>1401662239</v>
      </c>
      <c r="J488" s="7">
        <v>1399070239</v>
      </c>
      <c r="K488" t="b">
        <v>0</v>
      </c>
      <c r="L488">
        <v>1</v>
      </c>
      <c r="M488" t="b">
        <v>0</v>
      </c>
      <c r="N488" s="4" t="s">
        <v>8270</v>
      </c>
      <c r="O488" s="5">
        <f t="shared" si="42"/>
        <v>9.0909090909090905E-3</v>
      </c>
      <c r="P488" s="6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2">
        <f t="shared" si="46"/>
        <v>41791.94258101852</v>
      </c>
      <c r="T488" s="12">
        <f t="shared" si="47"/>
        <v>41761.94258101852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6">
        <v>50000</v>
      </c>
      <c r="E489" s="6">
        <v>0</v>
      </c>
      <c r="F489" s="3" t="s">
        <v>8221</v>
      </c>
      <c r="G489" s="4" t="s">
        <v>8229</v>
      </c>
      <c r="H489" s="4" t="s">
        <v>8251</v>
      </c>
      <c r="I489" s="7">
        <v>1482678994</v>
      </c>
      <c r="J489" s="7">
        <v>1477491394</v>
      </c>
      <c r="K489" t="b">
        <v>0</v>
      </c>
      <c r="L489">
        <v>0</v>
      </c>
      <c r="M489" t="b">
        <v>0</v>
      </c>
      <c r="N489" s="4" t="s">
        <v>8270</v>
      </c>
      <c r="O489" s="5">
        <f t="shared" si="42"/>
        <v>0</v>
      </c>
      <c r="P489" s="6">
        <f t="shared" si="43"/>
        <v>0</v>
      </c>
      <c r="Q489" s="4" t="str">
        <f t="shared" si="44"/>
        <v>film &amp; video</v>
      </c>
      <c r="R489" s="4" t="str">
        <f t="shared" si="45"/>
        <v>animation</v>
      </c>
      <c r="S489" s="12">
        <f t="shared" si="46"/>
        <v>42729.636504629627</v>
      </c>
      <c r="T489" s="12">
        <f t="shared" si="47"/>
        <v>42669.594837962963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6">
        <v>12000</v>
      </c>
      <c r="E490" s="6">
        <v>0</v>
      </c>
      <c r="F490" s="3" t="s">
        <v>8221</v>
      </c>
      <c r="G490" s="4" t="s">
        <v>8224</v>
      </c>
      <c r="H490" s="4" t="s">
        <v>8246</v>
      </c>
      <c r="I490" s="7">
        <v>1483924700</v>
      </c>
      <c r="J490" s="7">
        <v>1481332700</v>
      </c>
      <c r="K490" t="b">
        <v>0</v>
      </c>
      <c r="L490">
        <v>0</v>
      </c>
      <c r="M490" t="b">
        <v>0</v>
      </c>
      <c r="N490" s="4" t="s">
        <v>8270</v>
      </c>
      <c r="O490" s="5">
        <f t="shared" si="42"/>
        <v>0</v>
      </c>
      <c r="P490" s="6">
        <f t="shared" si="43"/>
        <v>0</v>
      </c>
      <c r="Q490" s="4" t="str">
        <f t="shared" si="44"/>
        <v>film &amp; video</v>
      </c>
      <c r="R490" s="4" t="str">
        <f t="shared" si="45"/>
        <v>animation</v>
      </c>
      <c r="S490" s="12">
        <f t="shared" si="46"/>
        <v>42744.054398148146</v>
      </c>
      <c r="T490" s="12">
        <f t="shared" si="47"/>
        <v>42714.054398148146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6">
        <v>74997</v>
      </c>
      <c r="E491" s="6">
        <v>215</v>
      </c>
      <c r="F491" s="3" t="s">
        <v>8221</v>
      </c>
      <c r="G491" s="4" t="s">
        <v>8224</v>
      </c>
      <c r="H491" s="4" t="s">
        <v>8246</v>
      </c>
      <c r="I491" s="7">
        <v>1325763180</v>
      </c>
      <c r="J491" s="7">
        <v>1323084816</v>
      </c>
      <c r="K491" t="b">
        <v>0</v>
      </c>
      <c r="L491">
        <v>3</v>
      </c>
      <c r="M491" t="b">
        <v>0</v>
      </c>
      <c r="N491" s="4" t="s">
        <v>8270</v>
      </c>
      <c r="O491" s="5">
        <f t="shared" si="42"/>
        <v>0.28667813379201834</v>
      </c>
      <c r="P491" s="6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2">
        <f t="shared" si="46"/>
        <v>40913.481249999997</v>
      </c>
      <c r="T491" s="12">
        <f t="shared" si="47"/>
        <v>40882.481666666667</v>
      </c>
    </row>
    <row r="492" spans="1:20" x14ac:dyDescent="0.25">
      <c r="A492">
        <v>490</v>
      </c>
      <c r="B492" s="1" t="s">
        <v>491</v>
      </c>
      <c r="C492" s="1" t="s">
        <v>4600</v>
      </c>
      <c r="D492" s="6">
        <v>1000</v>
      </c>
      <c r="E492" s="6">
        <v>0</v>
      </c>
      <c r="F492" s="3" t="s">
        <v>8221</v>
      </c>
      <c r="G492" s="4" t="s">
        <v>8224</v>
      </c>
      <c r="H492" s="4" t="s">
        <v>8246</v>
      </c>
      <c r="I492" s="7">
        <v>1345677285</v>
      </c>
      <c r="J492" s="7">
        <v>1343085285</v>
      </c>
      <c r="K492" t="b">
        <v>0</v>
      </c>
      <c r="L492">
        <v>0</v>
      </c>
      <c r="M492" t="b">
        <v>0</v>
      </c>
      <c r="N492" s="4" t="s">
        <v>8270</v>
      </c>
      <c r="O492" s="5">
        <f t="shared" si="42"/>
        <v>0</v>
      </c>
      <c r="P492" s="6">
        <f t="shared" si="43"/>
        <v>0</v>
      </c>
      <c r="Q492" s="4" t="str">
        <f t="shared" si="44"/>
        <v>film &amp; video</v>
      </c>
      <c r="R492" s="4" t="str">
        <f t="shared" si="45"/>
        <v>animation</v>
      </c>
      <c r="S492" s="12">
        <f t="shared" si="46"/>
        <v>41143.968576388892</v>
      </c>
      <c r="T492" s="12">
        <f t="shared" si="47"/>
        <v>41113.968576388892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6">
        <v>10000</v>
      </c>
      <c r="E493" s="6">
        <v>0</v>
      </c>
      <c r="F493" s="3" t="s">
        <v>8221</v>
      </c>
      <c r="G493" s="4" t="s">
        <v>8224</v>
      </c>
      <c r="H493" s="4" t="s">
        <v>8246</v>
      </c>
      <c r="I493" s="7">
        <v>1453937699</v>
      </c>
      <c r="J493" s="7">
        <v>1451345699</v>
      </c>
      <c r="K493" t="b">
        <v>0</v>
      </c>
      <c r="L493">
        <v>0</v>
      </c>
      <c r="M493" t="b">
        <v>0</v>
      </c>
      <c r="N493" s="4" t="s">
        <v>8270</v>
      </c>
      <c r="O493" s="5">
        <f t="shared" si="42"/>
        <v>0</v>
      </c>
      <c r="P493" s="6">
        <f t="shared" si="43"/>
        <v>0</v>
      </c>
      <c r="Q493" s="4" t="str">
        <f t="shared" si="44"/>
        <v>film &amp; video</v>
      </c>
      <c r="R493" s="4" t="str">
        <f t="shared" si="45"/>
        <v>animation</v>
      </c>
      <c r="S493" s="12">
        <f t="shared" si="46"/>
        <v>42396.982627314821</v>
      </c>
      <c r="T493" s="12">
        <f t="shared" si="47"/>
        <v>42366.982627314821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6">
        <v>10000000</v>
      </c>
      <c r="E494" s="6">
        <v>0</v>
      </c>
      <c r="F494" s="3" t="s">
        <v>8221</v>
      </c>
      <c r="G494" s="4" t="s">
        <v>8235</v>
      </c>
      <c r="H494" s="4" t="s">
        <v>8255</v>
      </c>
      <c r="I494" s="7">
        <v>1476319830</v>
      </c>
      <c r="J494" s="7">
        <v>1471135830</v>
      </c>
      <c r="K494" t="b">
        <v>0</v>
      </c>
      <c r="L494">
        <v>0</v>
      </c>
      <c r="M494" t="b">
        <v>0</v>
      </c>
      <c r="N494" s="4" t="s">
        <v>8270</v>
      </c>
      <c r="O494" s="5">
        <f t="shared" si="42"/>
        <v>0</v>
      </c>
      <c r="P494" s="6">
        <f t="shared" si="43"/>
        <v>0</v>
      </c>
      <c r="Q494" s="4" t="str">
        <f t="shared" si="44"/>
        <v>film &amp; video</v>
      </c>
      <c r="R494" s="4" t="str">
        <f t="shared" si="45"/>
        <v>animation</v>
      </c>
      <c r="S494" s="12">
        <f t="shared" si="46"/>
        <v>42656.03506944445</v>
      </c>
      <c r="T494" s="12">
        <f t="shared" si="47"/>
        <v>42596.03506944445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6">
        <v>30000</v>
      </c>
      <c r="E495" s="6">
        <v>0</v>
      </c>
      <c r="F495" s="3" t="s">
        <v>8221</v>
      </c>
      <c r="G495" s="4" t="s">
        <v>8225</v>
      </c>
      <c r="H495" s="4" t="s">
        <v>8247</v>
      </c>
      <c r="I495" s="7">
        <v>1432142738</v>
      </c>
      <c r="J495" s="7">
        <v>1429550738</v>
      </c>
      <c r="K495" t="b">
        <v>0</v>
      </c>
      <c r="L495">
        <v>0</v>
      </c>
      <c r="M495" t="b">
        <v>0</v>
      </c>
      <c r="N495" s="4" t="s">
        <v>8270</v>
      </c>
      <c r="O495" s="5">
        <f t="shared" si="42"/>
        <v>0</v>
      </c>
      <c r="P495" s="6">
        <f t="shared" si="43"/>
        <v>0</v>
      </c>
      <c r="Q495" s="4" t="str">
        <f t="shared" si="44"/>
        <v>film &amp; video</v>
      </c>
      <c r="R495" s="4" t="str">
        <f t="shared" si="45"/>
        <v>animation</v>
      </c>
      <c r="S495" s="12">
        <f t="shared" si="46"/>
        <v>42144.726134259254</v>
      </c>
      <c r="T495" s="12">
        <f t="shared" si="47"/>
        <v>42114.726134259254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6">
        <v>20000</v>
      </c>
      <c r="E496" s="6">
        <v>31</v>
      </c>
      <c r="F496" s="3" t="s">
        <v>8221</v>
      </c>
      <c r="G496" s="4" t="s">
        <v>8224</v>
      </c>
      <c r="H496" s="4" t="s">
        <v>8246</v>
      </c>
      <c r="I496" s="7">
        <v>1404356400</v>
      </c>
      <c r="J496" s="7">
        <v>1402343765</v>
      </c>
      <c r="K496" t="b">
        <v>0</v>
      </c>
      <c r="L496">
        <v>3</v>
      </c>
      <c r="M496" t="b">
        <v>0</v>
      </c>
      <c r="N496" s="4" t="s">
        <v>8270</v>
      </c>
      <c r="O496" s="5">
        <f t="shared" si="42"/>
        <v>0.155</v>
      </c>
      <c r="P496" s="6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2">
        <f t="shared" si="46"/>
        <v>41823.125</v>
      </c>
      <c r="T496" s="12">
        <f t="shared" si="47"/>
        <v>41799.830613425926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6">
        <v>7000</v>
      </c>
      <c r="E497" s="6">
        <v>0</v>
      </c>
      <c r="F497" s="3" t="s">
        <v>8221</v>
      </c>
      <c r="G497" s="4" t="s">
        <v>8224</v>
      </c>
      <c r="H497" s="4" t="s">
        <v>8246</v>
      </c>
      <c r="I497" s="7">
        <v>1437076305</v>
      </c>
      <c r="J497" s="7">
        <v>1434484305</v>
      </c>
      <c r="K497" t="b">
        <v>0</v>
      </c>
      <c r="L497">
        <v>0</v>
      </c>
      <c r="M497" t="b">
        <v>0</v>
      </c>
      <c r="N497" s="4" t="s">
        <v>8270</v>
      </c>
      <c r="O497" s="5">
        <f t="shared" si="42"/>
        <v>0</v>
      </c>
      <c r="P497" s="6">
        <f t="shared" si="43"/>
        <v>0</v>
      </c>
      <c r="Q497" s="4" t="str">
        <f t="shared" si="44"/>
        <v>film &amp; video</v>
      </c>
      <c r="R497" s="4" t="str">
        <f t="shared" si="45"/>
        <v>animation</v>
      </c>
      <c r="S497" s="12">
        <f t="shared" si="46"/>
        <v>42201.827604166669</v>
      </c>
      <c r="T497" s="12">
        <f t="shared" si="47"/>
        <v>42171.827604166669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6">
        <v>60000</v>
      </c>
      <c r="E498" s="6">
        <v>1</v>
      </c>
      <c r="F498" s="3" t="s">
        <v>8221</v>
      </c>
      <c r="G498" s="4" t="s">
        <v>8224</v>
      </c>
      <c r="H498" s="4" t="s">
        <v>8246</v>
      </c>
      <c r="I498" s="7">
        <v>1392070874</v>
      </c>
      <c r="J498" s="7">
        <v>1386886874</v>
      </c>
      <c r="K498" t="b">
        <v>0</v>
      </c>
      <c r="L498">
        <v>1</v>
      </c>
      <c r="M498" t="b">
        <v>0</v>
      </c>
      <c r="N498" s="4" t="s">
        <v>8270</v>
      </c>
      <c r="O498" s="5">
        <f t="shared" si="42"/>
        <v>1.6666666666666668E-3</v>
      </c>
      <c r="P498" s="6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2">
        <f t="shared" si="46"/>
        <v>41680.93141203704</v>
      </c>
      <c r="T498" s="12">
        <f t="shared" si="47"/>
        <v>41620.93141203704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 s="6">
        <v>4480</v>
      </c>
      <c r="E499" s="6">
        <v>30</v>
      </c>
      <c r="F499" s="3" t="s">
        <v>8221</v>
      </c>
      <c r="G499" s="4" t="s">
        <v>8224</v>
      </c>
      <c r="H499" s="4" t="s">
        <v>8246</v>
      </c>
      <c r="I499" s="7">
        <v>1419483600</v>
      </c>
      <c r="J499" s="7">
        <v>1414889665</v>
      </c>
      <c r="K499" t="b">
        <v>0</v>
      </c>
      <c r="L499">
        <v>3</v>
      </c>
      <c r="M499" t="b">
        <v>0</v>
      </c>
      <c r="N499" s="4" t="s">
        <v>8270</v>
      </c>
      <c r="O499" s="5">
        <f t="shared" si="42"/>
        <v>0.6696428571428571</v>
      </c>
      <c r="P499" s="6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2">
        <f t="shared" si="46"/>
        <v>41998.208333333328</v>
      </c>
      <c r="T499" s="12">
        <f t="shared" si="47"/>
        <v>41945.037789351853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6">
        <v>65108</v>
      </c>
      <c r="E500" s="6">
        <v>2994</v>
      </c>
      <c r="F500" s="3" t="s">
        <v>8221</v>
      </c>
      <c r="G500" s="4" t="s">
        <v>8224</v>
      </c>
      <c r="H500" s="4" t="s">
        <v>8246</v>
      </c>
      <c r="I500" s="7">
        <v>1324664249</v>
      </c>
      <c r="J500" s="7">
        <v>1321035449</v>
      </c>
      <c r="K500" t="b">
        <v>0</v>
      </c>
      <c r="L500">
        <v>22</v>
      </c>
      <c r="M500" t="b">
        <v>0</v>
      </c>
      <c r="N500" s="4" t="s">
        <v>8270</v>
      </c>
      <c r="O500" s="5">
        <f t="shared" si="42"/>
        <v>4.5985132395404555</v>
      </c>
      <c r="P500" s="6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2">
        <f t="shared" si="46"/>
        <v>40900.762141203704</v>
      </c>
      <c r="T500" s="12">
        <f t="shared" si="47"/>
        <v>40858.762141203704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6">
        <v>20000</v>
      </c>
      <c r="E501" s="6">
        <v>1910</v>
      </c>
      <c r="F501" s="3" t="s">
        <v>8221</v>
      </c>
      <c r="G501" s="4" t="s">
        <v>8224</v>
      </c>
      <c r="H501" s="4" t="s">
        <v>8246</v>
      </c>
      <c r="I501" s="7">
        <v>1255381140</v>
      </c>
      <c r="J501" s="7">
        <v>1250630968</v>
      </c>
      <c r="K501" t="b">
        <v>0</v>
      </c>
      <c r="L501">
        <v>26</v>
      </c>
      <c r="M501" t="b">
        <v>0</v>
      </c>
      <c r="N501" s="4" t="s">
        <v>8270</v>
      </c>
      <c r="O501" s="5">
        <f t="shared" si="42"/>
        <v>9.5500000000000007</v>
      </c>
      <c r="P501" s="6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2">
        <f t="shared" si="46"/>
        <v>40098.874305555553</v>
      </c>
      <c r="T501" s="12">
        <f t="shared" si="47"/>
        <v>40043.895462962959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6">
        <v>6500</v>
      </c>
      <c r="E502" s="6">
        <v>215</v>
      </c>
      <c r="F502" s="3" t="s">
        <v>8221</v>
      </c>
      <c r="G502" s="4" t="s">
        <v>8224</v>
      </c>
      <c r="H502" s="4" t="s">
        <v>8246</v>
      </c>
      <c r="I502" s="7">
        <v>1273356960</v>
      </c>
      <c r="J502" s="7">
        <v>1268255751</v>
      </c>
      <c r="K502" t="b">
        <v>0</v>
      </c>
      <c r="L502">
        <v>4</v>
      </c>
      <c r="M502" t="b">
        <v>0</v>
      </c>
      <c r="N502" s="4" t="s">
        <v>8270</v>
      </c>
      <c r="O502" s="5">
        <f t="shared" si="42"/>
        <v>3.3076923076923075</v>
      </c>
      <c r="P502" s="6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2">
        <f t="shared" si="46"/>
        <v>40306.927777777775</v>
      </c>
      <c r="T502" s="12">
        <f t="shared" si="47"/>
        <v>40247.886006944449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6">
        <v>10000</v>
      </c>
      <c r="E503" s="6">
        <v>0</v>
      </c>
      <c r="F503" s="3" t="s">
        <v>8221</v>
      </c>
      <c r="G503" s="4" t="s">
        <v>8224</v>
      </c>
      <c r="H503" s="4" t="s">
        <v>8246</v>
      </c>
      <c r="I503" s="7">
        <v>1310189851</v>
      </c>
      <c r="J503" s="7">
        <v>1307597851</v>
      </c>
      <c r="K503" t="b">
        <v>0</v>
      </c>
      <c r="L503">
        <v>0</v>
      </c>
      <c r="M503" t="b">
        <v>0</v>
      </c>
      <c r="N503" s="4" t="s">
        <v>8270</v>
      </c>
      <c r="O503" s="5">
        <f t="shared" si="42"/>
        <v>0</v>
      </c>
      <c r="P503" s="6">
        <f t="shared" si="43"/>
        <v>0</v>
      </c>
      <c r="Q503" s="4" t="str">
        <f t="shared" si="44"/>
        <v>film &amp; video</v>
      </c>
      <c r="R503" s="4" t="str">
        <f t="shared" si="45"/>
        <v>animation</v>
      </c>
      <c r="S503" s="12">
        <f t="shared" si="46"/>
        <v>40733.234386574077</v>
      </c>
      <c r="T503" s="12">
        <f t="shared" si="47"/>
        <v>40703.234386574077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6">
        <v>20000</v>
      </c>
      <c r="E504" s="6">
        <v>230</v>
      </c>
      <c r="F504" s="3" t="s">
        <v>8221</v>
      </c>
      <c r="G504" s="4" t="s">
        <v>8224</v>
      </c>
      <c r="H504" s="4" t="s">
        <v>8246</v>
      </c>
      <c r="I504" s="7">
        <v>1332073025</v>
      </c>
      <c r="J504" s="7">
        <v>1329484625</v>
      </c>
      <c r="K504" t="b">
        <v>0</v>
      </c>
      <c r="L504">
        <v>4</v>
      </c>
      <c r="M504" t="b">
        <v>0</v>
      </c>
      <c r="N504" s="4" t="s">
        <v>8270</v>
      </c>
      <c r="O504" s="5">
        <f t="shared" si="42"/>
        <v>1.1499999999999999</v>
      </c>
      <c r="P504" s="6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2">
        <f t="shared" si="46"/>
        <v>40986.511863425927</v>
      </c>
      <c r="T504" s="12">
        <f t="shared" si="47"/>
        <v>40956.553530092591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6">
        <v>6500</v>
      </c>
      <c r="E505" s="6">
        <v>114</v>
      </c>
      <c r="F505" s="3" t="s">
        <v>8221</v>
      </c>
      <c r="G505" s="4" t="s">
        <v>8225</v>
      </c>
      <c r="H505" s="4" t="s">
        <v>8247</v>
      </c>
      <c r="I505" s="7">
        <v>1421498303</v>
      </c>
      <c r="J505" s="7">
        <v>1418906303</v>
      </c>
      <c r="K505" t="b">
        <v>0</v>
      </c>
      <c r="L505">
        <v>9</v>
      </c>
      <c r="M505" t="b">
        <v>0</v>
      </c>
      <c r="N505" s="4" t="s">
        <v>8270</v>
      </c>
      <c r="O505" s="5">
        <f t="shared" si="42"/>
        <v>1.7538461538461538</v>
      </c>
      <c r="P505" s="6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2">
        <f t="shared" si="46"/>
        <v>42021.526655092588</v>
      </c>
      <c r="T505" s="12">
        <f t="shared" si="47"/>
        <v>41991.526655092588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6">
        <v>24500</v>
      </c>
      <c r="E506" s="6">
        <v>335</v>
      </c>
      <c r="F506" s="3" t="s">
        <v>8221</v>
      </c>
      <c r="G506" s="4" t="s">
        <v>8224</v>
      </c>
      <c r="H506" s="4" t="s">
        <v>8246</v>
      </c>
      <c r="I506" s="7">
        <v>1334097387</v>
      </c>
      <c r="J506" s="7">
        <v>1328916987</v>
      </c>
      <c r="K506" t="b">
        <v>0</v>
      </c>
      <c r="L506">
        <v>5</v>
      </c>
      <c r="M506" t="b">
        <v>0</v>
      </c>
      <c r="N506" s="4" t="s">
        <v>8270</v>
      </c>
      <c r="O506" s="5">
        <f t="shared" si="42"/>
        <v>1.3673469387755102</v>
      </c>
      <c r="P506" s="6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2">
        <f t="shared" si="46"/>
        <v>41009.941979166666</v>
      </c>
      <c r="T506" s="12">
        <f t="shared" si="47"/>
        <v>40949.98364583333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6">
        <v>12000</v>
      </c>
      <c r="E507" s="6">
        <v>52</v>
      </c>
      <c r="F507" s="3" t="s">
        <v>8221</v>
      </c>
      <c r="G507" s="4" t="s">
        <v>8224</v>
      </c>
      <c r="H507" s="4" t="s">
        <v>8246</v>
      </c>
      <c r="I507" s="7">
        <v>1451010086</v>
      </c>
      <c r="J507" s="7">
        <v>1447122086</v>
      </c>
      <c r="K507" t="b">
        <v>0</v>
      </c>
      <c r="L507">
        <v>14</v>
      </c>
      <c r="M507" t="b">
        <v>0</v>
      </c>
      <c r="N507" s="4" t="s">
        <v>8270</v>
      </c>
      <c r="O507" s="5">
        <f t="shared" si="42"/>
        <v>0.43333333333333335</v>
      </c>
      <c r="P507" s="6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2">
        <f t="shared" si="46"/>
        <v>42363.098217592589</v>
      </c>
      <c r="T507" s="12">
        <f t="shared" si="47"/>
        <v>42318.098217592589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6">
        <v>200000</v>
      </c>
      <c r="E508" s="6">
        <v>250</v>
      </c>
      <c r="F508" s="3" t="s">
        <v>8221</v>
      </c>
      <c r="G508" s="4" t="s">
        <v>8224</v>
      </c>
      <c r="H508" s="4" t="s">
        <v>8246</v>
      </c>
      <c r="I508" s="7">
        <v>1376140520</v>
      </c>
      <c r="J508" s="7">
        <v>1373548520</v>
      </c>
      <c r="K508" t="b">
        <v>0</v>
      </c>
      <c r="L508">
        <v>1</v>
      </c>
      <c r="M508" t="b">
        <v>0</v>
      </c>
      <c r="N508" s="4" t="s">
        <v>8270</v>
      </c>
      <c r="O508" s="5">
        <f t="shared" si="42"/>
        <v>0.125</v>
      </c>
      <c r="P508" s="6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2">
        <f t="shared" si="46"/>
        <v>41496.552314814813</v>
      </c>
      <c r="T508" s="12">
        <f t="shared" si="47"/>
        <v>41466.552314814813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6">
        <v>20000</v>
      </c>
      <c r="E509" s="6">
        <v>640</v>
      </c>
      <c r="F509" s="3" t="s">
        <v>8221</v>
      </c>
      <c r="G509" s="4" t="s">
        <v>8224</v>
      </c>
      <c r="H509" s="4" t="s">
        <v>8246</v>
      </c>
      <c r="I509" s="7">
        <v>1350687657</v>
      </c>
      <c r="J509" s="7">
        <v>1346799657</v>
      </c>
      <c r="K509" t="b">
        <v>0</v>
      </c>
      <c r="L509">
        <v>10</v>
      </c>
      <c r="M509" t="b">
        <v>0</v>
      </c>
      <c r="N509" s="4" t="s">
        <v>8270</v>
      </c>
      <c r="O509" s="5">
        <f t="shared" si="42"/>
        <v>3.2</v>
      </c>
      <c r="P509" s="6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2">
        <f t="shared" si="46"/>
        <v>41201.958993055552</v>
      </c>
      <c r="T509" s="12">
        <f t="shared" si="47"/>
        <v>41156.958993055552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6">
        <v>50000</v>
      </c>
      <c r="E510" s="6">
        <v>400</v>
      </c>
      <c r="F510" s="3" t="s">
        <v>8221</v>
      </c>
      <c r="G510" s="4" t="s">
        <v>8224</v>
      </c>
      <c r="H510" s="4" t="s">
        <v>8246</v>
      </c>
      <c r="I510" s="7">
        <v>1337955240</v>
      </c>
      <c r="J510" s="7">
        <v>1332808501</v>
      </c>
      <c r="K510" t="b">
        <v>0</v>
      </c>
      <c r="L510">
        <v>3</v>
      </c>
      <c r="M510" t="b">
        <v>0</v>
      </c>
      <c r="N510" s="4" t="s">
        <v>8270</v>
      </c>
      <c r="O510" s="5">
        <f t="shared" si="42"/>
        <v>0.8</v>
      </c>
      <c r="P510" s="6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2">
        <f t="shared" si="46"/>
        <v>41054.593055555553</v>
      </c>
      <c r="T510" s="12">
        <f t="shared" si="47"/>
        <v>40995.024317129632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6">
        <v>5000</v>
      </c>
      <c r="E511" s="6">
        <v>10</v>
      </c>
      <c r="F511" s="3" t="s">
        <v>8221</v>
      </c>
      <c r="G511" s="4" t="s">
        <v>8225</v>
      </c>
      <c r="H511" s="4" t="s">
        <v>8247</v>
      </c>
      <c r="I511" s="7">
        <v>1435504170</v>
      </c>
      <c r="J511" s="7">
        <v>1432912170</v>
      </c>
      <c r="K511" t="b">
        <v>0</v>
      </c>
      <c r="L511">
        <v>1</v>
      </c>
      <c r="M511" t="b">
        <v>0</v>
      </c>
      <c r="N511" s="4" t="s">
        <v>8270</v>
      </c>
      <c r="O511" s="5">
        <f t="shared" si="42"/>
        <v>0.2</v>
      </c>
      <c r="P511" s="6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2">
        <f t="shared" si="46"/>
        <v>42183.631597222222</v>
      </c>
      <c r="T511" s="12">
        <f t="shared" si="47"/>
        <v>42153.631597222222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6">
        <v>14000</v>
      </c>
      <c r="E512" s="6">
        <v>0</v>
      </c>
      <c r="F512" s="3" t="s">
        <v>8221</v>
      </c>
      <c r="G512" s="4" t="s">
        <v>8224</v>
      </c>
      <c r="H512" s="4" t="s">
        <v>8246</v>
      </c>
      <c r="I512" s="7">
        <v>1456805639</v>
      </c>
      <c r="J512" s="7">
        <v>1454213639</v>
      </c>
      <c r="K512" t="b">
        <v>0</v>
      </c>
      <c r="L512">
        <v>0</v>
      </c>
      <c r="M512" t="b">
        <v>0</v>
      </c>
      <c r="N512" s="4" t="s">
        <v>8270</v>
      </c>
      <c r="O512" s="5">
        <f t="shared" si="42"/>
        <v>0</v>
      </c>
      <c r="P512" s="6">
        <f t="shared" si="43"/>
        <v>0</v>
      </c>
      <c r="Q512" s="4" t="str">
        <f t="shared" si="44"/>
        <v>film &amp; video</v>
      </c>
      <c r="R512" s="4" t="str">
        <f t="shared" si="45"/>
        <v>animation</v>
      </c>
      <c r="S512" s="12">
        <f t="shared" si="46"/>
        <v>42430.176377314812</v>
      </c>
      <c r="T512" s="12">
        <f t="shared" si="47"/>
        <v>42400.176377314812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6">
        <v>5000</v>
      </c>
      <c r="E513" s="6">
        <v>150</v>
      </c>
      <c r="F513" s="3" t="s">
        <v>8221</v>
      </c>
      <c r="G513" s="4" t="s">
        <v>8224</v>
      </c>
      <c r="H513" s="4" t="s">
        <v>8246</v>
      </c>
      <c r="I513" s="7">
        <v>1365228982</v>
      </c>
      <c r="J513" s="7">
        <v>1362640582</v>
      </c>
      <c r="K513" t="b">
        <v>0</v>
      </c>
      <c r="L513">
        <v>5</v>
      </c>
      <c r="M513" t="b">
        <v>0</v>
      </c>
      <c r="N513" s="4" t="s">
        <v>8270</v>
      </c>
      <c r="O513" s="5">
        <f t="shared" si="42"/>
        <v>3</v>
      </c>
      <c r="P513" s="6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2">
        <f t="shared" si="46"/>
        <v>41370.261365740742</v>
      </c>
      <c r="T513" s="12">
        <f t="shared" si="47"/>
        <v>41340.303032407406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6">
        <v>8000</v>
      </c>
      <c r="E514" s="6">
        <v>11</v>
      </c>
      <c r="F514" s="3" t="s">
        <v>8221</v>
      </c>
      <c r="G514" s="4" t="s">
        <v>8224</v>
      </c>
      <c r="H514" s="4" t="s">
        <v>8246</v>
      </c>
      <c r="I514" s="7">
        <v>1479667727</v>
      </c>
      <c r="J514" s="7">
        <v>1475776127</v>
      </c>
      <c r="K514" t="b">
        <v>0</v>
      </c>
      <c r="L514">
        <v>2</v>
      </c>
      <c r="M514" t="b">
        <v>0</v>
      </c>
      <c r="N514" s="4" t="s">
        <v>8270</v>
      </c>
      <c r="O514" s="5">
        <f t="shared" si="42"/>
        <v>0.13750000000000001</v>
      </c>
      <c r="P514" s="6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2">
        <f t="shared" si="46"/>
        <v>42694.783877314811</v>
      </c>
      <c r="T514" s="12">
        <f t="shared" si="47"/>
        <v>42649.742210648154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6">
        <v>50000</v>
      </c>
      <c r="E515" s="6">
        <v>6962</v>
      </c>
      <c r="F515" s="3" t="s">
        <v>8221</v>
      </c>
      <c r="G515" s="4" t="s">
        <v>8224</v>
      </c>
      <c r="H515" s="4" t="s">
        <v>8246</v>
      </c>
      <c r="I515" s="7">
        <v>1471244400</v>
      </c>
      <c r="J515" s="7">
        <v>1467387705</v>
      </c>
      <c r="K515" t="b">
        <v>0</v>
      </c>
      <c r="L515">
        <v>68</v>
      </c>
      <c r="M515" t="b">
        <v>0</v>
      </c>
      <c r="N515" s="4" t="s">
        <v>8270</v>
      </c>
      <c r="O515" s="5">
        <f t="shared" ref="O515:O578" si="48">100*E515/D515</f>
        <v>13.923999999999999</v>
      </c>
      <c r="P515" s="6">
        <f t="shared" ref="P515:P578" si="49">IF(L515=0,0,E515/L515)</f>
        <v>102.38235294117646</v>
      </c>
      <c r="Q515" s="4" t="str">
        <f t="shared" ref="Q515:Q578" si="50">LEFT(N515,SEARCH("/",N515)-1)</f>
        <v>film &amp; video</v>
      </c>
      <c r="R515" s="4" t="str">
        <f t="shared" ref="R515:R578" si="51">RIGHT(N515,LEN(N515)-SEARCH("/",N515,1))</f>
        <v>animation</v>
      </c>
      <c r="S515" s="12">
        <f t="shared" ref="S515:S578" si="52">(((I515/60)/60)/24)+DATE(1970,1,1)</f>
        <v>42597.291666666672</v>
      </c>
      <c r="T515" s="12">
        <f t="shared" ref="T515:T578" si="53">(((J515/60)/60)/24)+DATE(1970,1,1)</f>
        <v>42552.653993055559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6">
        <v>1500</v>
      </c>
      <c r="E516" s="6">
        <v>50</v>
      </c>
      <c r="F516" s="3" t="s">
        <v>8221</v>
      </c>
      <c r="G516" s="4" t="s">
        <v>8229</v>
      </c>
      <c r="H516" s="4" t="s">
        <v>8251</v>
      </c>
      <c r="I516" s="7">
        <v>1407595447</v>
      </c>
      <c r="J516" s="7">
        <v>1405003447</v>
      </c>
      <c r="K516" t="b">
        <v>0</v>
      </c>
      <c r="L516">
        <v>3</v>
      </c>
      <c r="M516" t="b">
        <v>0</v>
      </c>
      <c r="N516" s="4" t="s">
        <v>8270</v>
      </c>
      <c r="O516" s="5">
        <f t="shared" si="48"/>
        <v>3.3333333333333335</v>
      </c>
      <c r="P516" s="6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2">
        <f t="shared" si="52"/>
        <v>41860.613969907405</v>
      </c>
      <c r="T516" s="12">
        <f t="shared" si="53"/>
        <v>41830.613969907405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6">
        <v>97000</v>
      </c>
      <c r="E517" s="6">
        <v>24651</v>
      </c>
      <c r="F517" s="3" t="s">
        <v>8221</v>
      </c>
      <c r="G517" s="4" t="s">
        <v>8224</v>
      </c>
      <c r="H517" s="4" t="s">
        <v>8246</v>
      </c>
      <c r="I517" s="7">
        <v>1451389601</v>
      </c>
      <c r="J517" s="7">
        <v>1447933601</v>
      </c>
      <c r="K517" t="b">
        <v>0</v>
      </c>
      <c r="L517">
        <v>34</v>
      </c>
      <c r="M517" t="b">
        <v>0</v>
      </c>
      <c r="N517" s="4" t="s">
        <v>8270</v>
      </c>
      <c r="O517" s="5">
        <f t="shared" si="48"/>
        <v>25.41340206185567</v>
      </c>
      <c r="P517" s="6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2">
        <f t="shared" si="52"/>
        <v>42367.490752314814</v>
      </c>
      <c r="T517" s="12">
        <f t="shared" si="53"/>
        <v>42327.490752314814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6">
        <v>5000</v>
      </c>
      <c r="E518" s="6">
        <v>0</v>
      </c>
      <c r="F518" s="3" t="s">
        <v>8221</v>
      </c>
      <c r="G518" s="4" t="s">
        <v>8225</v>
      </c>
      <c r="H518" s="4" t="s">
        <v>8247</v>
      </c>
      <c r="I518" s="7">
        <v>1432752080</v>
      </c>
      <c r="J518" s="7">
        <v>1427568080</v>
      </c>
      <c r="K518" t="b">
        <v>0</v>
      </c>
      <c r="L518">
        <v>0</v>
      </c>
      <c r="M518" t="b">
        <v>0</v>
      </c>
      <c r="N518" s="4" t="s">
        <v>8270</v>
      </c>
      <c r="O518" s="5">
        <f t="shared" si="48"/>
        <v>0</v>
      </c>
      <c r="P518" s="6">
        <f t="shared" si="49"/>
        <v>0</v>
      </c>
      <c r="Q518" s="4" t="str">
        <f t="shared" si="50"/>
        <v>film &amp; video</v>
      </c>
      <c r="R518" s="4" t="str">
        <f t="shared" si="51"/>
        <v>animation</v>
      </c>
      <c r="S518" s="12">
        <f t="shared" si="52"/>
        <v>42151.778703703705</v>
      </c>
      <c r="T518" s="12">
        <f t="shared" si="53"/>
        <v>42091.778703703705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6">
        <v>15000</v>
      </c>
      <c r="E519" s="6">
        <v>205</v>
      </c>
      <c r="F519" s="3" t="s">
        <v>8221</v>
      </c>
      <c r="G519" s="4" t="s">
        <v>8224</v>
      </c>
      <c r="H519" s="4" t="s">
        <v>8246</v>
      </c>
      <c r="I519" s="7">
        <v>1486046761</v>
      </c>
      <c r="J519" s="7">
        <v>1483454761</v>
      </c>
      <c r="K519" t="b">
        <v>0</v>
      </c>
      <c r="L519">
        <v>3</v>
      </c>
      <c r="M519" t="b">
        <v>0</v>
      </c>
      <c r="N519" s="4" t="s">
        <v>8270</v>
      </c>
      <c r="O519" s="5">
        <f t="shared" si="48"/>
        <v>1.3666666666666667</v>
      </c>
      <c r="P519" s="6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2">
        <f t="shared" si="52"/>
        <v>42768.615289351852</v>
      </c>
      <c r="T519" s="12">
        <f t="shared" si="53"/>
        <v>42738.615289351852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6">
        <v>7175</v>
      </c>
      <c r="E520" s="6">
        <v>0</v>
      </c>
      <c r="F520" s="3" t="s">
        <v>8221</v>
      </c>
      <c r="G520" s="4" t="s">
        <v>8224</v>
      </c>
      <c r="H520" s="4" t="s">
        <v>8246</v>
      </c>
      <c r="I520" s="7">
        <v>1441550760</v>
      </c>
      <c r="J520" s="7">
        <v>1438958824</v>
      </c>
      <c r="K520" t="b">
        <v>0</v>
      </c>
      <c r="L520">
        <v>0</v>
      </c>
      <c r="M520" t="b">
        <v>0</v>
      </c>
      <c r="N520" s="4" t="s">
        <v>8270</v>
      </c>
      <c r="O520" s="5">
        <f t="shared" si="48"/>
        <v>0</v>
      </c>
      <c r="P520" s="6">
        <f t="shared" si="49"/>
        <v>0</v>
      </c>
      <c r="Q520" s="4" t="str">
        <f t="shared" si="50"/>
        <v>film &amp; video</v>
      </c>
      <c r="R520" s="4" t="str">
        <f t="shared" si="51"/>
        <v>animation</v>
      </c>
      <c r="S520" s="12">
        <f t="shared" si="52"/>
        <v>42253.615277777775</v>
      </c>
      <c r="T520" s="12">
        <f t="shared" si="53"/>
        <v>42223.616018518514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6">
        <v>12001</v>
      </c>
      <c r="E521" s="6">
        <v>2746</v>
      </c>
      <c r="F521" s="3" t="s">
        <v>8221</v>
      </c>
      <c r="G521" s="4" t="s">
        <v>8224</v>
      </c>
      <c r="H521" s="4" t="s">
        <v>8246</v>
      </c>
      <c r="I521" s="7">
        <v>1354699421</v>
      </c>
      <c r="J521" s="7">
        <v>1352107421</v>
      </c>
      <c r="K521" t="b">
        <v>0</v>
      </c>
      <c r="L521">
        <v>70</v>
      </c>
      <c r="M521" t="b">
        <v>0</v>
      </c>
      <c r="N521" s="4" t="s">
        <v>8270</v>
      </c>
      <c r="O521" s="5">
        <f t="shared" si="48"/>
        <v>22.881426547787683</v>
      </c>
      <c r="P521" s="6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2">
        <f t="shared" si="52"/>
        <v>41248.391446759262</v>
      </c>
      <c r="T521" s="12">
        <f t="shared" si="53"/>
        <v>41218.391446759262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6">
        <v>5000</v>
      </c>
      <c r="E522" s="6">
        <v>5105</v>
      </c>
      <c r="F522" s="3" t="s">
        <v>8219</v>
      </c>
      <c r="G522" s="4" t="s">
        <v>8225</v>
      </c>
      <c r="H522" s="4" t="s">
        <v>8247</v>
      </c>
      <c r="I522" s="7">
        <v>1449766261</v>
      </c>
      <c r="J522" s="7">
        <v>1447174261</v>
      </c>
      <c r="K522" t="b">
        <v>0</v>
      </c>
      <c r="L522">
        <v>34</v>
      </c>
      <c r="M522" t="b">
        <v>1</v>
      </c>
      <c r="N522" s="4" t="s">
        <v>8271</v>
      </c>
      <c r="O522" s="5">
        <f t="shared" si="48"/>
        <v>102.1</v>
      </c>
      <c r="P522" s="6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2">
        <f t="shared" si="52"/>
        <v>42348.702094907407</v>
      </c>
      <c r="T522" s="12">
        <f t="shared" si="53"/>
        <v>42318.702094907407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6">
        <v>5000</v>
      </c>
      <c r="E523" s="6">
        <v>5232</v>
      </c>
      <c r="F523" s="3" t="s">
        <v>8219</v>
      </c>
      <c r="G523" s="4" t="s">
        <v>8224</v>
      </c>
      <c r="H523" s="4" t="s">
        <v>8246</v>
      </c>
      <c r="I523" s="7">
        <v>1477976340</v>
      </c>
      <c r="J523" s="7">
        <v>1475460819</v>
      </c>
      <c r="K523" t="b">
        <v>0</v>
      </c>
      <c r="L523">
        <v>56</v>
      </c>
      <c r="M523" t="b">
        <v>1</v>
      </c>
      <c r="N523" s="4" t="s">
        <v>8271</v>
      </c>
      <c r="O523" s="5">
        <f t="shared" si="48"/>
        <v>104.64</v>
      </c>
      <c r="P523" s="6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2">
        <f t="shared" si="52"/>
        <v>42675.207638888889</v>
      </c>
      <c r="T523" s="12">
        <f t="shared" si="53"/>
        <v>42646.092812499999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6">
        <v>3000</v>
      </c>
      <c r="E524" s="6">
        <v>3440</v>
      </c>
      <c r="F524" s="3" t="s">
        <v>8219</v>
      </c>
      <c r="G524" s="4" t="s">
        <v>8224</v>
      </c>
      <c r="H524" s="4" t="s">
        <v>8246</v>
      </c>
      <c r="I524" s="7">
        <v>1458518325</v>
      </c>
      <c r="J524" s="7">
        <v>1456793925</v>
      </c>
      <c r="K524" t="b">
        <v>0</v>
      </c>
      <c r="L524">
        <v>31</v>
      </c>
      <c r="M524" t="b">
        <v>1</v>
      </c>
      <c r="N524" s="4" t="s">
        <v>8271</v>
      </c>
      <c r="O524" s="5">
        <f t="shared" si="48"/>
        <v>114.66666666666667</v>
      </c>
      <c r="P524" s="6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2">
        <f t="shared" si="52"/>
        <v>42449.999131944445</v>
      </c>
      <c r="T524" s="12">
        <f t="shared" si="53"/>
        <v>42430.040798611109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6">
        <v>5000</v>
      </c>
      <c r="E525" s="6">
        <v>6030</v>
      </c>
      <c r="F525" s="3" t="s">
        <v>8219</v>
      </c>
      <c r="G525" s="4" t="s">
        <v>8224</v>
      </c>
      <c r="H525" s="4" t="s">
        <v>8246</v>
      </c>
      <c r="I525" s="7">
        <v>1442805076</v>
      </c>
      <c r="J525" s="7">
        <v>1440213076</v>
      </c>
      <c r="K525" t="b">
        <v>0</v>
      </c>
      <c r="L525">
        <v>84</v>
      </c>
      <c r="M525" t="b">
        <v>1</v>
      </c>
      <c r="N525" s="4" t="s">
        <v>8271</v>
      </c>
      <c r="O525" s="5">
        <f t="shared" si="48"/>
        <v>120.6</v>
      </c>
      <c r="P525" s="6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2">
        <f t="shared" si="52"/>
        <v>42268.13282407407</v>
      </c>
      <c r="T525" s="12">
        <f t="shared" si="53"/>
        <v>42238.13282407407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6">
        <v>3500</v>
      </c>
      <c r="E526" s="6">
        <v>3803.55</v>
      </c>
      <c r="F526" s="3" t="s">
        <v>8219</v>
      </c>
      <c r="G526" s="4" t="s">
        <v>8225</v>
      </c>
      <c r="H526" s="4" t="s">
        <v>8247</v>
      </c>
      <c r="I526" s="7">
        <v>1464801169</v>
      </c>
      <c r="J526" s="7">
        <v>1462209169</v>
      </c>
      <c r="K526" t="b">
        <v>0</v>
      </c>
      <c r="L526">
        <v>130</v>
      </c>
      <c r="M526" t="b">
        <v>1</v>
      </c>
      <c r="N526" s="4" t="s">
        <v>8271</v>
      </c>
      <c r="O526" s="5">
        <f t="shared" si="48"/>
        <v>108.67285714285714</v>
      </c>
      <c r="P526" s="6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2">
        <f t="shared" si="52"/>
        <v>42522.717233796298</v>
      </c>
      <c r="T526" s="12">
        <f t="shared" si="53"/>
        <v>42492.717233796298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6">
        <v>12000</v>
      </c>
      <c r="E527" s="6">
        <v>12000</v>
      </c>
      <c r="F527" s="3" t="s">
        <v>8219</v>
      </c>
      <c r="G527" s="4" t="s">
        <v>8224</v>
      </c>
      <c r="H527" s="4" t="s">
        <v>8246</v>
      </c>
      <c r="I527" s="7">
        <v>1410601041</v>
      </c>
      <c r="J527" s="7">
        <v>1406713041</v>
      </c>
      <c r="K527" t="b">
        <v>0</v>
      </c>
      <c r="L527">
        <v>12</v>
      </c>
      <c r="M527" t="b">
        <v>1</v>
      </c>
      <c r="N527" s="4" t="s">
        <v>8271</v>
      </c>
      <c r="O527" s="5">
        <f t="shared" si="48"/>
        <v>100</v>
      </c>
      <c r="P527" s="6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2">
        <f t="shared" si="52"/>
        <v>41895.400937500002</v>
      </c>
      <c r="T527" s="12">
        <f t="shared" si="53"/>
        <v>41850.400937500002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6">
        <v>1500</v>
      </c>
      <c r="E528" s="6">
        <v>1710</v>
      </c>
      <c r="F528" s="3" t="s">
        <v>8219</v>
      </c>
      <c r="G528" s="4" t="s">
        <v>8225</v>
      </c>
      <c r="H528" s="4" t="s">
        <v>8247</v>
      </c>
      <c r="I528" s="7">
        <v>1438966800</v>
      </c>
      <c r="J528" s="7">
        <v>1436278344</v>
      </c>
      <c r="K528" t="b">
        <v>0</v>
      </c>
      <c r="L528">
        <v>23</v>
      </c>
      <c r="M528" t="b">
        <v>1</v>
      </c>
      <c r="N528" s="4" t="s">
        <v>8271</v>
      </c>
      <c r="O528" s="5">
        <f t="shared" si="48"/>
        <v>114</v>
      </c>
      <c r="P528" s="6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2">
        <f t="shared" si="52"/>
        <v>42223.708333333328</v>
      </c>
      <c r="T528" s="12">
        <f t="shared" si="53"/>
        <v>42192.591944444444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6">
        <v>10000</v>
      </c>
      <c r="E529" s="6">
        <v>10085</v>
      </c>
      <c r="F529" s="3" t="s">
        <v>8219</v>
      </c>
      <c r="G529" s="4" t="s">
        <v>8224</v>
      </c>
      <c r="H529" s="4" t="s">
        <v>8246</v>
      </c>
      <c r="I529" s="7">
        <v>1487347500</v>
      </c>
      <c r="J529" s="7">
        <v>1484715366</v>
      </c>
      <c r="K529" t="b">
        <v>0</v>
      </c>
      <c r="L529">
        <v>158</v>
      </c>
      <c r="M529" t="b">
        <v>1</v>
      </c>
      <c r="N529" s="4" t="s">
        <v>8271</v>
      </c>
      <c r="O529" s="5">
        <f t="shared" si="48"/>
        <v>100.85</v>
      </c>
      <c r="P529" s="6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2">
        <f t="shared" si="52"/>
        <v>42783.670138888891</v>
      </c>
      <c r="T529" s="12">
        <f t="shared" si="53"/>
        <v>42753.205625000002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6">
        <v>1150</v>
      </c>
      <c r="E530" s="6">
        <v>1330</v>
      </c>
      <c r="F530" s="3" t="s">
        <v>8219</v>
      </c>
      <c r="G530" s="4" t="s">
        <v>8224</v>
      </c>
      <c r="H530" s="4" t="s">
        <v>8246</v>
      </c>
      <c r="I530" s="7">
        <v>1434921600</v>
      </c>
      <c r="J530" s="7">
        <v>1433109907</v>
      </c>
      <c r="K530" t="b">
        <v>0</v>
      </c>
      <c r="L530">
        <v>30</v>
      </c>
      <c r="M530" t="b">
        <v>1</v>
      </c>
      <c r="N530" s="4" t="s">
        <v>8271</v>
      </c>
      <c r="O530" s="5">
        <f t="shared" si="48"/>
        <v>115.65217391304348</v>
      </c>
      <c r="P530" s="6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2">
        <f t="shared" si="52"/>
        <v>42176.888888888891</v>
      </c>
      <c r="T530" s="12">
        <f t="shared" si="53"/>
        <v>42155.920219907406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6">
        <v>1200</v>
      </c>
      <c r="E531" s="6">
        <v>1565</v>
      </c>
      <c r="F531" s="3" t="s">
        <v>8219</v>
      </c>
      <c r="G531" s="4" t="s">
        <v>8229</v>
      </c>
      <c r="H531" s="4" t="s">
        <v>8251</v>
      </c>
      <c r="I531" s="7">
        <v>1484110800</v>
      </c>
      <c r="J531" s="7">
        <v>1482281094</v>
      </c>
      <c r="K531" t="b">
        <v>0</v>
      </c>
      <c r="L531">
        <v>18</v>
      </c>
      <c r="M531" t="b">
        <v>1</v>
      </c>
      <c r="N531" s="4" t="s">
        <v>8271</v>
      </c>
      <c r="O531" s="5">
        <f t="shared" si="48"/>
        <v>130.41666666666666</v>
      </c>
      <c r="P531" s="6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2">
        <f t="shared" si="52"/>
        <v>42746.208333333328</v>
      </c>
      <c r="T531" s="12">
        <f t="shared" si="53"/>
        <v>42725.031180555554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6">
        <v>3405</v>
      </c>
      <c r="E532" s="6">
        <v>3670</v>
      </c>
      <c r="F532" s="3" t="s">
        <v>8219</v>
      </c>
      <c r="G532" s="4" t="s">
        <v>8224</v>
      </c>
      <c r="H532" s="4" t="s">
        <v>8246</v>
      </c>
      <c r="I532" s="7">
        <v>1435111200</v>
      </c>
      <c r="J532" s="7">
        <v>1433254268</v>
      </c>
      <c r="K532" t="b">
        <v>0</v>
      </c>
      <c r="L532">
        <v>29</v>
      </c>
      <c r="M532" t="b">
        <v>1</v>
      </c>
      <c r="N532" s="4" t="s">
        <v>8271</v>
      </c>
      <c r="O532" s="5">
        <f t="shared" si="48"/>
        <v>107.7826725403818</v>
      </c>
      <c r="P532" s="6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2">
        <f t="shared" si="52"/>
        <v>42179.083333333328</v>
      </c>
      <c r="T532" s="12">
        <f t="shared" si="53"/>
        <v>42157.591064814813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6">
        <v>4000</v>
      </c>
      <c r="E533" s="6">
        <v>4000</v>
      </c>
      <c r="F533" s="3" t="s">
        <v>8219</v>
      </c>
      <c r="G533" s="4" t="s">
        <v>8224</v>
      </c>
      <c r="H533" s="4" t="s">
        <v>8246</v>
      </c>
      <c r="I533" s="7">
        <v>1481957940</v>
      </c>
      <c r="J533" s="7">
        <v>1478050429</v>
      </c>
      <c r="K533" t="b">
        <v>0</v>
      </c>
      <c r="L533">
        <v>31</v>
      </c>
      <c r="M533" t="b">
        <v>1</v>
      </c>
      <c r="N533" s="4" t="s">
        <v>8271</v>
      </c>
      <c r="O533" s="5">
        <f t="shared" si="48"/>
        <v>100</v>
      </c>
      <c r="P533" s="6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2">
        <f t="shared" si="52"/>
        <v>42721.290972222225</v>
      </c>
      <c r="T533" s="12">
        <f t="shared" si="53"/>
        <v>42676.065150462964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6">
        <v>10000</v>
      </c>
      <c r="E534" s="6">
        <v>12325</v>
      </c>
      <c r="F534" s="3" t="s">
        <v>8219</v>
      </c>
      <c r="G534" s="4" t="s">
        <v>8224</v>
      </c>
      <c r="H534" s="4" t="s">
        <v>8246</v>
      </c>
      <c r="I534" s="7">
        <v>1463098208</v>
      </c>
      <c r="J534" s="7">
        <v>1460506208</v>
      </c>
      <c r="K534" t="b">
        <v>0</v>
      </c>
      <c r="L534">
        <v>173</v>
      </c>
      <c r="M534" t="b">
        <v>1</v>
      </c>
      <c r="N534" s="4" t="s">
        <v>8271</v>
      </c>
      <c r="O534" s="5">
        <f t="shared" si="48"/>
        <v>123.25</v>
      </c>
      <c r="P534" s="6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2">
        <f t="shared" si="52"/>
        <v>42503.007037037038</v>
      </c>
      <c r="T534" s="12">
        <f t="shared" si="53"/>
        <v>42473.007037037038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6">
        <v>2000</v>
      </c>
      <c r="E535" s="6">
        <v>2004</v>
      </c>
      <c r="F535" s="3" t="s">
        <v>8219</v>
      </c>
      <c r="G535" s="4" t="s">
        <v>8225</v>
      </c>
      <c r="H535" s="4" t="s">
        <v>8247</v>
      </c>
      <c r="I535" s="7">
        <v>1463394365</v>
      </c>
      <c r="J535" s="7">
        <v>1461320765</v>
      </c>
      <c r="K535" t="b">
        <v>0</v>
      </c>
      <c r="L535">
        <v>17</v>
      </c>
      <c r="M535" t="b">
        <v>1</v>
      </c>
      <c r="N535" s="4" t="s">
        <v>8271</v>
      </c>
      <c r="O535" s="5">
        <f t="shared" si="48"/>
        <v>100.2</v>
      </c>
      <c r="P535" s="6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2">
        <f t="shared" si="52"/>
        <v>42506.43478009259</v>
      </c>
      <c r="T535" s="12">
        <f t="shared" si="53"/>
        <v>42482.43478009259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6">
        <v>15000</v>
      </c>
      <c r="E536" s="6">
        <v>15700</v>
      </c>
      <c r="F536" s="3" t="s">
        <v>8219</v>
      </c>
      <c r="G536" s="4" t="s">
        <v>8234</v>
      </c>
      <c r="H536" s="4" t="s">
        <v>8254</v>
      </c>
      <c r="I536" s="7">
        <v>1446418800</v>
      </c>
      <c r="J536" s="7">
        <v>1443036470</v>
      </c>
      <c r="K536" t="b">
        <v>0</v>
      </c>
      <c r="L536">
        <v>48</v>
      </c>
      <c r="M536" t="b">
        <v>1</v>
      </c>
      <c r="N536" s="4" t="s">
        <v>8271</v>
      </c>
      <c r="O536" s="5">
        <f t="shared" si="48"/>
        <v>104.66666666666667</v>
      </c>
      <c r="P536" s="6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2">
        <f t="shared" si="52"/>
        <v>42309.958333333328</v>
      </c>
      <c r="T536" s="12">
        <f t="shared" si="53"/>
        <v>42270.810995370368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6">
        <v>2000</v>
      </c>
      <c r="E537" s="6">
        <v>2050</v>
      </c>
      <c r="F537" s="3" t="s">
        <v>8219</v>
      </c>
      <c r="G537" s="4" t="s">
        <v>8225</v>
      </c>
      <c r="H537" s="4" t="s">
        <v>8247</v>
      </c>
      <c r="I537" s="7">
        <v>1483707905</v>
      </c>
      <c r="J537" s="7">
        <v>1481115905</v>
      </c>
      <c r="K537" t="b">
        <v>0</v>
      </c>
      <c r="L537">
        <v>59</v>
      </c>
      <c r="M537" t="b">
        <v>1</v>
      </c>
      <c r="N537" s="4" t="s">
        <v>8271</v>
      </c>
      <c r="O537" s="5">
        <f t="shared" si="48"/>
        <v>102.5</v>
      </c>
      <c r="P537" s="6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2">
        <f t="shared" si="52"/>
        <v>42741.545196759253</v>
      </c>
      <c r="T537" s="12">
        <f t="shared" si="53"/>
        <v>42711.545196759253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6">
        <v>3300</v>
      </c>
      <c r="E538" s="6">
        <v>3902.5</v>
      </c>
      <c r="F538" s="3" t="s">
        <v>8219</v>
      </c>
      <c r="G538" s="4" t="s">
        <v>8225</v>
      </c>
      <c r="H538" s="4" t="s">
        <v>8247</v>
      </c>
      <c r="I538" s="7">
        <v>1438624800</v>
      </c>
      <c r="J538" s="7">
        <v>1435133807</v>
      </c>
      <c r="K538" t="b">
        <v>0</v>
      </c>
      <c r="L538">
        <v>39</v>
      </c>
      <c r="M538" t="b">
        <v>1</v>
      </c>
      <c r="N538" s="4" t="s">
        <v>8271</v>
      </c>
      <c r="O538" s="5">
        <f t="shared" si="48"/>
        <v>118.25757575757575</v>
      </c>
      <c r="P538" s="6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2">
        <f t="shared" si="52"/>
        <v>42219.75</v>
      </c>
      <c r="T538" s="12">
        <f t="shared" si="53"/>
        <v>42179.344988425932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6">
        <v>2000</v>
      </c>
      <c r="E539" s="6">
        <v>2410</v>
      </c>
      <c r="F539" s="3" t="s">
        <v>8219</v>
      </c>
      <c r="G539" s="4" t="s">
        <v>8224</v>
      </c>
      <c r="H539" s="4" t="s">
        <v>8246</v>
      </c>
      <c r="I539" s="7">
        <v>1446665191</v>
      </c>
      <c r="J539" s="7">
        <v>1444069591</v>
      </c>
      <c r="K539" t="b">
        <v>0</v>
      </c>
      <c r="L539">
        <v>59</v>
      </c>
      <c r="M539" t="b">
        <v>1</v>
      </c>
      <c r="N539" s="4" t="s">
        <v>8271</v>
      </c>
      <c r="O539" s="5">
        <f t="shared" si="48"/>
        <v>120.5</v>
      </c>
      <c r="P539" s="6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2">
        <f t="shared" si="52"/>
        <v>42312.810081018513</v>
      </c>
      <c r="T539" s="12">
        <f t="shared" si="53"/>
        <v>42282.768414351856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6">
        <v>5000</v>
      </c>
      <c r="E540" s="6">
        <v>15121</v>
      </c>
      <c r="F540" s="3" t="s">
        <v>8219</v>
      </c>
      <c r="G540" s="4" t="s">
        <v>8224</v>
      </c>
      <c r="H540" s="4" t="s">
        <v>8246</v>
      </c>
      <c r="I540" s="7">
        <v>1463166263</v>
      </c>
      <c r="J540" s="7">
        <v>1460574263</v>
      </c>
      <c r="K540" t="b">
        <v>0</v>
      </c>
      <c r="L540">
        <v>60</v>
      </c>
      <c r="M540" t="b">
        <v>1</v>
      </c>
      <c r="N540" s="4" t="s">
        <v>8271</v>
      </c>
      <c r="O540" s="5">
        <f t="shared" si="48"/>
        <v>302.42</v>
      </c>
      <c r="P540" s="6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2">
        <f t="shared" si="52"/>
        <v>42503.794710648144</v>
      </c>
      <c r="T540" s="12">
        <f t="shared" si="53"/>
        <v>42473.794710648144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6">
        <v>500</v>
      </c>
      <c r="E541" s="6">
        <v>503.22</v>
      </c>
      <c r="F541" s="3" t="s">
        <v>8219</v>
      </c>
      <c r="G541" s="4" t="s">
        <v>8225</v>
      </c>
      <c r="H541" s="4" t="s">
        <v>8247</v>
      </c>
      <c r="I541" s="7">
        <v>1467681107</v>
      </c>
      <c r="J541" s="7">
        <v>1465866707</v>
      </c>
      <c r="K541" t="b">
        <v>0</v>
      </c>
      <c r="L541">
        <v>20</v>
      </c>
      <c r="M541" t="b">
        <v>1</v>
      </c>
      <c r="N541" s="4" t="s">
        <v>8271</v>
      </c>
      <c r="O541" s="5">
        <f t="shared" si="48"/>
        <v>100.64400000000001</v>
      </c>
      <c r="P541" s="6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2">
        <f t="shared" si="52"/>
        <v>42556.049849537041</v>
      </c>
      <c r="T541" s="12">
        <f t="shared" si="53"/>
        <v>42535.049849537041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6">
        <v>15000</v>
      </c>
      <c r="E542" s="6">
        <v>1</v>
      </c>
      <c r="F542" s="3" t="s">
        <v>8221</v>
      </c>
      <c r="G542" s="4" t="s">
        <v>8224</v>
      </c>
      <c r="H542" s="4" t="s">
        <v>8246</v>
      </c>
      <c r="I542" s="7">
        <v>1423078606</v>
      </c>
      <c r="J542" s="7">
        <v>1420486606</v>
      </c>
      <c r="K542" t="b">
        <v>0</v>
      </c>
      <c r="L542">
        <v>1</v>
      </c>
      <c r="M542" t="b">
        <v>0</v>
      </c>
      <c r="N542" s="4" t="s">
        <v>8272</v>
      </c>
      <c r="O542" s="5">
        <f t="shared" si="48"/>
        <v>6.6666666666666671E-3</v>
      </c>
      <c r="P542" s="6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2">
        <f t="shared" si="52"/>
        <v>42039.817199074074</v>
      </c>
      <c r="T542" s="12">
        <f t="shared" si="53"/>
        <v>42009.817199074074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6">
        <v>4500</v>
      </c>
      <c r="E543" s="6">
        <v>25</v>
      </c>
      <c r="F543" s="3" t="s">
        <v>8221</v>
      </c>
      <c r="G543" s="4" t="s">
        <v>8224</v>
      </c>
      <c r="H543" s="4" t="s">
        <v>8246</v>
      </c>
      <c r="I543" s="7">
        <v>1446080834</v>
      </c>
      <c r="J543" s="7">
        <v>1443488834</v>
      </c>
      <c r="K543" t="b">
        <v>0</v>
      </c>
      <c r="L543">
        <v>1</v>
      </c>
      <c r="M543" t="b">
        <v>0</v>
      </c>
      <c r="N543" s="4" t="s">
        <v>8272</v>
      </c>
      <c r="O543" s="5">
        <f t="shared" si="48"/>
        <v>0.55555555555555558</v>
      </c>
      <c r="P543" s="6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2">
        <f t="shared" si="52"/>
        <v>42306.046689814815</v>
      </c>
      <c r="T543" s="12">
        <f t="shared" si="53"/>
        <v>42276.046689814815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6">
        <v>250000</v>
      </c>
      <c r="E544" s="6">
        <v>1</v>
      </c>
      <c r="F544" s="3" t="s">
        <v>8221</v>
      </c>
      <c r="G544" s="4" t="s">
        <v>8224</v>
      </c>
      <c r="H544" s="4" t="s">
        <v>8246</v>
      </c>
      <c r="I544" s="7">
        <v>1462293716</v>
      </c>
      <c r="J544" s="7">
        <v>1457113316</v>
      </c>
      <c r="K544" t="b">
        <v>0</v>
      </c>
      <c r="L544">
        <v>1</v>
      </c>
      <c r="M544" t="b">
        <v>0</v>
      </c>
      <c r="N544" s="4" t="s">
        <v>8272</v>
      </c>
      <c r="O544" s="5">
        <f t="shared" si="48"/>
        <v>4.0000000000000002E-4</v>
      </c>
      <c r="P544" s="6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2">
        <f t="shared" si="52"/>
        <v>42493.695787037039</v>
      </c>
      <c r="T544" s="12">
        <f t="shared" si="53"/>
        <v>42433.737453703703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6">
        <v>22000</v>
      </c>
      <c r="E545" s="6">
        <v>70</v>
      </c>
      <c r="F545" s="3" t="s">
        <v>8221</v>
      </c>
      <c r="G545" s="4" t="s">
        <v>8226</v>
      </c>
      <c r="H545" s="4" t="s">
        <v>8248</v>
      </c>
      <c r="I545" s="7">
        <v>1414807962</v>
      </c>
      <c r="J545" s="7">
        <v>1412215962</v>
      </c>
      <c r="K545" t="b">
        <v>0</v>
      </c>
      <c r="L545">
        <v>2</v>
      </c>
      <c r="M545" t="b">
        <v>0</v>
      </c>
      <c r="N545" s="4" t="s">
        <v>8272</v>
      </c>
      <c r="O545" s="5">
        <f t="shared" si="48"/>
        <v>0.31818181818181818</v>
      </c>
      <c r="P545" s="6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2">
        <f t="shared" si="52"/>
        <v>41944.092152777775</v>
      </c>
      <c r="T545" s="12">
        <f t="shared" si="53"/>
        <v>41914.092152777775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6">
        <v>500</v>
      </c>
      <c r="E546" s="6">
        <v>6</v>
      </c>
      <c r="F546" s="3" t="s">
        <v>8221</v>
      </c>
      <c r="G546" s="4" t="s">
        <v>8224</v>
      </c>
      <c r="H546" s="4" t="s">
        <v>8246</v>
      </c>
      <c r="I546" s="7">
        <v>1467647160</v>
      </c>
      <c r="J546" s="7">
        <v>1465055160</v>
      </c>
      <c r="K546" t="b">
        <v>0</v>
      </c>
      <c r="L546">
        <v>2</v>
      </c>
      <c r="M546" t="b">
        <v>0</v>
      </c>
      <c r="N546" s="4" t="s">
        <v>8272</v>
      </c>
      <c r="O546" s="5">
        <f t="shared" si="48"/>
        <v>1.2</v>
      </c>
      <c r="P546" s="6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2">
        <f t="shared" si="52"/>
        <v>42555.656944444447</v>
      </c>
      <c r="T546" s="12">
        <f t="shared" si="53"/>
        <v>42525.656944444447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6">
        <v>50000</v>
      </c>
      <c r="E547" s="6">
        <v>13692</v>
      </c>
      <c r="F547" s="3" t="s">
        <v>8221</v>
      </c>
      <c r="G547" s="4" t="s">
        <v>8230</v>
      </c>
      <c r="H547" s="4" t="s">
        <v>8249</v>
      </c>
      <c r="I547" s="7">
        <v>1447600389</v>
      </c>
      <c r="J547" s="7">
        <v>1444140789</v>
      </c>
      <c r="K547" t="b">
        <v>0</v>
      </c>
      <c r="L547">
        <v>34</v>
      </c>
      <c r="M547" t="b">
        <v>0</v>
      </c>
      <c r="N547" s="4" t="s">
        <v>8272</v>
      </c>
      <c r="O547" s="5">
        <f t="shared" si="48"/>
        <v>27.384</v>
      </c>
      <c r="P547" s="6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2">
        <f t="shared" si="52"/>
        <v>42323.634131944447</v>
      </c>
      <c r="T547" s="12">
        <f t="shared" si="53"/>
        <v>42283.592465277776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6">
        <v>60000</v>
      </c>
      <c r="E548" s="6">
        <v>52</v>
      </c>
      <c r="F548" s="3" t="s">
        <v>8221</v>
      </c>
      <c r="G548" s="4" t="s">
        <v>8224</v>
      </c>
      <c r="H548" s="4" t="s">
        <v>8246</v>
      </c>
      <c r="I548" s="7">
        <v>1445097715</v>
      </c>
      <c r="J548" s="7">
        <v>1441209715</v>
      </c>
      <c r="K548" t="b">
        <v>0</v>
      </c>
      <c r="L548">
        <v>2</v>
      </c>
      <c r="M548" t="b">
        <v>0</v>
      </c>
      <c r="N548" s="4" t="s">
        <v>8272</v>
      </c>
      <c r="O548" s="5">
        <f t="shared" si="48"/>
        <v>8.666666666666667E-2</v>
      </c>
      <c r="P548" s="6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2">
        <f t="shared" si="52"/>
        <v>42294.667997685188</v>
      </c>
      <c r="T548" s="12">
        <f t="shared" si="53"/>
        <v>42249.667997685188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6">
        <v>7500</v>
      </c>
      <c r="E549" s="6">
        <v>0</v>
      </c>
      <c r="F549" s="3" t="s">
        <v>8221</v>
      </c>
      <c r="G549" s="4" t="s">
        <v>8225</v>
      </c>
      <c r="H549" s="4" t="s">
        <v>8247</v>
      </c>
      <c r="I549" s="7">
        <v>1455122564</v>
      </c>
      <c r="J549" s="7">
        <v>1452530564</v>
      </c>
      <c r="K549" t="b">
        <v>0</v>
      </c>
      <c r="L549">
        <v>0</v>
      </c>
      <c r="M549" t="b">
        <v>0</v>
      </c>
      <c r="N549" s="4" t="s">
        <v>8272</v>
      </c>
      <c r="O549" s="5">
        <f t="shared" si="48"/>
        <v>0</v>
      </c>
      <c r="P549" s="6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2">
        <f t="shared" si="52"/>
        <v>42410.696342592593</v>
      </c>
      <c r="T549" s="12">
        <f t="shared" si="53"/>
        <v>42380.696342592593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6">
        <v>10000</v>
      </c>
      <c r="E550" s="6">
        <v>9</v>
      </c>
      <c r="F550" s="3" t="s">
        <v>8221</v>
      </c>
      <c r="G550" s="4" t="s">
        <v>8225</v>
      </c>
      <c r="H550" s="4" t="s">
        <v>8247</v>
      </c>
      <c r="I550" s="7">
        <v>1446154848</v>
      </c>
      <c r="J550" s="7">
        <v>1443562848</v>
      </c>
      <c r="K550" t="b">
        <v>0</v>
      </c>
      <c r="L550">
        <v>1</v>
      </c>
      <c r="M550" t="b">
        <v>0</v>
      </c>
      <c r="N550" s="4" t="s">
        <v>8272</v>
      </c>
      <c r="O550" s="5">
        <f t="shared" si="48"/>
        <v>0.09</v>
      </c>
      <c r="P550" s="6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2">
        <f t="shared" si="52"/>
        <v>42306.903333333335</v>
      </c>
      <c r="T550" s="12">
        <f t="shared" si="53"/>
        <v>42276.903333333335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6">
        <v>2500</v>
      </c>
      <c r="E551" s="6">
        <v>68</v>
      </c>
      <c r="F551" s="3" t="s">
        <v>8221</v>
      </c>
      <c r="G551" s="4" t="s">
        <v>8225</v>
      </c>
      <c r="H551" s="4" t="s">
        <v>8247</v>
      </c>
      <c r="I551" s="7">
        <v>1436368622</v>
      </c>
      <c r="J551" s="7">
        <v>1433776622</v>
      </c>
      <c r="K551" t="b">
        <v>0</v>
      </c>
      <c r="L551">
        <v>8</v>
      </c>
      <c r="M551" t="b">
        <v>0</v>
      </c>
      <c r="N551" s="4" t="s">
        <v>8272</v>
      </c>
      <c r="O551" s="5">
        <f t="shared" si="48"/>
        <v>2.72</v>
      </c>
      <c r="P551" s="6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2">
        <f t="shared" si="52"/>
        <v>42193.636828703704</v>
      </c>
      <c r="T551" s="12">
        <f t="shared" si="53"/>
        <v>42163.636828703704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6">
        <v>5000</v>
      </c>
      <c r="E552" s="6">
        <v>35</v>
      </c>
      <c r="F552" s="3" t="s">
        <v>8221</v>
      </c>
      <c r="G552" s="4" t="s">
        <v>8229</v>
      </c>
      <c r="H552" s="4" t="s">
        <v>8251</v>
      </c>
      <c r="I552" s="7">
        <v>1485838800</v>
      </c>
      <c r="J552" s="7">
        <v>1484756245</v>
      </c>
      <c r="K552" t="b">
        <v>0</v>
      </c>
      <c r="L552">
        <v>4</v>
      </c>
      <c r="M552" t="b">
        <v>0</v>
      </c>
      <c r="N552" s="4" t="s">
        <v>8272</v>
      </c>
      <c r="O552" s="5">
        <f t="shared" si="48"/>
        <v>0.7</v>
      </c>
      <c r="P552" s="6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2">
        <f t="shared" si="52"/>
        <v>42766.208333333328</v>
      </c>
      <c r="T552" s="12">
        <f t="shared" si="53"/>
        <v>42753.678761574076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6">
        <v>75000</v>
      </c>
      <c r="E553" s="6">
        <v>3781</v>
      </c>
      <c r="F553" s="3" t="s">
        <v>8221</v>
      </c>
      <c r="G553" s="4" t="s">
        <v>8224</v>
      </c>
      <c r="H553" s="4" t="s">
        <v>8246</v>
      </c>
      <c r="I553" s="7">
        <v>1438451580</v>
      </c>
      <c r="J553" s="7">
        <v>1434609424</v>
      </c>
      <c r="K553" t="b">
        <v>0</v>
      </c>
      <c r="L553">
        <v>28</v>
      </c>
      <c r="M553" t="b">
        <v>0</v>
      </c>
      <c r="N553" s="4" t="s">
        <v>8272</v>
      </c>
      <c r="O553" s="5">
        <f t="shared" si="48"/>
        <v>5.0413333333333332</v>
      </c>
      <c r="P553" s="6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2">
        <f t="shared" si="52"/>
        <v>42217.745138888888</v>
      </c>
      <c r="T553" s="12">
        <f t="shared" si="53"/>
        <v>42173.275740740741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6">
        <v>45000</v>
      </c>
      <c r="E554" s="6">
        <v>0</v>
      </c>
      <c r="F554" s="3" t="s">
        <v>8221</v>
      </c>
      <c r="G554" s="4" t="s">
        <v>8229</v>
      </c>
      <c r="H554" s="4" t="s">
        <v>8251</v>
      </c>
      <c r="I554" s="7">
        <v>1452350896</v>
      </c>
      <c r="J554" s="7">
        <v>1447166896</v>
      </c>
      <c r="K554" t="b">
        <v>0</v>
      </c>
      <c r="L554">
        <v>0</v>
      </c>
      <c r="M554" t="b">
        <v>0</v>
      </c>
      <c r="N554" s="4" t="s">
        <v>8272</v>
      </c>
      <c r="O554" s="5">
        <f t="shared" si="48"/>
        <v>0</v>
      </c>
      <c r="P554" s="6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2">
        <f t="shared" si="52"/>
        <v>42378.616851851853</v>
      </c>
      <c r="T554" s="12">
        <f t="shared" si="53"/>
        <v>42318.616851851853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6">
        <v>25000</v>
      </c>
      <c r="E555" s="6">
        <v>123</v>
      </c>
      <c r="F555" s="3" t="s">
        <v>8221</v>
      </c>
      <c r="G555" s="4" t="s">
        <v>8224</v>
      </c>
      <c r="H555" s="4" t="s">
        <v>8246</v>
      </c>
      <c r="I555" s="7">
        <v>1415988991</v>
      </c>
      <c r="J555" s="7">
        <v>1413393391</v>
      </c>
      <c r="K555" t="b">
        <v>0</v>
      </c>
      <c r="L555">
        <v>6</v>
      </c>
      <c r="M555" t="b">
        <v>0</v>
      </c>
      <c r="N555" s="4" t="s">
        <v>8272</v>
      </c>
      <c r="O555" s="5">
        <f t="shared" si="48"/>
        <v>0.49199999999999999</v>
      </c>
      <c r="P555" s="6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2">
        <f t="shared" si="52"/>
        <v>41957.761469907404</v>
      </c>
      <c r="T555" s="12">
        <f t="shared" si="53"/>
        <v>41927.71980324074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6">
        <v>3870</v>
      </c>
      <c r="E556" s="6">
        <v>1416</v>
      </c>
      <c r="F556" s="3" t="s">
        <v>8221</v>
      </c>
      <c r="G556" s="4" t="s">
        <v>8224</v>
      </c>
      <c r="H556" s="4" t="s">
        <v>8246</v>
      </c>
      <c r="I556" s="7">
        <v>1413735972</v>
      </c>
      <c r="J556" s="7">
        <v>1411143972</v>
      </c>
      <c r="K556" t="b">
        <v>0</v>
      </c>
      <c r="L556">
        <v>22</v>
      </c>
      <c r="M556" t="b">
        <v>0</v>
      </c>
      <c r="N556" s="4" t="s">
        <v>8272</v>
      </c>
      <c r="O556" s="5">
        <f t="shared" si="48"/>
        <v>36.589147286821706</v>
      </c>
      <c r="P556" s="6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2">
        <f t="shared" si="52"/>
        <v>41931.684861111113</v>
      </c>
      <c r="T556" s="12">
        <f t="shared" si="53"/>
        <v>41901.684861111113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6">
        <v>7500</v>
      </c>
      <c r="E557" s="6">
        <v>0</v>
      </c>
      <c r="F557" s="3" t="s">
        <v>8221</v>
      </c>
      <c r="G557" s="4" t="s">
        <v>8225</v>
      </c>
      <c r="H557" s="4" t="s">
        <v>8247</v>
      </c>
      <c r="I557" s="7">
        <v>1465720143</v>
      </c>
      <c r="J557" s="7">
        <v>1463128143</v>
      </c>
      <c r="K557" t="b">
        <v>0</v>
      </c>
      <c r="L557">
        <v>0</v>
      </c>
      <c r="M557" t="b">
        <v>0</v>
      </c>
      <c r="N557" s="4" t="s">
        <v>8272</v>
      </c>
      <c r="O557" s="5">
        <f t="shared" si="48"/>
        <v>0</v>
      </c>
      <c r="P557" s="6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2">
        <f t="shared" si="52"/>
        <v>42533.353506944448</v>
      </c>
      <c r="T557" s="12">
        <f t="shared" si="53"/>
        <v>42503.353506944448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6">
        <v>8000</v>
      </c>
      <c r="E558" s="6">
        <v>200</v>
      </c>
      <c r="F558" s="3" t="s">
        <v>8221</v>
      </c>
      <c r="G558" s="4" t="s">
        <v>8224</v>
      </c>
      <c r="H558" s="4" t="s">
        <v>8246</v>
      </c>
      <c r="I558" s="7">
        <v>1452112717</v>
      </c>
      <c r="J558" s="7">
        <v>1449520717</v>
      </c>
      <c r="K558" t="b">
        <v>0</v>
      </c>
      <c r="L558">
        <v>1</v>
      </c>
      <c r="M558" t="b">
        <v>0</v>
      </c>
      <c r="N558" s="4" t="s">
        <v>8272</v>
      </c>
      <c r="O558" s="5">
        <f t="shared" si="48"/>
        <v>2.5</v>
      </c>
      <c r="P558" s="6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2">
        <f t="shared" si="52"/>
        <v>42375.860150462962</v>
      </c>
      <c r="T558" s="12">
        <f t="shared" si="53"/>
        <v>42345.860150462962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6">
        <v>150000</v>
      </c>
      <c r="E559" s="6">
        <v>1366</v>
      </c>
      <c r="F559" s="3" t="s">
        <v>8221</v>
      </c>
      <c r="G559" s="4" t="s">
        <v>8236</v>
      </c>
      <c r="H559" s="4" t="s">
        <v>8249</v>
      </c>
      <c r="I559" s="7">
        <v>1480721803</v>
      </c>
      <c r="J559" s="7">
        <v>1478126203</v>
      </c>
      <c r="K559" t="b">
        <v>0</v>
      </c>
      <c r="L559">
        <v>20</v>
      </c>
      <c r="M559" t="b">
        <v>0</v>
      </c>
      <c r="N559" s="4" t="s">
        <v>8272</v>
      </c>
      <c r="O559" s="5">
        <f t="shared" si="48"/>
        <v>0.91066666666666662</v>
      </c>
      <c r="P559" s="6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2">
        <f t="shared" si="52"/>
        <v>42706.983831018515</v>
      </c>
      <c r="T559" s="12">
        <f t="shared" si="53"/>
        <v>42676.942164351851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6">
        <v>750</v>
      </c>
      <c r="E560" s="6">
        <v>0</v>
      </c>
      <c r="F560" s="3" t="s">
        <v>8221</v>
      </c>
      <c r="G560" s="4" t="s">
        <v>8224</v>
      </c>
      <c r="H560" s="4" t="s">
        <v>8246</v>
      </c>
      <c r="I560" s="7">
        <v>1427227905</v>
      </c>
      <c r="J560" s="7">
        <v>1424639505</v>
      </c>
      <c r="K560" t="b">
        <v>0</v>
      </c>
      <c r="L560">
        <v>0</v>
      </c>
      <c r="M560" t="b">
        <v>0</v>
      </c>
      <c r="N560" s="4" t="s">
        <v>8272</v>
      </c>
      <c r="O560" s="5">
        <f t="shared" si="48"/>
        <v>0</v>
      </c>
      <c r="P560" s="6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2">
        <f t="shared" si="52"/>
        <v>42087.841493055559</v>
      </c>
      <c r="T560" s="12">
        <f t="shared" si="53"/>
        <v>42057.883159722223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6">
        <v>240000</v>
      </c>
      <c r="E561" s="6">
        <v>50</v>
      </c>
      <c r="F561" s="3" t="s">
        <v>8221</v>
      </c>
      <c r="G561" s="4" t="s">
        <v>8224</v>
      </c>
      <c r="H561" s="4" t="s">
        <v>8246</v>
      </c>
      <c r="I561" s="7">
        <v>1449989260</v>
      </c>
      <c r="J561" s="7">
        <v>1447397260</v>
      </c>
      <c r="K561" t="b">
        <v>0</v>
      </c>
      <c r="L561">
        <v>1</v>
      </c>
      <c r="M561" t="b">
        <v>0</v>
      </c>
      <c r="N561" s="4" t="s">
        <v>8272</v>
      </c>
      <c r="O561" s="5">
        <f t="shared" si="48"/>
        <v>2.0833333333333332E-2</v>
      </c>
      <c r="P561" s="6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2">
        <f t="shared" si="52"/>
        <v>42351.283101851848</v>
      </c>
      <c r="T561" s="12">
        <f t="shared" si="53"/>
        <v>42321.283101851848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6">
        <v>100000</v>
      </c>
      <c r="E562" s="6">
        <v>12</v>
      </c>
      <c r="F562" s="3" t="s">
        <v>8221</v>
      </c>
      <c r="G562" s="4" t="s">
        <v>8229</v>
      </c>
      <c r="H562" s="4" t="s">
        <v>8251</v>
      </c>
      <c r="I562" s="7">
        <v>1418841045</v>
      </c>
      <c r="J562" s="7">
        <v>1416249045</v>
      </c>
      <c r="K562" t="b">
        <v>0</v>
      </c>
      <c r="L562">
        <v>3</v>
      </c>
      <c r="M562" t="b">
        <v>0</v>
      </c>
      <c r="N562" s="4" t="s">
        <v>8272</v>
      </c>
      <c r="O562" s="5">
        <f t="shared" si="48"/>
        <v>1.2E-2</v>
      </c>
      <c r="P562" s="6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2">
        <f t="shared" si="52"/>
        <v>41990.771354166667</v>
      </c>
      <c r="T562" s="12">
        <f t="shared" si="53"/>
        <v>41960.771354166667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6">
        <v>15000</v>
      </c>
      <c r="E563" s="6">
        <v>55</v>
      </c>
      <c r="F563" s="3" t="s">
        <v>8221</v>
      </c>
      <c r="G563" s="4" t="s">
        <v>8224</v>
      </c>
      <c r="H563" s="4" t="s">
        <v>8246</v>
      </c>
      <c r="I563" s="7">
        <v>1445874513</v>
      </c>
      <c r="J563" s="7">
        <v>1442850513</v>
      </c>
      <c r="K563" t="b">
        <v>0</v>
      </c>
      <c r="L563">
        <v>2</v>
      </c>
      <c r="M563" t="b">
        <v>0</v>
      </c>
      <c r="N563" s="4" t="s">
        <v>8272</v>
      </c>
      <c r="O563" s="5">
        <f t="shared" si="48"/>
        <v>0.36666666666666664</v>
      </c>
      <c r="P563" s="6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2">
        <f t="shared" si="52"/>
        <v>42303.658715277779</v>
      </c>
      <c r="T563" s="12">
        <f t="shared" si="53"/>
        <v>42268.658715277779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6">
        <v>50000</v>
      </c>
      <c r="E564" s="6">
        <v>0</v>
      </c>
      <c r="F564" s="3" t="s">
        <v>8221</v>
      </c>
      <c r="G564" s="4" t="s">
        <v>8233</v>
      </c>
      <c r="H564" s="4" t="s">
        <v>8249</v>
      </c>
      <c r="I564" s="7">
        <v>1482052815</v>
      </c>
      <c r="J564" s="7">
        <v>1479460815</v>
      </c>
      <c r="K564" t="b">
        <v>0</v>
      </c>
      <c r="L564">
        <v>0</v>
      </c>
      <c r="M564" t="b">
        <v>0</v>
      </c>
      <c r="N564" s="4" t="s">
        <v>8272</v>
      </c>
      <c r="O564" s="5">
        <f t="shared" si="48"/>
        <v>0</v>
      </c>
      <c r="P564" s="6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2">
        <f t="shared" si="52"/>
        <v>42722.389062500006</v>
      </c>
      <c r="T564" s="12">
        <f t="shared" si="53"/>
        <v>42692.389062500006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6">
        <v>75000</v>
      </c>
      <c r="E565" s="6">
        <v>68</v>
      </c>
      <c r="F565" s="3" t="s">
        <v>8221</v>
      </c>
      <c r="G565" s="4" t="s">
        <v>8226</v>
      </c>
      <c r="H565" s="4" t="s">
        <v>8248</v>
      </c>
      <c r="I565" s="7">
        <v>1424137247</v>
      </c>
      <c r="J565" s="7">
        <v>1421545247</v>
      </c>
      <c r="K565" t="b">
        <v>0</v>
      </c>
      <c r="L565">
        <v>2</v>
      </c>
      <c r="M565" t="b">
        <v>0</v>
      </c>
      <c r="N565" s="4" t="s">
        <v>8272</v>
      </c>
      <c r="O565" s="5">
        <f t="shared" si="48"/>
        <v>9.0666666666666673E-2</v>
      </c>
      <c r="P565" s="6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2">
        <f t="shared" si="52"/>
        <v>42052.069988425923</v>
      </c>
      <c r="T565" s="12">
        <f t="shared" si="53"/>
        <v>42022.069988425923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6">
        <v>18000</v>
      </c>
      <c r="E566" s="6">
        <v>1</v>
      </c>
      <c r="F566" s="3" t="s">
        <v>8221</v>
      </c>
      <c r="G566" s="4" t="s">
        <v>8230</v>
      </c>
      <c r="H566" s="4" t="s">
        <v>8249</v>
      </c>
      <c r="I566" s="7">
        <v>1457822275</v>
      </c>
      <c r="J566" s="7">
        <v>1455230275</v>
      </c>
      <c r="K566" t="b">
        <v>0</v>
      </c>
      <c r="L566">
        <v>1</v>
      </c>
      <c r="M566" t="b">
        <v>0</v>
      </c>
      <c r="N566" s="4" t="s">
        <v>8272</v>
      </c>
      <c r="O566" s="5">
        <f t="shared" si="48"/>
        <v>5.5555555555555558E-3</v>
      </c>
      <c r="P566" s="6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2">
        <f t="shared" si="52"/>
        <v>42441.942997685182</v>
      </c>
      <c r="T566" s="12">
        <f t="shared" si="53"/>
        <v>42411.942997685182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6">
        <v>25000</v>
      </c>
      <c r="E567" s="6">
        <v>0</v>
      </c>
      <c r="F567" s="3" t="s">
        <v>8221</v>
      </c>
      <c r="G567" s="4" t="s">
        <v>8225</v>
      </c>
      <c r="H567" s="4" t="s">
        <v>8247</v>
      </c>
      <c r="I567" s="7">
        <v>1436554249</v>
      </c>
      <c r="J567" s="7">
        <v>1433962249</v>
      </c>
      <c r="K567" t="b">
        <v>0</v>
      </c>
      <c r="L567">
        <v>0</v>
      </c>
      <c r="M567" t="b">
        <v>0</v>
      </c>
      <c r="N567" s="4" t="s">
        <v>8272</v>
      </c>
      <c r="O567" s="5">
        <f t="shared" si="48"/>
        <v>0</v>
      </c>
      <c r="P567" s="6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2">
        <f t="shared" si="52"/>
        <v>42195.785289351858</v>
      </c>
      <c r="T567" s="12">
        <f t="shared" si="53"/>
        <v>42165.785289351858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6">
        <v>5000</v>
      </c>
      <c r="E568" s="6">
        <v>1</v>
      </c>
      <c r="F568" s="3" t="s">
        <v>8221</v>
      </c>
      <c r="G568" s="4" t="s">
        <v>8224</v>
      </c>
      <c r="H568" s="4" t="s">
        <v>8246</v>
      </c>
      <c r="I568" s="7">
        <v>1468513533</v>
      </c>
      <c r="J568" s="7">
        <v>1465921533</v>
      </c>
      <c r="K568" t="b">
        <v>0</v>
      </c>
      <c r="L568">
        <v>1</v>
      </c>
      <c r="M568" t="b">
        <v>0</v>
      </c>
      <c r="N568" s="4" t="s">
        <v>8272</v>
      </c>
      <c r="O568" s="5">
        <f t="shared" si="48"/>
        <v>0.02</v>
      </c>
      <c r="P568" s="6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2">
        <f t="shared" si="52"/>
        <v>42565.68440972222</v>
      </c>
      <c r="T568" s="12">
        <f t="shared" si="53"/>
        <v>42535.68440972222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6">
        <v>10000</v>
      </c>
      <c r="E569" s="6">
        <v>0</v>
      </c>
      <c r="F569" s="3" t="s">
        <v>8221</v>
      </c>
      <c r="G569" s="4" t="s">
        <v>8224</v>
      </c>
      <c r="H569" s="4" t="s">
        <v>8246</v>
      </c>
      <c r="I569" s="7">
        <v>1420143194</v>
      </c>
      <c r="J569" s="7">
        <v>1417551194</v>
      </c>
      <c r="K569" t="b">
        <v>0</v>
      </c>
      <c r="L569">
        <v>0</v>
      </c>
      <c r="M569" t="b">
        <v>0</v>
      </c>
      <c r="N569" s="4" t="s">
        <v>8272</v>
      </c>
      <c r="O569" s="5">
        <f t="shared" si="48"/>
        <v>0</v>
      </c>
      <c r="P569" s="6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2">
        <f t="shared" si="52"/>
        <v>42005.842523148152</v>
      </c>
      <c r="T569" s="12">
        <f t="shared" si="53"/>
        <v>41975.842523148152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6">
        <v>24500</v>
      </c>
      <c r="E570" s="6">
        <v>245</v>
      </c>
      <c r="F570" s="3" t="s">
        <v>8221</v>
      </c>
      <c r="G570" s="4" t="s">
        <v>8228</v>
      </c>
      <c r="H570" s="4" t="s">
        <v>8250</v>
      </c>
      <c r="I570" s="7">
        <v>1452942000</v>
      </c>
      <c r="J570" s="7">
        <v>1449785223</v>
      </c>
      <c r="K570" t="b">
        <v>0</v>
      </c>
      <c r="L570">
        <v>5</v>
      </c>
      <c r="M570" t="b">
        <v>0</v>
      </c>
      <c r="N570" s="4" t="s">
        <v>8272</v>
      </c>
      <c r="O570" s="5">
        <f t="shared" si="48"/>
        <v>1</v>
      </c>
      <c r="P570" s="6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2">
        <f t="shared" si="52"/>
        <v>42385.458333333328</v>
      </c>
      <c r="T570" s="12">
        <f t="shared" si="53"/>
        <v>42348.9215625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6">
        <v>2500</v>
      </c>
      <c r="E571" s="6">
        <v>20</v>
      </c>
      <c r="F571" s="3" t="s">
        <v>8221</v>
      </c>
      <c r="G571" s="4" t="s">
        <v>8229</v>
      </c>
      <c r="H571" s="4" t="s">
        <v>8251</v>
      </c>
      <c r="I571" s="7">
        <v>1451679612</v>
      </c>
      <c r="J571" s="7">
        <v>1449087612</v>
      </c>
      <c r="K571" t="b">
        <v>0</v>
      </c>
      <c r="L571">
        <v>1</v>
      </c>
      <c r="M571" t="b">
        <v>0</v>
      </c>
      <c r="N571" s="4" t="s">
        <v>8272</v>
      </c>
      <c r="O571" s="5">
        <f t="shared" si="48"/>
        <v>0.8</v>
      </c>
      <c r="P571" s="6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2">
        <f t="shared" si="52"/>
        <v>42370.847361111111</v>
      </c>
      <c r="T571" s="12">
        <f t="shared" si="53"/>
        <v>42340.847361111111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6">
        <v>85000</v>
      </c>
      <c r="E572" s="6">
        <v>142</v>
      </c>
      <c r="F572" s="3" t="s">
        <v>8221</v>
      </c>
      <c r="G572" s="4" t="s">
        <v>8224</v>
      </c>
      <c r="H572" s="4" t="s">
        <v>8246</v>
      </c>
      <c r="I572" s="7">
        <v>1455822569</v>
      </c>
      <c r="J572" s="7">
        <v>1453230569</v>
      </c>
      <c r="K572" t="b">
        <v>0</v>
      </c>
      <c r="L572">
        <v>1</v>
      </c>
      <c r="M572" t="b">
        <v>0</v>
      </c>
      <c r="N572" s="4" t="s">
        <v>8272</v>
      </c>
      <c r="O572" s="5">
        <f t="shared" si="48"/>
        <v>0.16705882352941176</v>
      </c>
      <c r="P572" s="6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2">
        <f t="shared" si="52"/>
        <v>42418.798252314817</v>
      </c>
      <c r="T572" s="12">
        <f t="shared" si="53"/>
        <v>42388.798252314817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6">
        <v>25000</v>
      </c>
      <c r="E573" s="6">
        <v>106</v>
      </c>
      <c r="F573" s="3" t="s">
        <v>8221</v>
      </c>
      <c r="G573" s="4" t="s">
        <v>8224</v>
      </c>
      <c r="H573" s="4" t="s">
        <v>8246</v>
      </c>
      <c r="I573" s="7">
        <v>1437969540</v>
      </c>
      <c r="J573" s="7">
        <v>1436297723</v>
      </c>
      <c r="K573" t="b">
        <v>0</v>
      </c>
      <c r="L573">
        <v>2</v>
      </c>
      <c r="M573" t="b">
        <v>0</v>
      </c>
      <c r="N573" s="4" t="s">
        <v>8272</v>
      </c>
      <c r="O573" s="5">
        <f t="shared" si="48"/>
        <v>0.42399999999999999</v>
      </c>
      <c r="P573" s="6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2">
        <f t="shared" si="52"/>
        <v>42212.165972222225</v>
      </c>
      <c r="T573" s="12">
        <f t="shared" si="53"/>
        <v>42192.816238425927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6">
        <v>2500</v>
      </c>
      <c r="E574" s="6">
        <v>0</v>
      </c>
      <c r="F574" s="3" t="s">
        <v>8221</v>
      </c>
      <c r="G574" s="4" t="s">
        <v>8224</v>
      </c>
      <c r="H574" s="4" t="s">
        <v>8246</v>
      </c>
      <c r="I574" s="7">
        <v>1446660688</v>
      </c>
      <c r="J574" s="7">
        <v>1444065088</v>
      </c>
      <c r="K574" t="b">
        <v>0</v>
      </c>
      <c r="L574">
        <v>0</v>
      </c>
      <c r="M574" t="b">
        <v>0</v>
      </c>
      <c r="N574" s="4" t="s">
        <v>8272</v>
      </c>
      <c r="O574" s="5">
        <f t="shared" si="48"/>
        <v>0</v>
      </c>
      <c r="P574" s="6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2">
        <f t="shared" si="52"/>
        <v>42312.757962962962</v>
      </c>
      <c r="T574" s="12">
        <f t="shared" si="53"/>
        <v>42282.71629629629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6">
        <v>88888</v>
      </c>
      <c r="E575" s="6">
        <v>346</v>
      </c>
      <c r="F575" s="3" t="s">
        <v>8221</v>
      </c>
      <c r="G575" s="4" t="s">
        <v>8224</v>
      </c>
      <c r="H575" s="4" t="s">
        <v>8246</v>
      </c>
      <c r="I575" s="7">
        <v>1421543520</v>
      </c>
      <c r="J575" s="7">
        <v>1416445931</v>
      </c>
      <c r="K575" t="b">
        <v>0</v>
      </c>
      <c r="L575">
        <v>9</v>
      </c>
      <c r="M575" t="b">
        <v>0</v>
      </c>
      <c r="N575" s="4" t="s">
        <v>8272</v>
      </c>
      <c r="O575" s="5">
        <f t="shared" si="48"/>
        <v>0.38925389253892539</v>
      </c>
      <c r="P575" s="6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2">
        <f t="shared" si="52"/>
        <v>42022.05</v>
      </c>
      <c r="T575" s="12">
        <f t="shared" si="53"/>
        <v>41963.050127314811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6">
        <v>11180</v>
      </c>
      <c r="E576" s="6">
        <v>80</v>
      </c>
      <c r="F576" s="3" t="s">
        <v>8221</v>
      </c>
      <c r="G576" s="4" t="s">
        <v>8225</v>
      </c>
      <c r="H576" s="4" t="s">
        <v>8247</v>
      </c>
      <c r="I576" s="7">
        <v>1476873507</v>
      </c>
      <c r="J576" s="7">
        <v>1474281507</v>
      </c>
      <c r="K576" t="b">
        <v>0</v>
      </c>
      <c r="L576">
        <v>4</v>
      </c>
      <c r="M576" t="b">
        <v>0</v>
      </c>
      <c r="N576" s="4" t="s">
        <v>8272</v>
      </c>
      <c r="O576" s="5">
        <f t="shared" si="48"/>
        <v>0.7155635062611807</v>
      </c>
      <c r="P576" s="6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2">
        <f t="shared" si="52"/>
        <v>42662.443368055552</v>
      </c>
      <c r="T576" s="12">
        <f t="shared" si="53"/>
        <v>42632.443368055552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6">
        <v>60000</v>
      </c>
      <c r="E577" s="6">
        <v>259</v>
      </c>
      <c r="F577" s="3" t="s">
        <v>8221</v>
      </c>
      <c r="G577" s="4" t="s">
        <v>8236</v>
      </c>
      <c r="H577" s="4" t="s">
        <v>8249</v>
      </c>
      <c r="I577" s="7">
        <v>1434213443</v>
      </c>
      <c r="J577" s="7">
        <v>1431621443</v>
      </c>
      <c r="K577" t="b">
        <v>0</v>
      </c>
      <c r="L577">
        <v>4</v>
      </c>
      <c r="M577" t="b">
        <v>0</v>
      </c>
      <c r="N577" s="4" t="s">
        <v>8272</v>
      </c>
      <c r="O577" s="5">
        <f t="shared" si="48"/>
        <v>0.43166666666666664</v>
      </c>
      <c r="P577" s="6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2">
        <f t="shared" si="52"/>
        <v>42168.692627314813</v>
      </c>
      <c r="T577" s="12">
        <f t="shared" si="53"/>
        <v>42138.692627314813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6">
        <v>80000</v>
      </c>
      <c r="E578" s="6">
        <v>1</v>
      </c>
      <c r="F578" s="3" t="s">
        <v>8221</v>
      </c>
      <c r="G578" s="4" t="s">
        <v>8224</v>
      </c>
      <c r="H578" s="4" t="s">
        <v>8246</v>
      </c>
      <c r="I578" s="7">
        <v>1427537952</v>
      </c>
      <c r="J578" s="7">
        <v>1422357552</v>
      </c>
      <c r="K578" t="b">
        <v>0</v>
      </c>
      <c r="L578">
        <v>1</v>
      </c>
      <c r="M578" t="b">
        <v>0</v>
      </c>
      <c r="N578" s="4" t="s">
        <v>8272</v>
      </c>
      <c r="O578" s="5">
        <f t="shared" si="48"/>
        <v>1.25E-3</v>
      </c>
      <c r="P578" s="6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2">
        <f t="shared" si="52"/>
        <v>42091.43</v>
      </c>
      <c r="T578" s="12">
        <f t="shared" si="53"/>
        <v>42031.471666666665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6">
        <v>5000</v>
      </c>
      <c r="E579" s="6">
        <v>10</v>
      </c>
      <c r="F579" s="3" t="s">
        <v>8221</v>
      </c>
      <c r="G579" s="4" t="s">
        <v>8224</v>
      </c>
      <c r="H579" s="4" t="s">
        <v>8246</v>
      </c>
      <c r="I579" s="7">
        <v>1463753302</v>
      </c>
      <c r="J579" s="7">
        <v>1458569302</v>
      </c>
      <c r="K579" t="b">
        <v>0</v>
      </c>
      <c r="L579">
        <v>1</v>
      </c>
      <c r="M579" t="b">
        <v>0</v>
      </c>
      <c r="N579" s="4" t="s">
        <v>8272</v>
      </c>
      <c r="O579" s="5">
        <f t="shared" ref="O579:O642" si="54">100*E579/D579</f>
        <v>0.2</v>
      </c>
      <c r="P579" s="6">
        <f t="shared" ref="P579:P642" si="55">IF(L579=0,0,E579/L579)</f>
        <v>10</v>
      </c>
      <c r="Q579" s="4" t="str">
        <f t="shared" ref="Q579:Q642" si="56">LEFT(N579,SEARCH("/",N579)-1)</f>
        <v>technology</v>
      </c>
      <c r="R579" s="4" t="str">
        <f t="shared" ref="R579:R642" si="57">RIGHT(N579,LEN(N579)-SEARCH("/",N579,1))</f>
        <v>web</v>
      </c>
      <c r="S579" s="12">
        <f t="shared" ref="S579:S642" si="58">(((I579/60)/60)/24)+DATE(1970,1,1)</f>
        <v>42510.589143518519</v>
      </c>
      <c r="T579" s="12">
        <f t="shared" ref="T579:T642" si="59">(((J579/60)/60)/24)+DATE(1970,1,1)</f>
        <v>42450.589143518519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6">
        <v>125000</v>
      </c>
      <c r="E580" s="6">
        <v>14</v>
      </c>
      <c r="F580" s="3" t="s">
        <v>8221</v>
      </c>
      <c r="G580" s="4" t="s">
        <v>8225</v>
      </c>
      <c r="H580" s="4" t="s">
        <v>8247</v>
      </c>
      <c r="I580" s="7">
        <v>1441633993</v>
      </c>
      <c r="J580" s="7">
        <v>1439560393</v>
      </c>
      <c r="K580" t="b">
        <v>0</v>
      </c>
      <c r="L580">
        <v>7</v>
      </c>
      <c r="M580" t="b">
        <v>0</v>
      </c>
      <c r="N580" s="4" t="s">
        <v>8272</v>
      </c>
      <c r="O580" s="5">
        <f t="shared" si="54"/>
        <v>1.12E-2</v>
      </c>
      <c r="P580" s="6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2">
        <f t="shared" si="58"/>
        <v>42254.578622685185</v>
      </c>
      <c r="T580" s="12">
        <f t="shared" si="59"/>
        <v>42230.578622685185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6">
        <v>12000</v>
      </c>
      <c r="E581" s="6">
        <v>175</v>
      </c>
      <c r="F581" s="3" t="s">
        <v>8221</v>
      </c>
      <c r="G581" s="4" t="s">
        <v>8224</v>
      </c>
      <c r="H581" s="4" t="s">
        <v>8246</v>
      </c>
      <c r="I581" s="7">
        <v>1419539223</v>
      </c>
      <c r="J581" s="7">
        <v>1416947223</v>
      </c>
      <c r="K581" t="b">
        <v>0</v>
      </c>
      <c r="L581">
        <v>5</v>
      </c>
      <c r="M581" t="b">
        <v>0</v>
      </c>
      <c r="N581" s="4" t="s">
        <v>8272</v>
      </c>
      <c r="O581" s="5">
        <f t="shared" si="54"/>
        <v>1.4583333333333333</v>
      </c>
      <c r="P581" s="6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2">
        <f t="shared" si="58"/>
        <v>41998.852118055554</v>
      </c>
      <c r="T581" s="12">
        <f t="shared" si="59"/>
        <v>41968.852118055554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6">
        <v>3000</v>
      </c>
      <c r="E582" s="6">
        <v>1</v>
      </c>
      <c r="F582" s="3" t="s">
        <v>8221</v>
      </c>
      <c r="G582" s="4" t="s">
        <v>8224</v>
      </c>
      <c r="H582" s="4" t="s">
        <v>8246</v>
      </c>
      <c r="I582" s="7">
        <v>1474580867</v>
      </c>
      <c r="J582" s="7">
        <v>1471988867</v>
      </c>
      <c r="K582" t="b">
        <v>0</v>
      </c>
      <c r="L582">
        <v>1</v>
      </c>
      <c r="M582" t="b">
        <v>0</v>
      </c>
      <c r="N582" s="4" t="s">
        <v>8272</v>
      </c>
      <c r="O582" s="5">
        <f t="shared" si="54"/>
        <v>3.3333333333333333E-2</v>
      </c>
      <c r="P582" s="6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2">
        <f t="shared" si="58"/>
        <v>42635.908182870371</v>
      </c>
      <c r="T582" s="12">
        <f t="shared" si="59"/>
        <v>42605.908182870371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6">
        <v>400</v>
      </c>
      <c r="E583" s="6">
        <v>0</v>
      </c>
      <c r="F583" s="3" t="s">
        <v>8221</v>
      </c>
      <c r="G583" s="4" t="s">
        <v>8224</v>
      </c>
      <c r="H583" s="4" t="s">
        <v>8246</v>
      </c>
      <c r="I583" s="7">
        <v>1438474704</v>
      </c>
      <c r="J583" s="7">
        <v>1435882704</v>
      </c>
      <c r="K583" t="b">
        <v>0</v>
      </c>
      <c r="L583">
        <v>0</v>
      </c>
      <c r="M583" t="b">
        <v>0</v>
      </c>
      <c r="N583" s="4" t="s">
        <v>8272</v>
      </c>
      <c r="O583" s="5">
        <f t="shared" si="54"/>
        <v>0</v>
      </c>
      <c r="P583" s="6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2">
        <f t="shared" si="58"/>
        <v>42218.012777777782</v>
      </c>
      <c r="T583" s="12">
        <f t="shared" si="59"/>
        <v>42188.012777777782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6">
        <v>100000</v>
      </c>
      <c r="E584" s="6">
        <v>0</v>
      </c>
      <c r="F584" s="3" t="s">
        <v>8221</v>
      </c>
      <c r="G584" s="4" t="s">
        <v>8224</v>
      </c>
      <c r="H584" s="4" t="s">
        <v>8246</v>
      </c>
      <c r="I584" s="7">
        <v>1426442400</v>
      </c>
      <c r="J584" s="7">
        <v>1424454319</v>
      </c>
      <c r="K584" t="b">
        <v>0</v>
      </c>
      <c r="L584">
        <v>0</v>
      </c>
      <c r="M584" t="b">
        <v>0</v>
      </c>
      <c r="N584" s="4" t="s">
        <v>8272</v>
      </c>
      <c r="O584" s="5">
        <f t="shared" si="54"/>
        <v>0</v>
      </c>
      <c r="P584" s="6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2">
        <f t="shared" si="58"/>
        <v>42078.75</v>
      </c>
      <c r="T584" s="12">
        <f t="shared" si="59"/>
        <v>42055.739803240736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6">
        <v>9000</v>
      </c>
      <c r="E585" s="6">
        <v>1</v>
      </c>
      <c r="F585" s="3" t="s">
        <v>8221</v>
      </c>
      <c r="G585" s="4" t="s">
        <v>8224</v>
      </c>
      <c r="H585" s="4" t="s">
        <v>8246</v>
      </c>
      <c r="I585" s="7">
        <v>1426800687</v>
      </c>
      <c r="J585" s="7">
        <v>1424212287</v>
      </c>
      <c r="K585" t="b">
        <v>0</v>
      </c>
      <c r="L585">
        <v>1</v>
      </c>
      <c r="M585" t="b">
        <v>0</v>
      </c>
      <c r="N585" s="4" t="s">
        <v>8272</v>
      </c>
      <c r="O585" s="5">
        <f t="shared" si="54"/>
        <v>1.1111111111111112E-2</v>
      </c>
      <c r="P585" s="6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2">
        <f t="shared" si="58"/>
        <v>42082.896840277783</v>
      </c>
      <c r="T585" s="12">
        <f t="shared" si="59"/>
        <v>42052.93850694444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6">
        <v>1000</v>
      </c>
      <c r="E586" s="6">
        <v>10</v>
      </c>
      <c r="F586" s="3" t="s">
        <v>8221</v>
      </c>
      <c r="G586" s="4" t="s">
        <v>8224</v>
      </c>
      <c r="H586" s="4" t="s">
        <v>8246</v>
      </c>
      <c r="I586" s="7">
        <v>1426522316</v>
      </c>
      <c r="J586" s="7">
        <v>1423933916</v>
      </c>
      <c r="K586" t="b">
        <v>0</v>
      </c>
      <c r="L586">
        <v>2</v>
      </c>
      <c r="M586" t="b">
        <v>0</v>
      </c>
      <c r="N586" s="4" t="s">
        <v>8272</v>
      </c>
      <c r="O586" s="5">
        <f t="shared" si="54"/>
        <v>1</v>
      </c>
      <c r="P586" s="6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2">
        <f t="shared" si="58"/>
        <v>42079.674953703703</v>
      </c>
      <c r="T586" s="12">
        <f t="shared" si="59"/>
        <v>42049.716620370367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6">
        <v>9000</v>
      </c>
      <c r="E587" s="6">
        <v>0</v>
      </c>
      <c r="F587" s="3" t="s">
        <v>8221</v>
      </c>
      <c r="G587" s="4" t="s">
        <v>8225</v>
      </c>
      <c r="H587" s="4" t="s">
        <v>8247</v>
      </c>
      <c r="I587" s="7">
        <v>1448928000</v>
      </c>
      <c r="J587" s="7">
        <v>1444123377</v>
      </c>
      <c r="K587" t="b">
        <v>0</v>
      </c>
      <c r="L587">
        <v>0</v>
      </c>
      <c r="M587" t="b">
        <v>0</v>
      </c>
      <c r="N587" s="4" t="s">
        <v>8272</v>
      </c>
      <c r="O587" s="5">
        <f t="shared" si="54"/>
        <v>0</v>
      </c>
      <c r="P587" s="6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2">
        <f t="shared" si="58"/>
        <v>42339</v>
      </c>
      <c r="T587" s="12">
        <f t="shared" si="59"/>
        <v>42283.3909375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6">
        <v>10000</v>
      </c>
      <c r="E588" s="6">
        <v>56</v>
      </c>
      <c r="F588" s="3" t="s">
        <v>8221</v>
      </c>
      <c r="G588" s="4" t="s">
        <v>8224</v>
      </c>
      <c r="H588" s="4" t="s">
        <v>8246</v>
      </c>
      <c r="I588" s="7">
        <v>1424032207</v>
      </c>
      <c r="J588" s="7">
        <v>1421440207</v>
      </c>
      <c r="K588" t="b">
        <v>0</v>
      </c>
      <c r="L588">
        <v>4</v>
      </c>
      <c r="M588" t="b">
        <v>0</v>
      </c>
      <c r="N588" s="4" t="s">
        <v>8272</v>
      </c>
      <c r="O588" s="5">
        <f t="shared" si="54"/>
        <v>0.56000000000000005</v>
      </c>
      <c r="P588" s="6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2">
        <f t="shared" si="58"/>
        <v>42050.854247685187</v>
      </c>
      <c r="T588" s="12">
        <f t="shared" si="59"/>
        <v>42020.854247685187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6">
        <v>30000</v>
      </c>
      <c r="E589" s="6">
        <v>2725</v>
      </c>
      <c r="F589" s="3" t="s">
        <v>8221</v>
      </c>
      <c r="G589" s="4" t="s">
        <v>8229</v>
      </c>
      <c r="H589" s="4" t="s">
        <v>8251</v>
      </c>
      <c r="I589" s="7">
        <v>1429207833</v>
      </c>
      <c r="J589" s="7">
        <v>1426615833</v>
      </c>
      <c r="K589" t="b">
        <v>0</v>
      </c>
      <c r="L589">
        <v>7</v>
      </c>
      <c r="M589" t="b">
        <v>0</v>
      </c>
      <c r="N589" s="4" t="s">
        <v>8272</v>
      </c>
      <c r="O589" s="5">
        <f t="shared" si="54"/>
        <v>9.0833333333333339</v>
      </c>
      <c r="P589" s="6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2">
        <f t="shared" si="58"/>
        <v>42110.757326388892</v>
      </c>
      <c r="T589" s="12">
        <f t="shared" si="59"/>
        <v>42080.757326388892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6">
        <v>9000</v>
      </c>
      <c r="E590" s="6">
        <v>301</v>
      </c>
      <c r="F590" s="3" t="s">
        <v>8221</v>
      </c>
      <c r="G590" s="4" t="s">
        <v>8237</v>
      </c>
      <c r="H590" s="4" t="s">
        <v>8249</v>
      </c>
      <c r="I590" s="7">
        <v>1479410886</v>
      </c>
      <c r="J590" s="7">
        <v>1474223286</v>
      </c>
      <c r="K590" t="b">
        <v>0</v>
      </c>
      <c r="L590">
        <v>2</v>
      </c>
      <c r="M590" t="b">
        <v>0</v>
      </c>
      <c r="N590" s="4" t="s">
        <v>8272</v>
      </c>
      <c r="O590" s="5">
        <f t="shared" si="54"/>
        <v>3.3444444444444446</v>
      </c>
      <c r="P590" s="6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2">
        <f t="shared" si="58"/>
        <v>42691.811180555553</v>
      </c>
      <c r="T590" s="12">
        <f t="shared" si="59"/>
        <v>42631.769513888896</v>
      </c>
    </row>
    <row r="591" spans="1:20" x14ac:dyDescent="0.25">
      <c r="A591">
        <v>589</v>
      </c>
      <c r="B591" s="1" t="s">
        <v>590</v>
      </c>
      <c r="C591" s="1" t="s">
        <v>4699</v>
      </c>
      <c r="D591" s="6">
        <v>7500</v>
      </c>
      <c r="E591" s="6">
        <v>1</v>
      </c>
      <c r="F591" s="3" t="s">
        <v>8221</v>
      </c>
      <c r="G591" s="4" t="s">
        <v>8224</v>
      </c>
      <c r="H591" s="4" t="s">
        <v>8246</v>
      </c>
      <c r="I591" s="7">
        <v>1436366699</v>
      </c>
      <c r="J591" s="7">
        <v>1435070699</v>
      </c>
      <c r="K591" t="b">
        <v>0</v>
      </c>
      <c r="L591">
        <v>1</v>
      </c>
      <c r="M591" t="b">
        <v>0</v>
      </c>
      <c r="N591" s="4" t="s">
        <v>8272</v>
      </c>
      <c r="O591" s="5">
        <f t="shared" si="54"/>
        <v>1.3333333333333334E-2</v>
      </c>
      <c r="P591" s="6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2">
        <f t="shared" si="58"/>
        <v>42193.614571759259</v>
      </c>
      <c r="T591" s="12">
        <f t="shared" si="59"/>
        <v>42178.614571759259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6">
        <v>5000</v>
      </c>
      <c r="E592" s="6">
        <v>223</v>
      </c>
      <c r="F592" s="3" t="s">
        <v>8221</v>
      </c>
      <c r="G592" s="4" t="s">
        <v>8225</v>
      </c>
      <c r="H592" s="4" t="s">
        <v>8247</v>
      </c>
      <c r="I592" s="7">
        <v>1454936460</v>
      </c>
      <c r="J592" s="7">
        <v>1452259131</v>
      </c>
      <c r="K592" t="b">
        <v>0</v>
      </c>
      <c r="L592">
        <v>9</v>
      </c>
      <c r="M592" t="b">
        <v>0</v>
      </c>
      <c r="N592" s="4" t="s">
        <v>8272</v>
      </c>
      <c r="O592" s="5">
        <f t="shared" si="54"/>
        <v>4.46</v>
      </c>
      <c r="P592" s="6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2">
        <f t="shared" si="58"/>
        <v>42408.542361111111</v>
      </c>
      <c r="T592" s="12">
        <f t="shared" si="59"/>
        <v>42377.554756944446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6">
        <v>100000</v>
      </c>
      <c r="E593" s="6">
        <v>61</v>
      </c>
      <c r="F593" s="3" t="s">
        <v>8221</v>
      </c>
      <c r="G593" s="4" t="s">
        <v>8224</v>
      </c>
      <c r="H593" s="4" t="s">
        <v>8246</v>
      </c>
      <c r="I593" s="7">
        <v>1437570130</v>
      </c>
      <c r="J593" s="7">
        <v>1434978130</v>
      </c>
      <c r="K593" t="b">
        <v>0</v>
      </c>
      <c r="L593">
        <v>2</v>
      </c>
      <c r="M593" t="b">
        <v>0</v>
      </c>
      <c r="N593" s="4" t="s">
        <v>8272</v>
      </c>
      <c r="O593" s="5">
        <f t="shared" si="54"/>
        <v>6.0999999999999999E-2</v>
      </c>
      <c r="P593" s="6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2">
        <f t="shared" si="58"/>
        <v>42207.543171296296</v>
      </c>
      <c r="T593" s="12">
        <f t="shared" si="59"/>
        <v>42177.543171296296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6">
        <v>7500</v>
      </c>
      <c r="E594" s="6">
        <v>250</v>
      </c>
      <c r="F594" s="3" t="s">
        <v>8221</v>
      </c>
      <c r="G594" s="4" t="s">
        <v>8224</v>
      </c>
      <c r="H594" s="4" t="s">
        <v>8246</v>
      </c>
      <c r="I594" s="7">
        <v>1417584860</v>
      </c>
      <c r="J594" s="7">
        <v>1414992860</v>
      </c>
      <c r="K594" t="b">
        <v>0</v>
      </c>
      <c r="L594">
        <v>1</v>
      </c>
      <c r="M594" t="b">
        <v>0</v>
      </c>
      <c r="N594" s="4" t="s">
        <v>8272</v>
      </c>
      <c r="O594" s="5">
        <f t="shared" si="54"/>
        <v>3.3333333333333335</v>
      </c>
      <c r="P594" s="6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2">
        <f t="shared" si="58"/>
        <v>41976.232175925921</v>
      </c>
      <c r="T594" s="12">
        <f t="shared" si="59"/>
        <v>41946.232175925928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6">
        <v>500</v>
      </c>
      <c r="E595" s="6">
        <v>115</v>
      </c>
      <c r="F595" s="3" t="s">
        <v>8221</v>
      </c>
      <c r="G595" s="4" t="s">
        <v>8225</v>
      </c>
      <c r="H595" s="4" t="s">
        <v>8247</v>
      </c>
      <c r="I595" s="7">
        <v>1428333345</v>
      </c>
      <c r="J595" s="7">
        <v>1425744945</v>
      </c>
      <c r="K595" t="b">
        <v>0</v>
      </c>
      <c r="L595">
        <v>7</v>
      </c>
      <c r="M595" t="b">
        <v>0</v>
      </c>
      <c r="N595" s="4" t="s">
        <v>8272</v>
      </c>
      <c r="O595" s="5">
        <f t="shared" si="54"/>
        <v>23</v>
      </c>
      <c r="P595" s="6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2">
        <f t="shared" si="58"/>
        <v>42100.635937500003</v>
      </c>
      <c r="T595" s="12">
        <f t="shared" si="59"/>
        <v>42070.677604166667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6">
        <v>25000</v>
      </c>
      <c r="E596" s="6">
        <v>26</v>
      </c>
      <c r="F596" s="3" t="s">
        <v>8221</v>
      </c>
      <c r="G596" s="4" t="s">
        <v>8224</v>
      </c>
      <c r="H596" s="4" t="s">
        <v>8246</v>
      </c>
      <c r="I596" s="7">
        <v>1460832206</v>
      </c>
      <c r="J596" s="7">
        <v>1458240206</v>
      </c>
      <c r="K596" t="b">
        <v>0</v>
      </c>
      <c r="L596">
        <v>2</v>
      </c>
      <c r="M596" t="b">
        <v>0</v>
      </c>
      <c r="N596" s="4" t="s">
        <v>8272</v>
      </c>
      <c r="O596" s="5">
        <f t="shared" si="54"/>
        <v>0.104</v>
      </c>
      <c r="P596" s="6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2">
        <f t="shared" si="58"/>
        <v>42476.780162037037</v>
      </c>
      <c r="T596" s="12">
        <f t="shared" si="59"/>
        <v>42446.780162037037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6">
        <v>100000</v>
      </c>
      <c r="E597" s="6">
        <v>426</v>
      </c>
      <c r="F597" s="3" t="s">
        <v>8221</v>
      </c>
      <c r="G597" s="4" t="s">
        <v>8224</v>
      </c>
      <c r="H597" s="4" t="s">
        <v>8246</v>
      </c>
      <c r="I597" s="7">
        <v>1430703638</v>
      </c>
      <c r="J597" s="7">
        <v>1426815638</v>
      </c>
      <c r="K597" t="b">
        <v>0</v>
      </c>
      <c r="L597">
        <v>8</v>
      </c>
      <c r="M597" t="b">
        <v>0</v>
      </c>
      <c r="N597" s="4" t="s">
        <v>8272</v>
      </c>
      <c r="O597" s="5">
        <f t="shared" si="54"/>
        <v>0.42599999999999999</v>
      </c>
      <c r="P597" s="6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2">
        <f t="shared" si="58"/>
        <v>42128.069884259254</v>
      </c>
      <c r="T597" s="12">
        <f t="shared" si="59"/>
        <v>42083.069884259254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6">
        <v>20000</v>
      </c>
      <c r="E598" s="6">
        <v>6</v>
      </c>
      <c r="F598" s="3" t="s">
        <v>8221</v>
      </c>
      <c r="G598" s="4" t="s">
        <v>8224</v>
      </c>
      <c r="H598" s="4" t="s">
        <v>8246</v>
      </c>
      <c r="I598" s="7">
        <v>1478122292</v>
      </c>
      <c r="J598" s="7">
        <v>1475530292</v>
      </c>
      <c r="K598" t="b">
        <v>0</v>
      </c>
      <c r="L598">
        <v>2</v>
      </c>
      <c r="M598" t="b">
        <v>0</v>
      </c>
      <c r="N598" s="4" t="s">
        <v>8272</v>
      </c>
      <c r="O598" s="5">
        <f t="shared" si="54"/>
        <v>0.03</v>
      </c>
      <c r="P598" s="6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2">
        <f t="shared" si="58"/>
        <v>42676.896898148145</v>
      </c>
      <c r="T598" s="12">
        <f t="shared" si="59"/>
        <v>42646.896898148145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6">
        <v>7500</v>
      </c>
      <c r="E599" s="6">
        <v>20</v>
      </c>
      <c r="F599" s="3" t="s">
        <v>8221</v>
      </c>
      <c r="G599" s="4" t="s">
        <v>8224</v>
      </c>
      <c r="H599" s="4" t="s">
        <v>8246</v>
      </c>
      <c r="I599" s="7">
        <v>1469980800</v>
      </c>
      <c r="J599" s="7">
        <v>1466787335</v>
      </c>
      <c r="K599" t="b">
        <v>0</v>
      </c>
      <c r="L599">
        <v>2</v>
      </c>
      <c r="M599" t="b">
        <v>0</v>
      </c>
      <c r="N599" s="4" t="s">
        <v>8272</v>
      </c>
      <c r="O599" s="5">
        <f t="shared" si="54"/>
        <v>0.26666666666666666</v>
      </c>
      <c r="P599" s="6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2">
        <f t="shared" si="58"/>
        <v>42582.666666666672</v>
      </c>
      <c r="T599" s="12">
        <f t="shared" si="59"/>
        <v>42545.705266203702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6">
        <v>2500</v>
      </c>
      <c r="E600" s="6">
        <v>850</v>
      </c>
      <c r="F600" s="3" t="s">
        <v>8221</v>
      </c>
      <c r="G600" s="4" t="s">
        <v>8224</v>
      </c>
      <c r="H600" s="4" t="s">
        <v>8246</v>
      </c>
      <c r="I600" s="7">
        <v>1417737781</v>
      </c>
      <c r="J600" s="7">
        <v>1415145781</v>
      </c>
      <c r="K600" t="b">
        <v>0</v>
      </c>
      <c r="L600">
        <v>7</v>
      </c>
      <c r="M600" t="b">
        <v>0</v>
      </c>
      <c r="N600" s="4" t="s">
        <v>8272</v>
      </c>
      <c r="O600" s="5">
        <f t="shared" si="54"/>
        <v>34</v>
      </c>
      <c r="P600" s="6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2">
        <f t="shared" si="58"/>
        <v>41978.00209490741</v>
      </c>
      <c r="T600" s="12">
        <f t="shared" si="59"/>
        <v>41948.00209490741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6">
        <v>50000</v>
      </c>
      <c r="E601" s="6">
        <v>31</v>
      </c>
      <c r="F601" s="3" t="s">
        <v>8221</v>
      </c>
      <c r="G601" s="4" t="s">
        <v>8224</v>
      </c>
      <c r="H601" s="4" t="s">
        <v>8246</v>
      </c>
      <c r="I601" s="7">
        <v>1425827760</v>
      </c>
      <c r="J601" s="7">
        <v>1423769402</v>
      </c>
      <c r="K601" t="b">
        <v>0</v>
      </c>
      <c r="L601">
        <v>2</v>
      </c>
      <c r="M601" t="b">
        <v>0</v>
      </c>
      <c r="N601" s="4" t="s">
        <v>8272</v>
      </c>
      <c r="O601" s="5">
        <f t="shared" si="54"/>
        <v>6.2E-2</v>
      </c>
      <c r="P601" s="6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2">
        <f t="shared" si="58"/>
        <v>42071.636111111111</v>
      </c>
      <c r="T601" s="12">
        <f t="shared" si="59"/>
        <v>42047.812523148154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6">
        <v>5000</v>
      </c>
      <c r="E602" s="6">
        <v>100</v>
      </c>
      <c r="F602" s="3" t="s">
        <v>8220</v>
      </c>
      <c r="G602" s="4" t="s">
        <v>8224</v>
      </c>
      <c r="H602" s="4" t="s">
        <v>8246</v>
      </c>
      <c r="I602" s="7">
        <v>1431198562</v>
      </c>
      <c r="J602" s="7">
        <v>1426014562</v>
      </c>
      <c r="K602" t="b">
        <v>0</v>
      </c>
      <c r="L602">
        <v>1</v>
      </c>
      <c r="M602" t="b">
        <v>0</v>
      </c>
      <c r="N602" s="4" t="s">
        <v>8272</v>
      </c>
      <c r="O602" s="5">
        <f t="shared" si="54"/>
        <v>2</v>
      </c>
      <c r="P602" s="6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2">
        <f t="shared" si="58"/>
        <v>42133.798171296294</v>
      </c>
      <c r="T602" s="12">
        <f t="shared" si="59"/>
        <v>42073.798171296294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6">
        <v>10000</v>
      </c>
      <c r="E603" s="6">
        <v>140</v>
      </c>
      <c r="F603" s="3" t="s">
        <v>8220</v>
      </c>
      <c r="G603" s="4" t="s">
        <v>8229</v>
      </c>
      <c r="H603" s="4" t="s">
        <v>8251</v>
      </c>
      <c r="I603" s="7">
        <v>1419626139</v>
      </c>
      <c r="J603" s="7">
        <v>1417034139</v>
      </c>
      <c r="K603" t="b">
        <v>0</v>
      </c>
      <c r="L603">
        <v>6</v>
      </c>
      <c r="M603" t="b">
        <v>0</v>
      </c>
      <c r="N603" s="4" t="s">
        <v>8272</v>
      </c>
      <c r="O603" s="5">
        <f t="shared" si="54"/>
        <v>1.4</v>
      </c>
      <c r="P603" s="6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2">
        <f t="shared" si="58"/>
        <v>41999.858090277776</v>
      </c>
      <c r="T603" s="12">
        <f t="shared" si="59"/>
        <v>41969.858090277776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6">
        <v>70000</v>
      </c>
      <c r="E604" s="6">
        <v>0</v>
      </c>
      <c r="F604" s="3" t="s">
        <v>8220</v>
      </c>
      <c r="G604" s="4" t="s">
        <v>8224</v>
      </c>
      <c r="H604" s="4" t="s">
        <v>8246</v>
      </c>
      <c r="I604" s="7">
        <v>1434654215</v>
      </c>
      <c r="J604" s="7">
        <v>1432062215</v>
      </c>
      <c r="K604" t="b">
        <v>0</v>
      </c>
      <c r="L604">
        <v>0</v>
      </c>
      <c r="M604" t="b">
        <v>0</v>
      </c>
      <c r="N604" s="4" t="s">
        <v>8272</v>
      </c>
      <c r="O604" s="5">
        <f t="shared" si="54"/>
        <v>0</v>
      </c>
      <c r="P604" s="6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2">
        <f t="shared" si="58"/>
        <v>42173.79415509259</v>
      </c>
      <c r="T604" s="12">
        <f t="shared" si="59"/>
        <v>42143.79415509259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6">
        <v>15000</v>
      </c>
      <c r="E605" s="6">
        <v>590.02</v>
      </c>
      <c r="F605" s="3" t="s">
        <v>8220</v>
      </c>
      <c r="G605" s="4" t="s">
        <v>8224</v>
      </c>
      <c r="H605" s="4" t="s">
        <v>8246</v>
      </c>
      <c r="I605" s="7">
        <v>1408029623</v>
      </c>
      <c r="J605" s="7">
        <v>1405437623</v>
      </c>
      <c r="K605" t="b">
        <v>0</v>
      </c>
      <c r="L605">
        <v>13</v>
      </c>
      <c r="M605" t="b">
        <v>0</v>
      </c>
      <c r="N605" s="4" t="s">
        <v>8272</v>
      </c>
      <c r="O605" s="5">
        <f t="shared" si="54"/>
        <v>3.9334666666666664</v>
      </c>
      <c r="P605" s="6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2">
        <f t="shared" si="58"/>
        <v>41865.639155092591</v>
      </c>
      <c r="T605" s="12">
        <f t="shared" si="59"/>
        <v>41835.639155092591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6">
        <v>1500</v>
      </c>
      <c r="E606" s="6">
        <v>0</v>
      </c>
      <c r="F606" s="3" t="s">
        <v>8220</v>
      </c>
      <c r="G606" s="4" t="s">
        <v>8224</v>
      </c>
      <c r="H606" s="4" t="s">
        <v>8246</v>
      </c>
      <c r="I606" s="7">
        <v>1409187056</v>
      </c>
      <c r="J606" s="7">
        <v>1406595056</v>
      </c>
      <c r="K606" t="b">
        <v>0</v>
      </c>
      <c r="L606">
        <v>0</v>
      </c>
      <c r="M606" t="b">
        <v>0</v>
      </c>
      <c r="N606" s="4" t="s">
        <v>8272</v>
      </c>
      <c r="O606" s="5">
        <f t="shared" si="54"/>
        <v>0</v>
      </c>
      <c r="P606" s="6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2">
        <f t="shared" si="58"/>
        <v>41879.035370370373</v>
      </c>
      <c r="T606" s="12">
        <f t="shared" si="59"/>
        <v>41849.035370370373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6">
        <v>5000</v>
      </c>
      <c r="E607" s="6">
        <v>131</v>
      </c>
      <c r="F607" s="3" t="s">
        <v>8220</v>
      </c>
      <c r="G607" s="4" t="s">
        <v>8224</v>
      </c>
      <c r="H607" s="4" t="s">
        <v>8246</v>
      </c>
      <c r="I607" s="7">
        <v>1440318908</v>
      </c>
      <c r="J607" s="7">
        <v>1436430908</v>
      </c>
      <c r="K607" t="b">
        <v>0</v>
      </c>
      <c r="L607">
        <v>8</v>
      </c>
      <c r="M607" t="b">
        <v>0</v>
      </c>
      <c r="N607" s="4" t="s">
        <v>8272</v>
      </c>
      <c r="O607" s="5">
        <f t="shared" si="54"/>
        <v>2.62</v>
      </c>
      <c r="P607" s="6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2">
        <f t="shared" si="58"/>
        <v>42239.357731481476</v>
      </c>
      <c r="T607" s="12">
        <f t="shared" si="59"/>
        <v>42194.357731481476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6">
        <v>5000</v>
      </c>
      <c r="E608" s="6">
        <v>10</v>
      </c>
      <c r="F608" s="3" t="s">
        <v>8220</v>
      </c>
      <c r="G608" s="4" t="s">
        <v>8233</v>
      </c>
      <c r="H608" s="4" t="s">
        <v>8249</v>
      </c>
      <c r="I608" s="7">
        <v>1432479600</v>
      </c>
      <c r="J608" s="7">
        <v>1428507409</v>
      </c>
      <c r="K608" t="b">
        <v>0</v>
      </c>
      <c r="L608">
        <v>1</v>
      </c>
      <c r="M608" t="b">
        <v>0</v>
      </c>
      <c r="N608" s="4" t="s">
        <v>8272</v>
      </c>
      <c r="O608" s="5">
        <f t="shared" si="54"/>
        <v>0.2</v>
      </c>
      <c r="P608" s="6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2">
        <f t="shared" si="58"/>
        <v>42148.625</v>
      </c>
      <c r="T608" s="12">
        <f t="shared" si="59"/>
        <v>42102.650567129633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6">
        <v>250</v>
      </c>
      <c r="E609" s="6">
        <v>0</v>
      </c>
      <c r="F609" s="3" t="s">
        <v>8220</v>
      </c>
      <c r="G609" s="4" t="s">
        <v>8224</v>
      </c>
      <c r="H609" s="4" t="s">
        <v>8246</v>
      </c>
      <c r="I609" s="7">
        <v>1448225336</v>
      </c>
      <c r="J609" s="7">
        <v>1445629736</v>
      </c>
      <c r="K609" t="b">
        <v>0</v>
      </c>
      <c r="L609">
        <v>0</v>
      </c>
      <c r="M609" t="b">
        <v>0</v>
      </c>
      <c r="N609" s="4" t="s">
        <v>8272</v>
      </c>
      <c r="O609" s="5">
        <f t="shared" si="54"/>
        <v>0</v>
      </c>
      <c r="P609" s="6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2">
        <f t="shared" si="58"/>
        <v>42330.867314814815</v>
      </c>
      <c r="T609" s="12">
        <f t="shared" si="59"/>
        <v>42300.825648148151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6">
        <v>150000</v>
      </c>
      <c r="E610" s="6">
        <v>1461</v>
      </c>
      <c r="F610" s="3" t="s">
        <v>8220</v>
      </c>
      <c r="G610" s="4" t="s">
        <v>8224</v>
      </c>
      <c r="H610" s="4" t="s">
        <v>8246</v>
      </c>
      <c r="I610" s="7">
        <v>1434405980</v>
      </c>
      <c r="J610" s="7">
        <v>1431813980</v>
      </c>
      <c r="K610" t="b">
        <v>0</v>
      </c>
      <c r="L610">
        <v>5</v>
      </c>
      <c r="M610" t="b">
        <v>0</v>
      </c>
      <c r="N610" s="4" t="s">
        <v>8272</v>
      </c>
      <c r="O610" s="5">
        <f t="shared" si="54"/>
        <v>0.97399999999999998</v>
      </c>
      <c r="P610" s="6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2">
        <f t="shared" si="58"/>
        <v>42170.921064814815</v>
      </c>
      <c r="T610" s="12">
        <f t="shared" si="59"/>
        <v>42140.921064814815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6">
        <v>780</v>
      </c>
      <c r="E611" s="6">
        <v>5</v>
      </c>
      <c r="F611" s="3" t="s">
        <v>8220</v>
      </c>
      <c r="G611" s="4" t="s">
        <v>8225</v>
      </c>
      <c r="H611" s="4" t="s">
        <v>8247</v>
      </c>
      <c r="I611" s="7">
        <v>1448761744</v>
      </c>
      <c r="J611" s="7">
        <v>1446166144</v>
      </c>
      <c r="K611" t="b">
        <v>0</v>
      </c>
      <c r="L611">
        <v>1</v>
      </c>
      <c r="M611" t="b">
        <v>0</v>
      </c>
      <c r="N611" s="4" t="s">
        <v>8272</v>
      </c>
      <c r="O611" s="5">
        <f t="shared" si="54"/>
        <v>0.64102564102564108</v>
      </c>
      <c r="P611" s="6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2">
        <f t="shared" si="58"/>
        <v>42337.075740740736</v>
      </c>
      <c r="T611" s="12">
        <f t="shared" si="59"/>
        <v>42307.034074074079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6">
        <v>13803</v>
      </c>
      <c r="E612" s="6">
        <v>0</v>
      </c>
      <c r="F612" s="3" t="s">
        <v>8220</v>
      </c>
      <c r="G612" s="4" t="s">
        <v>8224</v>
      </c>
      <c r="H612" s="4" t="s">
        <v>8246</v>
      </c>
      <c r="I612" s="7">
        <v>1429732586</v>
      </c>
      <c r="J612" s="7">
        <v>1427140586</v>
      </c>
      <c r="K612" t="b">
        <v>0</v>
      </c>
      <c r="L612">
        <v>0</v>
      </c>
      <c r="M612" t="b">
        <v>0</v>
      </c>
      <c r="N612" s="4" t="s">
        <v>8272</v>
      </c>
      <c r="O612" s="5">
        <f t="shared" si="54"/>
        <v>0</v>
      </c>
      <c r="P612" s="6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2">
        <f t="shared" si="58"/>
        <v>42116.83085648148</v>
      </c>
      <c r="T612" s="12">
        <f t="shared" si="59"/>
        <v>42086.83085648148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6">
        <v>80000</v>
      </c>
      <c r="E613" s="6">
        <v>0</v>
      </c>
      <c r="F613" s="3" t="s">
        <v>8220</v>
      </c>
      <c r="G613" s="4" t="s">
        <v>8230</v>
      </c>
      <c r="H613" s="4" t="s">
        <v>8249</v>
      </c>
      <c r="I613" s="7">
        <v>1453210037</v>
      </c>
      <c r="J613" s="7">
        <v>1448026037</v>
      </c>
      <c r="K613" t="b">
        <v>0</v>
      </c>
      <c r="L613">
        <v>0</v>
      </c>
      <c r="M613" t="b">
        <v>0</v>
      </c>
      <c r="N613" s="4" t="s">
        <v>8272</v>
      </c>
      <c r="O613" s="5">
        <f t="shared" si="54"/>
        <v>0</v>
      </c>
      <c r="P613" s="6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2">
        <f t="shared" si="58"/>
        <v>42388.560613425929</v>
      </c>
      <c r="T613" s="12">
        <f t="shared" si="59"/>
        <v>42328.560613425929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6">
        <v>10000</v>
      </c>
      <c r="E614" s="6">
        <v>0</v>
      </c>
      <c r="F614" s="3" t="s">
        <v>8220</v>
      </c>
      <c r="G614" s="4" t="s">
        <v>8237</v>
      </c>
      <c r="H614" s="4" t="s">
        <v>8249</v>
      </c>
      <c r="I614" s="7">
        <v>1472777146</v>
      </c>
      <c r="J614" s="7">
        <v>1470185146</v>
      </c>
      <c r="K614" t="b">
        <v>0</v>
      </c>
      <c r="L614">
        <v>0</v>
      </c>
      <c r="M614" t="b">
        <v>0</v>
      </c>
      <c r="N614" s="4" t="s">
        <v>8272</v>
      </c>
      <c r="O614" s="5">
        <f t="shared" si="54"/>
        <v>0</v>
      </c>
      <c r="P614" s="6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2">
        <f t="shared" si="58"/>
        <v>42615.031782407401</v>
      </c>
      <c r="T614" s="12">
        <f t="shared" si="59"/>
        <v>42585.031782407401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6">
        <v>60000</v>
      </c>
      <c r="E615" s="6">
        <v>12818</v>
      </c>
      <c r="F615" s="3" t="s">
        <v>8220</v>
      </c>
      <c r="G615" s="4" t="s">
        <v>8224</v>
      </c>
      <c r="H615" s="4" t="s">
        <v>8246</v>
      </c>
      <c r="I615" s="7">
        <v>1443675540</v>
      </c>
      <c r="J615" s="7">
        <v>1441022120</v>
      </c>
      <c r="K615" t="b">
        <v>0</v>
      </c>
      <c r="L615">
        <v>121</v>
      </c>
      <c r="M615" t="b">
        <v>0</v>
      </c>
      <c r="N615" s="4" t="s">
        <v>8272</v>
      </c>
      <c r="O615" s="5">
        <f t="shared" si="54"/>
        <v>21.363333333333333</v>
      </c>
      <c r="P615" s="6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2">
        <f t="shared" si="58"/>
        <v>42278.207638888889</v>
      </c>
      <c r="T615" s="12">
        <f t="shared" si="59"/>
        <v>42247.496759259258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6">
        <v>10000</v>
      </c>
      <c r="E616" s="6">
        <v>0</v>
      </c>
      <c r="F616" s="3" t="s">
        <v>8220</v>
      </c>
      <c r="G616" s="4" t="s">
        <v>8224</v>
      </c>
      <c r="H616" s="4" t="s">
        <v>8246</v>
      </c>
      <c r="I616" s="7">
        <v>1466731740</v>
      </c>
      <c r="J616" s="7">
        <v>1464139740</v>
      </c>
      <c r="K616" t="b">
        <v>0</v>
      </c>
      <c r="L616">
        <v>0</v>
      </c>
      <c r="M616" t="b">
        <v>0</v>
      </c>
      <c r="N616" s="4" t="s">
        <v>8272</v>
      </c>
      <c r="O616" s="5">
        <f t="shared" si="54"/>
        <v>0</v>
      </c>
      <c r="P616" s="6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2">
        <f t="shared" si="58"/>
        <v>42545.061805555553</v>
      </c>
      <c r="T616" s="12">
        <f t="shared" si="59"/>
        <v>42515.061805555553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6">
        <v>515</v>
      </c>
      <c r="E617" s="6">
        <v>0</v>
      </c>
      <c r="F617" s="3" t="s">
        <v>8220</v>
      </c>
      <c r="G617" s="4" t="s">
        <v>8228</v>
      </c>
      <c r="H617" s="4" t="s">
        <v>8250</v>
      </c>
      <c r="I617" s="7">
        <v>1443149759</v>
      </c>
      <c r="J617" s="7">
        <v>1440557759</v>
      </c>
      <c r="K617" t="b">
        <v>0</v>
      </c>
      <c r="L617">
        <v>0</v>
      </c>
      <c r="M617" t="b">
        <v>0</v>
      </c>
      <c r="N617" s="4" t="s">
        <v>8272</v>
      </c>
      <c r="O617" s="5">
        <f t="shared" si="54"/>
        <v>0</v>
      </c>
      <c r="P617" s="6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2">
        <f t="shared" si="58"/>
        <v>42272.122210648144</v>
      </c>
      <c r="T617" s="12">
        <f t="shared" si="59"/>
        <v>42242.122210648144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6">
        <v>5000</v>
      </c>
      <c r="E618" s="6">
        <v>0</v>
      </c>
      <c r="F618" s="3" t="s">
        <v>8220</v>
      </c>
      <c r="G618" s="4" t="s">
        <v>8230</v>
      </c>
      <c r="H618" s="4" t="s">
        <v>8249</v>
      </c>
      <c r="I618" s="7">
        <v>1488013307</v>
      </c>
      <c r="J618" s="7">
        <v>1485421307</v>
      </c>
      <c r="K618" t="b">
        <v>0</v>
      </c>
      <c r="L618">
        <v>0</v>
      </c>
      <c r="M618" t="b">
        <v>0</v>
      </c>
      <c r="N618" s="4" t="s">
        <v>8272</v>
      </c>
      <c r="O618" s="5">
        <f t="shared" si="54"/>
        <v>0</v>
      </c>
      <c r="P618" s="6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2">
        <f t="shared" si="58"/>
        <v>42791.376238425932</v>
      </c>
      <c r="T618" s="12">
        <f t="shared" si="59"/>
        <v>42761.376238425932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6">
        <v>2000</v>
      </c>
      <c r="E619" s="6">
        <v>60</v>
      </c>
      <c r="F619" s="3" t="s">
        <v>8220</v>
      </c>
      <c r="G619" s="4" t="s">
        <v>8225</v>
      </c>
      <c r="H619" s="4" t="s">
        <v>8247</v>
      </c>
      <c r="I619" s="7">
        <v>1431072843</v>
      </c>
      <c r="J619" s="7">
        <v>1427184843</v>
      </c>
      <c r="K619" t="b">
        <v>0</v>
      </c>
      <c r="L619">
        <v>3</v>
      </c>
      <c r="M619" t="b">
        <v>0</v>
      </c>
      <c r="N619" s="4" t="s">
        <v>8272</v>
      </c>
      <c r="O619" s="5">
        <f t="shared" si="54"/>
        <v>3</v>
      </c>
      <c r="P619" s="6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2">
        <f t="shared" si="58"/>
        <v>42132.343090277776</v>
      </c>
      <c r="T619" s="12">
        <f t="shared" si="59"/>
        <v>42087.343090277776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6">
        <v>400</v>
      </c>
      <c r="E620" s="6">
        <v>0</v>
      </c>
      <c r="F620" s="3" t="s">
        <v>8220</v>
      </c>
      <c r="G620" s="4" t="s">
        <v>8224</v>
      </c>
      <c r="H620" s="4" t="s">
        <v>8246</v>
      </c>
      <c r="I620" s="7">
        <v>1449689203</v>
      </c>
      <c r="J620" s="7">
        <v>1447097203</v>
      </c>
      <c r="K620" t="b">
        <v>0</v>
      </c>
      <c r="L620">
        <v>0</v>
      </c>
      <c r="M620" t="b">
        <v>0</v>
      </c>
      <c r="N620" s="4" t="s">
        <v>8272</v>
      </c>
      <c r="O620" s="5">
        <f t="shared" si="54"/>
        <v>0</v>
      </c>
      <c r="P620" s="6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2">
        <f t="shared" si="58"/>
        <v>42347.810219907406</v>
      </c>
      <c r="T620" s="12">
        <f t="shared" si="59"/>
        <v>42317.810219907406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6">
        <v>2500000</v>
      </c>
      <c r="E621" s="6">
        <v>1</v>
      </c>
      <c r="F621" s="3" t="s">
        <v>8220</v>
      </c>
      <c r="G621" s="4" t="s">
        <v>8224</v>
      </c>
      <c r="H621" s="4" t="s">
        <v>8246</v>
      </c>
      <c r="I621" s="7">
        <v>1416933390</v>
      </c>
      <c r="J621" s="7">
        <v>1411745790</v>
      </c>
      <c r="K621" t="b">
        <v>0</v>
      </c>
      <c r="L621">
        <v>1</v>
      </c>
      <c r="M621" t="b">
        <v>0</v>
      </c>
      <c r="N621" s="4" t="s">
        <v>8272</v>
      </c>
      <c r="O621" s="5">
        <f t="shared" si="54"/>
        <v>4.0000000000000003E-5</v>
      </c>
      <c r="P621" s="6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2">
        <f t="shared" si="58"/>
        <v>41968.692013888889</v>
      </c>
      <c r="T621" s="12">
        <f t="shared" si="59"/>
        <v>41908.650347222225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6">
        <v>30000</v>
      </c>
      <c r="E622" s="6">
        <v>300</v>
      </c>
      <c r="F622" s="3" t="s">
        <v>8220</v>
      </c>
      <c r="G622" s="4" t="s">
        <v>8229</v>
      </c>
      <c r="H622" s="4" t="s">
        <v>8251</v>
      </c>
      <c r="I622" s="7">
        <v>1408986738</v>
      </c>
      <c r="J622" s="7">
        <v>1405098738</v>
      </c>
      <c r="K622" t="b">
        <v>0</v>
      </c>
      <c r="L622">
        <v>1</v>
      </c>
      <c r="M622" t="b">
        <v>0</v>
      </c>
      <c r="N622" s="4" t="s">
        <v>8272</v>
      </c>
      <c r="O622" s="5">
        <f t="shared" si="54"/>
        <v>1</v>
      </c>
      <c r="P622" s="6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2">
        <f t="shared" si="58"/>
        <v>41876.716874999998</v>
      </c>
      <c r="T622" s="12">
        <f t="shared" si="59"/>
        <v>41831.716874999998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6">
        <v>25000</v>
      </c>
      <c r="E623" s="6">
        <v>261</v>
      </c>
      <c r="F623" s="3" t="s">
        <v>8220</v>
      </c>
      <c r="G623" s="4" t="s">
        <v>8224</v>
      </c>
      <c r="H623" s="4" t="s">
        <v>8246</v>
      </c>
      <c r="I623" s="7">
        <v>1467934937</v>
      </c>
      <c r="J623" s="7">
        <v>1465342937</v>
      </c>
      <c r="K623" t="b">
        <v>0</v>
      </c>
      <c r="L623">
        <v>3</v>
      </c>
      <c r="M623" t="b">
        <v>0</v>
      </c>
      <c r="N623" s="4" t="s">
        <v>8272</v>
      </c>
      <c r="O623" s="5">
        <f t="shared" si="54"/>
        <v>1.044</v>
      </c>
      <c r="P623" s="6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2">
        <f t="shared" si="58"/>
        <v>42558.987696759257</v>
      </c>
      <c r="T623" s="12">
        <f t="shared" si="59"/>
        <v>42528.987696759257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6">
        <v>6000</v>
      </c>
      <c r="E624" s="6">
        <v>341</v>
      </c>
      <c r="F624" s="3" t="s">
        <v>8220</v>
      </c>
      <c r="G624" s="4" t="s">
        <v>8224</v>
      </c>
      <c r="H624" s="4" t="s">
        <v>8246</v>
      </c>
      <c r="I624" s="7">
        <v>1467398138</v>
      </c>
      <c r="J624" s="7">
        <v>1465670138</v>
      </c>
      <c r="K624" t="b">
        <v>0</v>
      </c>
      <c r="L624">
        <v>9</v>
      </c>
      <c r="M624" t="b">
        <v>0</v>
      </c>
      <c r="N624" s="4" t="s">
        <v>8272</v>
      </c>
      <c r="O624" s="5">
        <f t="shared" si="54"/>
        <v>5.6833333333333336</v>
      </c>
      <c r="P624" s="6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2">
        <f t="shared" si="58"/>
        <v>42552.774745370371</v>
      </c>
      <c r="T624" s="12">
        <f t="shared" si="59"/>
        <v>42532.774745370371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6">
        <v>75000</v>
      </c>
      <c r="E625" s="6">
        <v>0</v>
      </c>
      <c r="F625" s="3" t="s">
        <v>8220</v>
      </c>
      <c r="G625" s="4" t="s">
        <v>8226</v>
      </c>
      <c r="H625" s="4" t="s">
        <v>8248</v>
      </c>
      <c r="I625" s="7">
        <v>1432771997</v>
      </c>
      <c r="J625" s="7">
        <v>1430179997</v>
      </c>
      <c r="K625" t="b">
        <v>0</v>
      </c>
      <c r="L625">
        <v>0</v>
      </c>
      <c r="M625" t="b">
        <v>0</v>
      </c>
      <c r="N625" s="4" t="s">
        <v>8272</v>
      </c>
      <c r="O625" s="5">
        <f t="shared" si="54"/>
        <v>0</v>
      </c>
      <c r="P625" s="6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2">
        <f t="shared" si="58"/>
        <v>42152.009224537032</v>
      </c>
      <c r="T625" s="12">
        <f t="shared" si="59"/>
        <v>42122.009224537032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6">
        <v>5000</v>
      </c>
      <c r="E626" s="6">
        <v>0</v>
      </c>
      <c r="F626" s="3" t="s">
        <v>8220</v>
      </c>
      <c r="G626" s="4" t="s">
        <v>8224</v>
      </c>
      <c r="H626" s="4" t="s">
        <v>8246</v>
      </c>
      <c r="I626" s="7">
        <v>1431647041</v>
      </c>
      <c r="J626" s="7">
        <v>1429055041</v>
      </c>
      <c r="K626" t="b">
        <v>0</v>
      </c>
      <c r="L626">
        <v>0</v>
      </c>
      <c r="M626" t="b">
        <v>0</v>
      </c>
      <c r="N626" s="4" t="s">
        <v>8272</v>
      </c>
      <c r="O626" s="5">
        <f t="shared" si="54"/>
        <v>0</v>
      </c>
      <c r="P626" s="6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2">
        <f t="shared" si="58"/>
        <v>42138.988900462966</v>
      </c>
      <c r="T626" s="12">
        <f t="shared" si="59"/>
        <v>42108.988900462966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6">
        <v>25000</v>
      </c>
      <c r="E627" s="6">
        <v>0</v>
      </c>
      <c r="F627" s="3" t="s">
        <v>8220</v>
      </c>
      <c r="G627" s="4" t="s">
        <v>8229</v>
      </c>
      <c r="H627" s="4" t="s">
        <v>8251</v>
      </c>
      <c r="I627" s="7">
        <v>1490560177</v>
      </c>
      <c r="J627" s="7">
        <v>1487971777</v>
      </c>
      <c r="K627" t="b">
        <v>0</v>
      </c>
      <c r="L627">
        <v>0</v>
      </c>
      <c r="M627" t="b">
        <v>0</v>
      </c>
      <c r="N627" s="4" t="s">
        <v>8272</v>
      </c>
      <c r="O627" s="5">
        <f t="shared" si="54"/>
        <v>0</v>
      </c>
      <c r="P627" s="6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2">
        <f t="shared" si="58"/>
        <v>42820.853900462964</v>
      </c>
      <c r="T627" s="12">
        <f t="shared" si="59"/>
        <v>42790.895567129628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6">
        <v>25000</v>
      </c>
      <c r="E628" s="6">
        <v>4345</v>
      </c>
      <c r="F628" s="3" t="s">
        <v>8220</v>
      </c>
      <c r="G628" s="4" t="s">
        <v>8224</v>
      </c>
      <c r="H628" s="4" t="s">
        <v>8246</v>
      </c>
      <c r="I628" s="7">
        <v>1439644920</v>
      </c>
      <c r="J628" s="7">
        <v>1436793939</v>
      </c>
      <c r="K628" t="b">
        <v>0</v>
      </c>
      <c r="L628">
        <v>39</v>
      </c>
      <c r="M628" t="b">
        <v>0</v>
      </c>
      <c r="N628" s="4" t="s">
        <v>8272</v>
      </c>
      <c r="O628" s="5">
        <f t="shared" si="54"/>
        <v>17.38</v>
      </c>
      <c r="P628" s="6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2">
        <f t="shared" si="58"/>
        <v>42231.556944444441</v>
      </c>
      <c r="T628" s="12">
        <f t="shared" si="59"/>
        <v>42198.559479166666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6">
        <v>450000</v>
      </c>
      <c r="E629" s="6">
        <v>90</v>
      </c>
      <c r="F629" s="3" t="s">
        <v>8220</v>
      </c>
      <c r="G629" s="4" t="s">
        <v>8235</v>
      </c>
      <c r="H629" s="4" t="s">
        <v>8255</v>
      </c>
      <c r="I629" s="7">
        <v>1457996400</v>
      </c>
      <c r="J629" s="7">
        <v>1452842511</v>
      </c>
      <c r="K629" t="b">
        <v>0</v>
      </c>
      <c r="L629">
        <v>1</v>
      </c>
      <c r="M629" t="b">
        <v>0</v>
      </c>
      <c r="N629" s="4" t="s">
        <v>8272</v>
      </c>
      <c r="O629" s="5">
        <f t="shared" si="54"/>
        <v>0.02</v>
      </c>
      <c r="P629" s="6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2">
        <f t="shared" si="58"/>
        <v>42443.958333333328</v>
      </c>
      <c r="T629" s="12">
        <f t="shared" si="59"/>
        <v>42384.306840277779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6">
        <v>5000</v>
      </c>
      <c r="E630" s="6">
        <v>0</v>
      </c>
      <c r="F630" s="3" t="s">
        <v>8220</v>
      </c>
      <c r="G630" s="4" t="s">
        <v>8224</v>
      </c>
      <c r="H630" s="4" t="s">
        <v>8246</v>
      </c>
      <c r="I630" s="7">
        <v>1405269457</v>
      </c>
      <c r="J630" s="7">
        <v>1402677457</v>
      </c>
      <c r="K630" t="b">
        <v>0</v>
      </c>
      <c r="L630">
        <v>0</v>
      </c>
      <c r="M630" t="b">
        <v>0</v>
      </c>
      <c r="N630" s="4" t="s">
        <v>8272</v>
      </c>
      <c r="O630" s="5">
        <f t="shared" si="54"/>
        <v>0</v>
      </c>
      <c r="P630" s="6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2">
        <f t="shared" si="58"/>
        <v>41833.692789351851</v>
      </c>
      <c r="T630" s="12">
        <f t="shared" si="59"/>
        <v>41803.692789351851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6">
        <v>200000</v>
      </c>
      <c r="E631" s="6">
        <v>350</v>
      </c>
      <c r="F631" s="3" t="s">
        <v>8220</v>
      </c>
      <c r="G631" s="4" t="s">
        <v>8226</v>
      </c>
      <c r="H631" s="4" t="s">
        <v>8248</v>
      </c>
      <c r="I631" s="7">
        <v>1463239108</v>
      </c>
      <c r="J631" s="7">
        <v>1460647108</v>
      </c>
      <c r="K631" t="b">
        <v>0</v>
      </c>
      <c r="L631">
        <v>3</v>
      </c>
      <c r="M631" t="b">
        <v>0</v>
      </c>
      <c r="N631" s="4" t="s">
        <v>8272</v>
      </c>
      <c r="O631" s="5">
        <f t="shared" si="54"/>
        <v>0.17499999999999999</v>
      </c>
      <c r="P631" s="6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2">
        <f t="shared" si="58"/>
        <v>42504.637824074074</v>
      </c>
      <c r="T631" s="12">
        <f t="shared" si="59"/>
        <v>42474.637824074074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6">
        <v>11999</v>
      </c>
      <c r="E632" s="6">
        <v>10</v>
      </c>
      <c r="F632" s="3" t="s">
        <v>8220</v>
      </c>
      <c r="G632" s="4" t="s">
        <v>8224</v>
      </c>
      <c r="H632" s="4" t="s">
        <v>8246</v>
      </c>
      <c r="I632" s="7">
        <v>1441516200</v>
      </c>
      <c r="J632" s="7">
        <v>1438959121</v>
      </c>
      <c r="K632" t="b">
        <v>0</v>
      </c>
      <c r="L632">
        <v>1</v>
      </c>
      <c r="M632" t="b">
        <v>0</v>
      </c>
      <c r="N632" s="4" t="s">
        <v>8272</v>
      </c>
      <c r="O632" s="5">
        <f t="shared" si="54"/>
        <v>8.3340278356529712E-2</v>
      </c>
      <c r="P632" s="6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2">
        <f t="shared" si="58"/>
        <v>42253.215277777781</v>
      </c>
      <c r="T632" s="12">
        <f t="shared" si="59"/>
        <v>42223.619456018518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6">
        <v>50000</v>
      </c>
      <c r="E633" s="6">
        <v>690</v>
      </c>
      <c r="F633" s="3" t="s">
        <v>8220</v>
      </c>
      <c r="G633" s="4" t="s">
        <v>8229</v>
      </c>
      <c r="H633" s="4" t="s">
        <v>8251</v>
      </c>
      <c r="I633" s="7">
        <v>1464460329</v>
      </c>
      <c r="J633" s="7">
        <v>1461954729</v>
      </c>
      <c r="K633" t="b">
        <v>0</v>
      </c>
      <c r="L633">
        <v>9</v>
      </c>
      <c r="M633" t="b">
        <v>0</v>
      </c>
      <c r="N633" s="4" t="s">
        <v>8272</v>
      </c>
      <c r="O633" s="5">
        <f t="shared" si="54"/>
        <v>1.38</v>
      </c>
      <c r="P633" s="6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2">
        <f t="shared" si="58"/>
        <v>42518.772326388891</v>
      </c>
      <c r="T633" s="12">
        <f t="shared" si="59"/>
        <v>42489.772326388891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6">
        <v>20000</v>
      </c>
      <c r="E634" s="6">
        <v>0</v>
      </c>
      <c r="F634" s="3" t="s">
        <v>8220</v>
      </c>
      <c r="G634" s="4" t="s">
        <v>8233</v>
      </c>
      <c r="H634" s="4" t="s">
        <v>8249</v>
      </c>
      <c r="I634" s="7">
        <v>1448470165</v>
      </c>
      <c r="J634" s="7">
        <v>1445874565</v>
      </c>
      <c r="K634" t="b">
        <v>0</v>
      </c>
      <c r="L634">
        <v>0</v>
      </c>
      <c r="M634" t="b">
        <v>0</v>
      </c>
      <c r="N634" s="4" t="s">
        <v>8272</v>
      </c>
      <c r="O634" s="5">
        <f t="shared" si="54"/>
        <v>0</v>
      </c>
      <c r="P634" s="6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2">
        <f t="shared" si="58"/>
        <v>42333.700983796298</v>
      </c>
      <c r="T634" s="12">
        <f t="shared" si="59"/>
        <v>42303.659317129626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6">
        <v>10000</v>
      </c>
      <c r="E635" s="6">
        <v>1245</v>
      </c>
      <c r="F635" s="3" t="s">
        <v>8220</v>
      </c>
      <c r="G635" s="4" t="s">
        <v>8224</v>
      </c>
      <c r="H635" s="4" t="s">
        <v>8246</v>
      </c>
      <c r="I635" s="7">
        <v>1466204400</v>
      </c>
      <c r="J635" s="7">
        <v>1463469062</v>
      </c>
      <c r="K635" t="b">
        <v>0</v>
      </c>
      <c r="L635">
        <v>25</v>
      </c>
      <c r="M635" t="b">
        <v>0</v>
      </c>
      <c r="N635" s="4" t="s">
        <v>8272</v>
      </c>
      <c r="O635" s="5">
        <f t="shared" si="54"/>
        <v>12.45</v>
      </c>
      <c r="P635" s="6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2">
        <f t="shared" si="58"/>
        <v>42538.958333333328</v>
      </c>
      <c r="T635" s="12">
        <f t="shared" si="59"/>
        <v>42507.29932870371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6">
        <v>5000</v>
      </c>
      <c r="E636" s="6">
        <v>1</v>
      </c>
      <c r="F636" s="3" t="s">
        <v>8220</v>
      </c>
      <c r="G636" s="4" t="s">
        <v>8224</v>
      </c>
      <c r="H636" s="4" t="s">
        <v>8246</v>
      </c>
      <c r="I636" s="7">
        <v>1424989029</v>
      </c>
      <c r="J636" s="7">
        <v>1422397029</v>
      </c>
      <c r="K636" t="b">
        <v>0</v>
      </c>
      <c r="L636">
        <v>1</v>
      </c>
      <c r="M636" t="b">
        <v>0</v>
      </c>
      <c r="N636" s="4" t="s">
        <v>8272</v>
      </c>
      <c r="O636" s="5">
        <f t="shared" si="54"/>
        <v>0.02</v>
      </c>
      <c r="P636" s="6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2">
        <f t="shared" si="58"/>
        <v>42061.928576388891</v>
      </c>
      <c r="T636" s="12">
        <f t="shared" si="59"/>
        <v>42031.928576388891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6">
        <v>25000</v>
      </c>
      <c r="E637" s="6">
        <v>2</v>
      </c>
      <c r="F637" s="3" t="s">
        <v>8220</v>
      </c>
      <c r="G637" s="4" t="s">
        <v>8224</v>
      </c>
      <c r="H637" s="4" t="s">
        <v>8246</v>
      </c>
      <c r="I637" s="7">
        <v>1428804762</v>
      </c>
      <c r="J637" s="7">
        <v>1426212762</v>
      </c>
      <c r="K637" t="b">
        <v>0</v>
      </c>
      <c r="L637">
        <v>1</v>
      </c>
      <c r="M637" t="b">
        <v>0</v>
      </c>
      <c r="N637" s="4" t="s">
        <v>8272</v>
      </c>
      <c r="O637" s="5">
        <f t="shared" si="54"/>
        <v>8.0000000000000002E-3</v>
      </c>
      <c r="P637" s="6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2">
        <f t="shared" si="58"/>
        <v>42106.092152777783</v>
      </c>
      <c r="T637" s="12">
        <f t="shared" si="59"/>
        <v>42076.092152777783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6">
        <v>2000</v>
      </c>
      <c r="E638" s="6">
        <v>4</v>
      </c>
      <c r="F638" s="3" t="s">
        <v>8220</v>
      </c>
      <c r="G638" s="4" t="s">
        <v>8225</v>
      </c>
      <c r="H638" s="4" t="s">
        <v>8247</v>
      </c>
      <c r="I638" s="7">
        <v>1433587620</v>
      </c>
      <c r="J638" s="7">
        <v>1430996150</v>
      </c>
      <c r="K638" t="b">
        <v>0</v>
      </c>
      <c r="L638">
        <v>1</v>
      </c>
      <c r="M638" t="b">
        <v>0</v>
      </c>
      <c r="N638" s="4" t="s">
        <v>8272</v>
      </c>
      <c r="O638" s="5">
        <f t="shared" si="54"/>
        <v>0.2</v>
      </c>
      <c r="P638" s="6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2">
        <f t="shared" si="58"/>
        <v>42161.44930555555</v>
      </c>
      <c r="T638" s="12">
        <f t="shared" si="59"/>
        <v>42131.455439814818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6">
        <v>100000</v>
      </c>
      <c r="E639" s="6">
        <v>0</v>
      </c>
      <c r="F639" s="3" t="s">
        <v>8220</v>
      </c>
      <c r="G639" s="4" t="s">
        <v>8225</v>
      </c>
      <c r="H639" s="4" t="s">
        <v>8247</v>
      </c>
      <c r="I639" s="7">
        <v>1488063840</v>
      </c>
      <c r="J639" s="7">
        <v>1485558318</v>
      </c>
      <c r="K639" t="b">
        <v>0</v>
      </c>
      <c r="L639">
        <v>0</v>
      </c>
      <c r="M639" t="b">
        <v>0</v>
      </c>
      <c r="N639" s="4" t="s">
        <v>8272</v>
      </c>
      <c r="O639" s="5">
        <f t="shared" si="54"/>
        <v>0</v>
      </c>
      <c r="P639" s="6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2">
        <f t="shared" si="58"/>
        <v>42791.961111111115</v>
      </c>
      <c r="T639" s="12">
        <f t="shared" si="59"/>
        <v>42762.962013888886</v>
      </c>
    </row>
    <row r="640" spans="1:20" x14ac:dyDescent="0.25">
      <c r="A640">
        <v>638</v>
      </c>
      <c r="B640" s="1" t="s">
        <v>639</v>
      </c>
      <c r="C640" s="1" t="s">
        <v>4748</v>
      </c>
      <c r="D640" s="6">
        <v>200000</v>
      </c>
      <c r="E640" s="6">
        <v>18</v>
      </c>
      <c r="F640" s="3" t="s">
        <v>8220</v>
      </c>
      <c r="G640" s="4" t="s">
        <v>8236</v>
      </c>
      <c r="H640" s="4" t="s">
        <v>8249</v>
      </c>
      <c r="I640" s="7">
        <v>1490447662</v>
      </c>
      <c r="J640" s="7">
        <v>1485267262</v>
      </c>
      <c r="K640" t="b">
        <v>0</v>
      </c>
      <c r="L640">
        <v>6</v>
      </c>
      <c r="M640" t="b">
        <v>0</v>
      </c>
      <c r="N640" s="4" t="s">
        <v>8272</v>
      </c>
      <c r="O640" s="5">
        <f t="shared" si="54"/>
        <v>8.9999999999999993E-3</v>
      </c>
      <c r="P640" s="6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2">
        <f t="shared" si="58"/>
        <v>42819.55164351852</v>
      </c>
      <c r="T640" s="12">
        <f t="shared" si="59"/>
        <v>42759.593310185184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6">
        <v>1000000</v>
      </c>
      <c r="E641" s="6">
        <v>1</v>
      </c>
      <c r="F641" s="3" t="s">
        <v>8220</v>
      </c>
      <c r="G641" s="4" t="s">
        <v>8224</v>
      </c>
      <c r="H641" s="4" t="s">
        <v>8246</v>
      </c>
      <c r="I641" s="7">
        <v>1413208795</v>
      </c>
      <c r="J641" s="7">
        <v>1408024795</v>
      </c>
      <c r="K641" t="b">
        <v>0</v>
      </c>
      <c r="L641">
        <v>1</v>
      </c>
      <c r="M641" t="b">
        <v>0</v>
      </c>
      <c r="N641" s="4" t="s">
        <v>8272</v>
      </c>
      <c r="O641" s="5">
        <f t="shared" si="54"/>
        <v>1E-4</v>
      </c>
      <c r="P641" s="6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2">
        <f t="shared" si="58"/>
        <v>41925.583275462966</v>
      </c>
      <c r="T641" s="12">
        <f t="shared" si="59"/>
        <v>41865.583275462966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6">
        <v>70</v>
      </c>
      <c r="E642" s="6">
        <v>101</v>
      </c>
      <c r="F642" s="3" t="s">
        <v>8219</v>
      </c>
      <c r="G642" s="4" t="s">
        <v>8230</v>
      </c>
      <c r="H642" s="4" t="s">
        <v>8249</v>
      </c>
      <c r="I642" s="7">
        <v>1480028400</v>
      </c>
      <c r="J642" s="7">
        <v>1478685915</v>
      </c>
      <c r="K642" t="b">
        <v>0</v>
      </c>
      <c r="L642">
        <v>2</v>
      </c>
      <c r="M642" t="b">
        <v>1</v>
      </c>
      <c r="N642" s="4" t="s">
        <v>8273</v>
      </c>
      <c r="O642" s="5">
        <f t="shared" si="54"/>
        <v>144.28571428571428</v>
      </c>
      <c r="P642" s="6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2">
        <f t="shared" si="58"/>
        <v>42698.958333333328</v>
      </c>
      <c r="T642" s="12">
        <f t="shared" si="59"/>
        <v>42683.420312500006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6">
        <v>40000</v>
      </c>
      <c r="E643" s="6">
        <v>47665</v>
      </c>
      <c r="F643" s="3" t="s">
        <v>8219</v>
      </c>
      <c r="G643" s="4" t="s">
        <v>8224</v>
      </c>
      <c r="H643" s="4" t="s">
        <v>8246</v>
      </c>
      <c r="I643" s="7">
        <v>1439473248</v>
      </c>
      <c r="J643" s="7">
        <v>1436881248</v>
      </c>
      <c r="K643" t="b">
        <v>0</v>
      </c>
      <c r="L643">
        <v>315</v>
      </c>
      <c r="M643" t="b">
        <v>1</v>
      </c>
      <c r="N643" s="4" t="s">
        <v>8273</v>
      </c>
      <c r="O643" s="5">
        <f t="shared" ref="O643:O706" si="60">100*E643/D643</f>
        <v>119.16249999999999</v>
      </c>
      <c r="P643" s="6">
        <f t="shared" ref="P643:P706" si="61">IF(L643=0,0,E643/L643)</f>
        <v>151.31746031746033</v>
      </c>
      <c r="Q643" s="4" t="str">
        <f t="shared" ref="Q643:Q706" si="62">LEFT(N643,SEARCH("/",N643)-1)</f>
        <v>technology</v>
      </c>
      <c r="R643" s="4" t="str">
        <f t="shared" ref="R643:R706" si="63">RIGHT(N643,LEN(N643)-SEARCH("/",N643,1))</f>
        <v>wearables</v>
      </c>
      <c r="S643" s="12">
        <f t="shared" ref="S643:S706" si="64">(((I643/60)/60)/24)+DATE(1970,1,1)</f>
        <v>42229.57</v>
      </c>
      <c r="T643" s="12">
        <f t="shared" ref="T643:T706" si="65">(((J643/60)/60)/24)+DATE(1970,1,1)</f>
        <v>42199.57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6">
        <v>20000</v>
      </c>
      <c r="E644" s="6">
        <v>292097</v>
      </c>
      <c r="F644" s="3" t="s">
        <v>8219</v>
      </c>
      <c r="G644" s="4" t="s">
        <v>8236</v>
      </c>
      <c r="H644" s="4" t="s">
        <v>8249</v>
      </c>
      <c r="I644" s="7">
        <v>1439998674</v>
      </c>
      <c r="J644" s="7">
        <v>1436888274</v>
      </c>
      <c r="K644" t="b">
        <v>0</v>
      </c>
      <c r="L644">
        <v>2174</v>
      </c>
      <c r="M644" t="b">
        <v>1</v>
      </c>
      <c r="N644" s="4" t="s">
        <v>8273</v>
      </c>
      <c r="O644" s="5">
        <f t="shared" si="60"/>
        <v>1460.4849999999999</v>
      </c>
      <c r="P644" s="6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2">
        <f t="shared" si="64"/>
        <v>42235.651319444441</v>
      </c>
      <c r="T644" s="12">
        <f t="shared" si="65"/>
        <v>42199.651319444441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6">
        <v>25000</v>
      </c>
      <c r="E645" s="6">
        <v>26452</v>
      </c>
      <c r="F645" s="3" t="s">
        <v>8219</v>
      </c>
      <c r="G645" s="4" t="s">
        <v>8224</v>
      </c>
      <c r="H645" s="4" t="s">
        <v>8246</v>
      </c>
      <c r="I645" s="7">
        <v>1433085875</v>
      </c>
      <c r="J645" s="7">
        <v>1428333875</v>
      </c>
      <c r="K645" t="b">
        <v>0</v>
      </c>
      <c r="L645">
        <v>152</v>
      </c>
      <c r="M645" t="b">
        <v>1</v>
      </c>
      <c r="N645" s="4" t="s">
        <v>8273</v>
      </c>
      <c r="O645" s="5">
        <f t="shared" si="60"/>
        <v>105.80800000000001</v>
      </c>
      <c r="P645" s="6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2">
        <f t="shared" si="64"/>
        <v>42155.642071759255</v>
      </c>
      <c r="T645" s="12">
        <f t="shared" si="65"/>
        <v>42100.642071759255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6">
        <v>25000</v>
      </c>
      <c r="E646" s="6">
        <v>75029.48</v>
      </c>
      <c r="F646" s="3" t="s">
        <v>8219</v>
      </c>
      <c r="G646" s="4" t="s">
        <v>8224</v>
      </c>
      <c r="H646" s="4" t="s">
        <v>8246</v>
      </c>
      <c r="I646" s="7">
        <v>1414544400</v>
      </c>
      <c r="J646" s="7">
        <v>1410883139</v>
      </c>
      <c r="K646" t="b">
        <v>0</v>
      </c>
      <c r="L646">
        <v>1021</v>
      </c>
      <c r="M646" t="b">
        <v>1</v>
      </c>
      <c r="N646" s="4" t="s">
        <v>8273</v>
      </c>
      <c r="O646" s="5">
        <f t="shared" si="60"/>
        <v>300.11792000000003</v>
      </c>
      <c r="P646" s="6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2">
        <f t="shared" si="64"/>
        <v>41941.041666666664</v>
      </c>
      <c r="T646" s="12">
        <f t="shared" si="65"/>
        <v>41898.665960648148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6">
        <v>2000</v>
      </c>
      <c r="E647" s="6">
        <v>5574</v>
      </c>
      <c r="F647" s="3" t="s">
        <v>8219</v>
      </c>
      <c r="G647" s="4" t="s">
        <v>8224</v>
      </c>
      <c r="H647" s="4" t="s">
        <v>8246</v>
      </c>
      <c r="I647" s="7">
        <v>1470962274</v>
      </c>
      <c r="J647" s="7">
        <v>1468370274</v>
      </c>
      <c r="K647" t="b">
        <v>0</v>
      </c>
      <c r="L647">
        <v>237</v>
      </c>
      <c r="M647" t="b">
        <v>1</v>
      </c>
      <c r="N647" s="4" t="s">
        <v>8273</v>
      </c>
      <c r="O647" s="5">
        <f t="shared" si="60"/>
        <v>278.7</v>
      </c>
      <c r="P647" s="6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2">
        <f t="shared" si="64"/>
        <v>42594.026319444441</v>
      </c>
      <c r="T647" s="12">
        <f t="shared" si="65"/>
        <v>42564.026319444441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6">
        <v>800</v>
      </c>
      <c r="E648" s="6">
        <v>1055.01</v>
      </c>
      <c r="F648" s="3" t="s">
        <v>8219</v>
      </c>
      <c r="G648" s="4" t="s">
        <v>8224</v>
      </c>
      <c r="H648" s="4" t="s">
        <v>8246</v>
      </c>
      <c r="I648" s="7">
        <v>1407788867</v>
      </c>
      <c r="J648" s="7">
        <v>1405196867</v>
      </c>
      <c r="K648" t="b">
        <v>0</v>
      </c>
      <c r="L648">
        <v>27</v>
      </c>
      <c r="M648" t="b">
        <v>1</v>
      </c>
      <c r="N648" s="4" t="s">
        <v>8273</v>
      </c>
      <c r="O648" s="5">
        <f t="shared" si="60"/>
        <v>131.87625</v>
      </c>
      <c r="P648" s="6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2">
        <f t="shared" si="64"/>
        <v>41862.852627314816</v>
      </c>
      <c r="T648" s="12">
        <f t="shared" si="65"/>
        <v>41832.852627314816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6">
        <v>2000</v>
      </c>
      <c r="E649" s="6">
        <v>2141</v>
      </c>
      <c r="F649" s="3" t="s">
        <v>8219</v>
      </c>
      <c r="G649" s="4" t="s">
        <v>8229</v>
      </c>
      <c r="H649" s="4" t="s">
        <v>8251</v>
      </c>
      <c r="I649" s="7">
        <v>1458235549</v>
      </c>
      <c r="J649" s="7">
        <v>1455647149</v>
      </c>
      <c r="K649" t="b">
        <v>0</v>
      </c>
      <c r="L649">
        <v>17</v>
      </c>
      <c r="M649" t="b">
        <v>1</v>
      </c>
      <c r="N649" s="4" t="s">
        <v>8273</v>
      </c>
      <c r="O649" s="5">
        <f t="shared" si="60"/>
        <v>107.05</v>
      </c>
      <c r="P649" s="6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2">
        <f t="shared" si="64"/>
        <v>42446.726261574076</v>
      </c>
      <c r="T649" s="12">
        <f t="shared" si="65"/>
        <v>42416.767928240741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6">
        <v>35000</v>
      </c>
      <c r="E650" s="6">
        <v>44388</v>
      </c>
      <c r="F650" s="3" t="s">
        <v>8219</v>
      </c>
      <c r="G650" s="4" t="s">
        <v>8224</v>
      </c>
      <c r="H650" s="4" t="s">
        <v>8246</v>
      </c>
      <c r="I650" s="7">
        <v>1413304708</v>
      </c>
      <c r="J650" s="7">
        <v>1410280708</v>
      </c>
      <c r="K650" t="b">
        <v>0</v>
      </c>
      <c r="L650">
        <v>27</v>
      </c>
      <c r="M650" t="b">
        <v>1</v>
      </c>
      <c r="N650" s="4" t="s">
        <v>8273</v>
      </c>
      <c r="O650" s="5">
        <f t="shared" si="60"/>
        <v>126.82285714285715</v>
      </c>
      <c r="P650" s="6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2">
        <f t="shared" si="64"/>
        <v>41926.693379629629</v>
      </c>
      <c r="T650" s="12">
        <f t="shared" si="65"/>
        <v>41891.693379629629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6">
        <v>2500</v>
      </c>
      <c r="E651" s="6">
        <v>3499</v>
      </c>
      <c r="F651" s="3" t="s">
        <v>8219</v>
      </c>
      <c r="G651" s="4" t="s">
        <v>8224</v>
      </c>
      <c r="H651" s="4" t="s">
        <v>8246</v>
      </c>
      <c r="I651" s="7">
        <v>1410904413</v>
      </c>
      <c r="J651" s="7">
        <v>1409090013</v>
      </c>
      <c r="K651" t="b">
        <v>0</v>
      </c>
      <c r="L651">
        <v>82</v>
      </c>
      <c r="M651" t="b">
        <v>1</v>
      </c>
      <c r="N651" s="4" t="s">
        <v>8273</v>
      </c>
      <c r="O651" s="5">
        <f t="shared" si="60"/>
        <v>139.96</v>
      </c>
      <c r="P651" s="6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2">
        <f t="shared" si="64"/>
        <v>41898.912187499998</v>
      </c>
      <c r="T651" s="12">
        <f t="shared" si="65"/>
        <v>41877.912187499998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6">
        <v>1500</v>
      </c>
      <c r="E652" s="6">
        <v>1686</v>
      </c>
      <c r="F652" s="3" t="s">
        <v>8219</v>
      </c>
      <c r="G652" s="4" t="s">
        <v>8224</v>
      </c>
      <c r="H652" s="4" t="s">
        <v>8246</v>
      </c>
      <c r="I652" s="7">
        <v>1418953984</v>
      </c>
      <c r="J652" s="7">
        <v>1413766384</v>
      </c>
      <c r="K652" t="b">
        <v>0</v>
      </c>
      <c r="L652">
        <v>48</v>
      </c>
      <c r="M652" t="b">
        <v>1</v>
      </c>
      <c r="N652" s="4" t="s">
        <v>8273</v>
      </c>
      <c r="O652" s="5">
        <f t="shared" si="60"/>
        <v>112.4</v>
      </c>
      <c r="P652" s="6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2">
        <f t="shared" si="64"/>
        <v>41992.078518518523</v>
      </c>
      <c r="T652" s="12">
        <f t="shared" si="65"/>
        <v>41932.036851851852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6">
        <v>25000</v>
      </c>
      <c r="E653" s="6">
        <v>25132</v>
      </c>
      <c r="F653" s="3" t="s">
        <v>8219</v>
      </c>
      <c r="G653" s="4" t="s">
        <v>8224</v>
      </c>
      <c r="H653" s="4" t="s">
        <v>8246</v>
      </c>
      <c r="I653" s="7">
        <v>1418430311</v>
      </c>
      <c r="J653" s="7">
        <v>1415838311</v>
      </c>
      <c r="K653" t="b">
        <v>0</v>
      </c>
      <c r="L653">
        <v>105</v>
      </c>
      <c r="M653" t="b">
        <v>1</v>
      </c>
      <c r="N653" s="4" t="s">
        <v>8273</v>
      </c>
      <c r="O653" s="5">
        <f t="shared" si="60"/>
        <v>100.52800000000001</v>
      </c>
      <c r="P653" s="6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2">
        <f t="shared" si="64"/>
        <v>41986.017488425925</v>
      </c>
      <c r="T653" s="12">
        <f t="shared" si="65"/>
        <v>41956.017488425925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6">
        <v>3000</v>
      </c>
      <c r="E654" s="6">
        <v>3014</v>
      </c>
      <c r="F654" s="3" t="s">
        <v>8219</v>
      </c>
      <c r="G654" s="4" t="s">
        <v>8224</v>
      </c>
      <c r="H654" s="4" t="s">
        <v>8246</v>
      </c>
      <c r="I654" s="7">
        <v>1480613650</v>
      </c>
      <c r="J654" s="7">
        <v>1478018050</v>
      </c>
      <c r="K654" t="b">
        <v>0</v>
      </c>
      <c r="L654">
        <v>28</v>
      </c>
      <c r="M654" t="b">
        <v>1</v>
      </c>
      <c r="N654" s="4" t="s">
        <v>8273</v>
      </c>
      <c r="O654" s="5">
        <f t="shared" si="60"/>
        <v>100.46666666666667</v>
      </c>
      <c r="P654" s="6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2">
        <f t="shared" si="64"/>
        <v>42705.732060185182</v>
      </c>
      <c r="T654" s="12">
        <f t="shared" si="65"/>
        <v>42675.690393518518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6">
        <v>75000</v>
      </c>
      <c r="E655" s="6">
        <v>106084.5</v>
      </c>
      <c r="F655" s="3" t="s">
        <v>8219</v>
      </c>
      <c r="G655" s="4" t="s">
        <v>8224</v>
      </c>
      <c r="H655" s="4" t="s">
        <v>8246</v>
      </c>
      <c r="I655" s="7">
        <v>1440082240</v>
      </c>
      <c r="J655" s="7">
        <v>1436885440</v>
      </c>
      <c r="K655" t="b">
        <v>0</v>
      </c>
      <c r="L655">
        <v>1107</v>
      </c>
      <c r="M655" t="b">
        <v>1</v>
      </c>
      <c r="N655" s="4" t="s">
        <v>8273</v>
      </c>
      <c r="O655" s="5">
        <f t="shared" si="60"/>
        <v>141.446</v>
      </c>
      <c r="P655" s="6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2">
        <f t="shared" si="64"/>
        <v>42236.618518518517</v>
      </c>
      <c r="T655" s="12">
        <f t="shared" si="65"/>
        <v>42199.618518518517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6">
        <v>12000</v>
      </c>
      <c r="E656" s="6">
        <v>32075</v>
      </c>
      <c r="F656" s="3" t="s">
        <v>8219</v>
      </c>
      <c r="G656" s="4" t="s">
        <v>8224</v>
      </c>
      <c r="H656" s="4" t="s">
        <v>8246</v>
      </c>
      <c r="I656" s="7">
        <v>1436396313</v>
      </c>
      <c r="J656" s="7">
        <v>1433804313</v>
      </c>
      <c r="K656" t="b">
        <v>0</v>
      </c>
      <c r="L656">
        <v>1013</v>
      </c>
      <c r="M656" t="b">
        <v>1</v>
      </c>
      <c r="N656" s="4" t="s">
        <v>8273</v>
      </c>
      <c r="O656" s="5">
        <f t="shared" si="60"/>
        <v>267.29166666666669</v>
      </c>
      <c r="P656" s="6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2">
        <f t="shared" si="64"/>
        <v>42193.957326388889</v>
      </c>
      <c r="T656" s="12">
        <f t="shared" si="65"/>
        <v>42163.957326388889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6">
        <v>8000</v>
      </c>
      <c r="E657" s="6">
        <v>11751</v>
      </c>
      <c r="F657" s="3" t="s">
        <v>8219</v>
      </c>
      <c r="G657" s="4" t="s">
        <v>8224</v>
      </c>
      <c r="H657" s="4" t="s">
        <v>8246</v>
      </c>
      <c r="I657" s="7">
        <v>1426197512</v>
      </c>
      <c r="J657" s="7">
        <v>1423609112</v>
      </c>
      <c r="K657" t="b">
        <v>0</v>
      </c>
      <c r="L657">
        <v>274</v>
      </c>
      <c r="M657" t="b">
        <v>1</v>
      </c>
      <c r="N657" s="4" t="s">
        <v>8273</v>
      </c>
      <c r="O657" s="5">
        <f t="shared" si="60"/>
        <v>146.88749999999999</v>
      </c>
      <c r="P657" s="6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2">
        <f t="shared" si="64"/>
        <v>42075.915648148148</v>
      </c>
      <c r="T657" s="12">
        <f t="shared" si="65"/>
        <v>42045.957314814819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6">
        <v>5000</v>
      </c>
      <c r="E658" s="6">
        <v>10678</v>
      </c>
      <c r="F658" s="3" t="s">
        <v>8219</v>
      </c>
      <c r="G658" s="4" t="s">
        <v>8224</v>
      </c>
      <c r="H658" s="4" t="s">
        <v>8246</v>
      </c>
      <c r="I658" s="7">
        <v>1460917119</v>
      </c>
      <c r="J658" s="7">
        <v>1455736719</v>
      </c>
      <c r="K658" t="b">
        <v>0</v>
      </c>
      <c r="L658">
        <v>87</v>
      </c>
      <c r="M658" t="b">
        <v>1</v>
      </c>
      <c r="N658" s="4" t="s">
        <v>8273</v>
      </c>
      <c r="O658" s="5">
        <f t="shared" si="60"/>
        <v>213.56</v>
      </c>
      <c r="P658" s="6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2">
        <f t="shared" si="64"/>
        <v>42477.762951388882</v>
      </c>
      <c r="T658" s="12">
        <f t="shared" si="65"/>
        <v>42417.804618055554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6">
        <v>15000</v>
      </c>
      <c r="E659" s="6">
        <v>18855</v>
      </c>
      <c r="F659" s="3" t="s">
        <v>8219</v>
      </c>
      <c r="G659" s="4" t="s">
        <v>8224</v>
      </c>
      <c r="H659" s="4" t="s">
        <v>8246</v>
      </c>
      <c r="I659" s="7">
        <v>1450901872</v>
      </c>
      <c r="J659" s="7">
        <v>1448309872</v>
      </c>
      <c r="K659" t="b">
        <v>0</v>
      </c>
      <c r="L659">
        <v>99</v>
      </c>
      <c r="M659" t="b">
        <v>1</v>
      </c>
      <c r="N659" s="4" t="s">
        <v>8273</v>
      </c>
      <c r="O659" s="5">
        <f t="shared" si="60"/>
        <v>125.7</v>
      </c>
      <c r="P659" s="6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2">
        <f t="shared" si="64"/>
        <v>42361.84574074074</v>
      </c>
      <c r="T659" s="12">
        <f t="shared" si="65"/>
        <v>42331.84574074074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6">
        <v>28888</v>
      </c>
      <c r="E660" s="6">
        <v>30177</v>
      </c>
      <c r="F660" s="3" t="s">
        <v>8219</v>
      </c>
      <c r="G660" s="4" t="s">
        <v>8224</v>
      </c>
      <c r="H660" s="4" t="s">
        <v>8246</v>
      </c>
      <c r="I660" s="7">
        <v>1437933600</v>
      </c>
      <c r="J660" s="7">
        <v>1435117889</v>
      </c>
      <c r="K660" t="b">
        <v>0</v>
      </c>
      <c r="L660">
        <v>276</v>
      </c>
      <c r="M660" t="b">
        <v>1</v>
      </c>
      <c r="N660" s="4" t="s">
        <v>8273</v>
      </c>
      <c r="O660" s="5">
        <f t="shared" si="60"/>
        <v>104.46206037108834</v>
      </c>
      <c r="P660" s="6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2">
        <f t="shared" si="64"/>
        <v>42211.75</v>
      </c>
      <c r="T660" s="12">
        <f t="shared" si="65"/>
        <v>42179.160752314812</v>
      </c>
    </row>
    <row r="661" spans="1:20" x14ac:dyDescent="0.25">
      <c r="A661">
        <v>659</v>
      </c>
      <c r="B661" s="1" t="s">
        <v>660</v>
      </c>
      <c r="C661" s="1" t="s">
        <v>4769</v>
      </c>
      <c r="D661" s="6">
        <v>3000</v>
      </c>
      <c r="E661" s="6">
        <v>3017</v>
      </c>
      <c r="F661" s="3" t="s">
        <v>8219</v>
      </c>
      <c r="G661" s="4" t="s">
        <v>8224</v>
      </c>
      <c r="H661" s="4" t="s">
        <v>8246</v>
      </c>
      <c r="I661" s="7">
        <v>1440339295</v>
      </c>
      <c r="J661" s="7">
        <v>1437747295</v>
      </c>
      <c r="K661" t="b">
        <v>0</v>
      </c>
      <c r="L661">
        <v>21</v>
      </c>
      <c r="M661" t="b">
        <v>1</v>
      </c>
      <c r="N661" s="4" t="s">
        <v>8273</v>
      </c>
      <c r="O661" s="5">
        <f t="shared" si="60"/>
        <v>100.56666666666666</v>
      </c>
      <c r="P661" s="6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2">
        <f t="shared" si="64"/>
        <v>42239.593692129631</v>
      </c>
      <c r="T661" s="12">
        <f t="shared" si="65"/>
        <v>42209.593692129631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6">
        <v>50000</v>
      </c>
      <c r="E662" s="6">
        <v>1529</v>
      </c>
      <c r="F662" s="3" t="s">
        <v>8221</v>
      </c>
      <c r="G662" s="4" t="s">
        <v>8224</v>
      </c>
      <c r="H662" s="4" t="s">
        <v>8246</v>
      </c>
      <c r="I662" s="7">
        <v>1415558879</v>
      </c>
      <c r="J662" s="7">
        <v>1412963279</v>
      </c>
      <c r="K662" t="b">
        <v>0</v>
      </c>
      <c r="L662">
        <v>18</v>
      </c>
      <c r="M662" t="b">
        <v>0</v>
      </c>
      <c r="N662" s="4" t="s">
        <v>8273</v>
      </c>
      <c r="O662" s="5">
        <f t="shared" si="60"/>
        <v>3.0579999999999998</v>
      </c>
      <c r="P662" s="6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2">
        <f t="shared" si="64"/>
        <v>41952.783321759263</v>
      </c>
      <c r="T662" s="12">
        <f t="shared" si="65"/>
        <v>41922.741655092592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6">
        <v>10000</v>
      </c>
      <c r="E663" s="6">
        <v>95</v>
      </c>
      <c r="F663" s="3" t="s">
        <v>8221</v>
      </c>
      <c r="G663" s="4" t="s">
        <v>8224</v>
      </c>
      <c r="H663" s="4" t="s">
        <v>8246</v>
      </c>
      <c r="I663" s="7">
        <v>1477236559</v>
      </c>
      <c r="J663" s="7">
        <v>1474644559</v>
      </c>
      <c r="K663" t="b">
        <v>0</v>
      </c>
      <c r="L663">
        <v>9</v>
      </c>
      <c r="M663" t="b">
        <v>0</v>
      </c>
      <c r="N663" s="4" t="s">
        <v>8273</v>
      </c>
      <c r="O663" s="5">
        <f t="shared" si="60"/>
        <v>0.95</v>
      </c>
      <c r="P663" s="6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2">
        <f t="shared" si="64"/>
        <v>42666.645358796297</v>
      </c>
      <c r="T663" s="12">
        <f t="shared" si="65"/>
        <v>42636.645358796297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6">
        <v>39000</v>
      </c>
      <c r="E664" s="6">
        <v>156</v>
      </c>
      <c r="F664" s="3" t="s">
        <v>8221</v>
      </c>
      <c r="G664" s="4" t="s">
        <v>8224</v>
      </c>
      <c r="H664" s="4" t="s">
        <v>8246</v>
      </c>
      <c r="I664" s="7">
        <v>1421404247</v>
      </c>
      <c r="J664" s="7">
        <v>1418812247</v>
      </c>
      <c r="K664" t="b">
        <v>0</v>
      </c>
      <c r="L664">
        <v>4</v>
      </c>
      <c r="M664" t="b">
        <v>0</v>
      </c>
      <c r="N664" s="4" t="s">
        <v>8273</v>
      </c>
      <c r="O664" s="5">
        <f t="shared" si="60"/>
        <v>0.4</v>
      </c>
      <c r="P664" s="6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2">
        <f t="shared" si="64"/>
        <v>42020.438043981485</v>
      </c>
      <c r="T664" s="12">
        <f t="shared" si="65"/>
        <v>41990.438043981485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6">
        <v>200000</v>
      </c>
      <c r="E665" s="6">
        <v>700</v>
      </c>
      <c r="F665" s="3" t="s">
        <v>8221</v>
      </c>
      <c r="G665" s="4" t="s">
        <v>8232</v>
      </c>
      <c r="H665" s="4" t="s">
        <v>8253</v>
      </c>
      <c r="I665" s="7">
        <v>1437250456</v>
      </c>
      <c r="J665" s="7">
        <v>1434658456</v>
      </c>
      <c r="K665" t="b">
        <v>0</v>
      </c>
      <c r="L665">
        <v>7</v>
      </c>
      <c r="M665" t="b">
        <v>0</v>
      </c>
      <c r="N665" s="4" t="s">
        <v>8273</v>
      </c>
      <c r="O665" s="5">
        <f t="shared" si="60"/>
        <v>0.35</v>
      </c>
      <c r="P665" s="6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2">
        <f t="shared" si="64"/>
        <v>42203.843240740738</v>
      </c>
      <c r="T665" s="12">
        <f t="shared" si="65"/>
        <v>42173.843240740738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6">
        <v>12000</v>
      </c>
      <c r="E666" s="6">
        <v>904</v>
      </c>
      <c r="F666" s="3" t="s">
        <v>8221</v>
      </c>
      <c r="G666" s="4" t="s">
        <v>8224</v>
      </c>
      <c r="H666" s="4" t="s">
        <v>8246</v>
      </c>
      <c r="I666" s="7">
        <v>1428940775</v>
      </c>
      <c r="J666" s="7">
        <v>1426348775</v>
      </c>
      <c r="K666" t="b">
        <v>0</v>
      </c>
      <c r="L666">
        <v>29</v>
      </c>
      <c r="M666" t="b">
        <v>0</v>
      </c>
      <c r="N666" s="4" t="s">
        <v>8273</v>
      </c>
      <c r="O666" s="5">
        <f t="shared" si="60"/>
        <v>7.5333333333333332</v>
      </c>
      <c r="P666" s="6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2">
        <f t="shared" si="64"/>
        <v>42107.666377314818</v>
      </c>
      <c r="T666" s="12">
        <f t="shared" si="65"/>
        <v>42077.666377314818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6">
        <v>10000</v>
      </c>
      <c r="E667" s="6">
        <v>1864</v>
      </c>
      <c r="F667" s="3" t="s">
        <v>8221</v>
      </c>
      <c r="G667" s="4" t="s">
        <v>8224</v>
      </c>
      <c r="H667" s="4" t="s">
        <v>8246</v>
      </c>
      <c r="I667" s="7">
        <v>1484327061</v>
      </c>
      <c r="J667" s="7">
        <v>1479143061</v>
      </c>
      <c r="K667" t="b">
        <v>0</v>
      </c>
      <c r="L667">
        <v>12</v>
      </c>
      <c r="M667" t="b">
        <v>0</v>
      </c>
      <c r="N667" s="4" t="s">
        <v>8273</v>
      </c>
      <c r="O667" s="5">
        <f t="shared" si="60"/>
        <v>18.64</v>
      </c>
      <c r="P667" s="6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2">
        <f t="shared" si="64"/>
        <v>42748.711354166662</v>
      </c>
      <c r="T667" s="12">
        <f t="shared" si="65"/>
        <v>42688.711354166662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6">
        <v>200000</v>
      </c>
      <c r="E668" s="6">
        <v>8</v>
      </c>
      <c r="F668" s="3" t="s">
        <v>8221</v>
      </c>
      <c r="G668" s="4" t="s">
        <v>8224</v>
      </c>
      <c r="H668" s="4" t="s">
        <v>8246</v>
      </c>
      <c r="I668" s="7">
        <v>1408305498</v>
      </c>
      <c r="J668" s="7">
        <v>1405713498</v>
      </c>
      <c r="K668" t="b">
        <v>0</v>
      </c>
      <c r="L668">
        <v>4</v>
      </c>
      <c r="M668" t="b">
        <v>0</v>
      </c>
      <c r="N668" s="4" t="s">
        <v>8273</v>
      </c>
      <c r="O668" s="5">
        <f t="shared" si="60"/>
        <v>4.0000000000000001E-3</v>
      </c>
      <c r="P668" s="6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2">
        <f t="shared" si="64"/>
        <v>41868.832152777781</v>
      </c>
      <c r="T668" s="12">
        <f t="shared" si="65"/>
        <v>41838.832152777781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6">
        <v>50000</v>
      </c>
      <c r="E669" s="6">
        <v>5010</v>
      </c>
      <c r="F669" s="3" t="s">
        <v>8221</v>
      </c>
      <c r="G669" s="4" t="s">
        <v>8237</v>
      </c>
      <c r="H669" s="4" t="s">
        <v>8249</v>
      </c>
      <c r="I669" s="7">
        <v>1477731463</v>
      </c>
      <c r="J669" s="7">
        <v>1474275463</v>
      </c>
      <c r="K669" t="b">
        <v>0</v>
      </c>
      <c r="L669">
        <v>28</v>
      </c>
      <c r="M669" t="b">
        <v>0</v>
      </c>
      <c r="N669" s="4" t="s">
        <v>8273</v>
      </c>
      <c r="O669" s="5">
        <f t="shared" si="60"/>
        <v>10.02</v>
      </c>
      <c r="P669" s="6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2">
        <f t="shared" si="64"/>
        <v>42672.373414351852</v>
      </c>
      <c r="T669" s="12">
        <f t="shared" si="65"/>
        <v>42632.373414351852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6">
        <v>15000</v>
      </c>
      <c r="E670" s="6">
        <v>684</v>
      </c>
      <c r="F670" s="3" t="s">
        <v>8221</v>
      </c>
      <c r="G670" s="4" t="s">
        <v>8224</v>
      </c>
      <c r="H670" s="4" t="s">
        <v>8246</v>
      </c>
      <c r="I670" s="7">
        <v>1431374222</v>
      </c>
      <c r="J670" s="7">
        <v>1427486222</v>
      </c>
      <c r="K670" t="b">
        <v>0</v>
      </c>
      <c r="L670">
        <v>25</v>
      </c>
      <c r="M670" t="b">
        <v>0</v>
      </c>
      <c r="N670" s="4" t="s">
        <v>8273</v>
      </c>
      <c r="O670" s="5">
        <f t="shared" si="60"/>
        <v>4.5599999999999996</v>
      </c>
      <c r="P670" s="6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2">
        <f t="shared" si="64"/>
        <v>42135.831273148149</v>
      </c>
      <c r="T670" s="12">
        <f t="shared" si="65"/>
        <v>42090.831273148149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6">
        <v>200000</v>
      </c>
      <c r="E671" s="6">
        <v>43015</v>
      </c>
      <c r="F671" s="3" t="s">
        <v>8221</v>
      </c>
      <c r="G671" s="4" t="s">
        <v>8235</v>
      </c>
      <c r="H671" s="4" t="s">
        <v>8255</v>
      </c>
      <c r="I671" s="7">
        <v>1467817258</v>
      </c>
      <c r="J671" s="7">
        <v>1465225258</v>
      </c>
      <c r="K671" t="b">
        <v>0</v>
      </c>
      <c r="L671">
        <v>28</v>
      </c>
      <c r="M671" t="b">
        <v>0</v>
      </c>
      <c r="N671" s="4" t="s">
        <v>8273</v>
      </c>
      <c r="O671" s="5">
        <f t="shared" si="60"/>
        <v>21.5075</v>
      </c>
      <c r="P671" s="6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2">
        <f t="shared" si="64"/>
        <v>42557.625671296293</v>
      </c>
      <c r="T671" s="12">
        <f t="shared" si="65"/>
        <v>42527.625671296293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6">
        <v>90000</v>
      </c>
      <c r="E672" s="6">
        <v>26349</v>
      </c>
      <c r="F672" s="3" t="s">
        <v>8221</v>
      </c>
      <c r="G672" s="4" t="s">
        <v>8237</v>
      </c>
      <c r="H672" s="4" t="s">
        <v>8249</v>
      </c>
      <c r="I672" s="7">
        <v>1466323800</v>
      </c>
      <c r="J672" s="7">
        <v>1463418120</v>
      </c>
      <c r="K672" t="b">
        <v>0</v>
      </c>
      <c r="L672">
        <v>310</v>
      </c>
      <c r="M672" t="b">
        <v>0</v>
      </c>
      <c r="N672" s="4" t="s">
        <v>8273</v>
      </c>
      <c r="O672" s="5">
        <f t="shared" si="60"/>
        <v>29.276666666666667</v>
      </c>
      <c r="P672" s="6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2">
        <f t="shared" si="64"/>
        <v>42540.340277777781</v>
      </c>
      <c r="T672" s="12">
        <f t="shared" si="65"/>
        <v>42506.709722222222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6">
        <v>30000</v>
      </c>
      <c r="E673" s="6">
        <v>11828</v>
      </c>
      <c r="F673" s="3" t="s">
        <v>8221</v>
      </c>
      <c r="G673" s="4" t="s">
        <v>8224</v>
      </c>
      <c r="H673" s="4" t="s">
        <v>8246</v>
      </c>
      <c r="I673" s="7">
        <v>1421208000</v>
      </c>
      <c r="J673" s="7">
        <v>1418315852</v>
      </c>
      <c r="K673" t="b">
        <v>0</v>
      </c>
      <c r="L673">
        <v>15</v>
      </c>
      <c r="M673" t="b">
        <v>0</v>
      </c>
      <c r="N673" s="4" t="s">
        <v>8273</v>
      </c>
      <c r="O673" s="5">
        <f t="shared" si="60"/>
        <v>39.426666666666669</v>
      </c>
      <c r="P673" s="6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2">
        <f t="shared" si="64"/>
        <v>42018.166666666672</v>
      </c>
      <c r="T673" s="12">
        <f t="shared" si="65"/>
        <v>41984.692731481482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6">
        <v>50000</v>
      </c>
      <c r="E674" s="6">
        <v>10814</v>
      </c>
      <c r="F674" s="3" t="s">
        <v>8221</v>
      </c>
      <c r="G674" s="4" t="s">
        <v>8224</v>
      </c>
      <c r="H674" s="4" t="s">
        <v>8246</v>
      </c>
      <c r="I674" s="7">
        <v>1420088340</v>
      </c>
      <c r="J674" s="7">
        <v>1417410964</v>
      </c>
      <c r="K674" t="b">
        <v>0</v>
      </c>
      <c r="L674">
        <v>215</v>
      </c>
      <c r="M674" t="b">
        <v>0</v>
      </c>
      <c r="N674" s="4" t="s">
        <v>8273</v>
      </c>
      <c r="O674" s="5">
        <f t="shared" si="60"/>
        <v>21.628</v>
      </c>
      <c r="P674" s="6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2">
        <f t="shared" si="64"/>
        <v>42005.207638888889</v>
      </c>
      <c r="T674" s="12">
        <f t="shared" si="65"/>
        <v>41974.219490740739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6">
        <v>100000</v>
      </c>
      <c r="E675" s="6">
        <v>205</v>
      </c>
      <c r="F675" s="3" t="s">
        <v>8221</v>
      </c>
      <c r="G675" s="4" t="s">
        <v>8224</v>
      </c>
      <c r="H675" s="4" t="s">
        <v>8246</v>
      </c>
      <c r="I675" s="7">
        <v>1409602217</v>
      </c>
      <c r="J675" s="7">
        <v>1405714217</v>
      </c>
      <c r="K675" t="b">
        <v>0</v>
      </c>
      <c r="L675">
        <v>3</v>
      </c>
      <c r="M675" t="b">
        <v>0</v>
      </c>
      <c r="N675" s="4" t="s">
        <v>8273</v>
      </c>
      <c r="O675" s="5">
        <f t="shared" si="60"/>
        <v>0.20499999999999999</v>
      </c>
      <c r="P675" s="6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2">
        <f t="shared" si="64"/>
        <v>41883.840474537035</v>
      </c>
      <c r="T675" s="12">
        <f t="shared" si="65"/>
        <v>41838.840474537035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6">
        <v>50000</v>
      </c>
      <c r="E676" s="6">
        <v>15</v>
      </c>
      <c r="F676" s="3" t="s">
        <v>8221</v>
      </c>
      <c r="G676" s="4" t="s">
        <v>8224</v>
      </c>
      <c r="H676" s="4" t="s">
        <v>8246</v>
      </c>
      <c r="I676" s="7">
        <v>1407811627</v>
      </c>
      <c r="J676" s="7">
        <v>1402627627</v>
      </c>
      <c r="K676" t="b">
        <v>0</v>
      </c>
      <c r="L676">
        <v>2</v>
      </c>
      <c r="M676" t="b">
        <v>0</v>
      </c>
      <c r="N676" s="4" t="s">
        <v>8273</v>
      </c>
      <c r="O676" s="5">
        <f t="shared" si="60"/>
        <v>0.03</v>
      </c>
      <c r="P676" s="6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2">
        <f t="shared" si="64"/>
        <v>41863.116053240738</v>
      </c>
      <c r="T676" s="12">
        <f t="shared" si="65"/>
        <v>41803.116053240738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6">
        <v>6000</v>
      </c>
      <c r="E677" s="6">
        <v>891</v>
      </c>
      <c r="F677" s="3" t="s">
        <v>8221</v>
      </c>
      <c r="G677" s="4" t="s">
        <v>8224</v>
      </c>
      <c r="H677" s="4" t="s">
        <v>8246</v>
      </c>
      <c r="I677" s="7">
        <v>1420095540</v>
      </c>
      <c r="J677" s="7">
        <v>1417558804</v>
      </c>
      <c r="K677" t="b">
        <v>0</v>
      </c>
      <c r="L677">
        <v>26</v>
      </c>
      <c r="M677" t="b">
        <v>0</v>
      </c>
      <c r="N677" s="4" t="s">
        <v>8273</v>
      </c>
      <c r="O677" s="5">
        <f t="shared" si="60"/>
        <v>14.85</v>
      </c>
      <c r="P677" s="6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2">
        <f t="shared" si="64"/>
        <v>42005.290972222225</v>
      </c>
      <c r="T677" s="12">
        <f t="shared" si="65"/>
        <v>41975.930601851855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6">
        <v>100000</v>
      </c>
      <c r="E678" s="6">
        <v>1471</v>
      </c>
      <c r="F678" s="3" t="s">
        <v>8221</v>
      </c>
      <c r="G678" s="4" t="s">
        <v>8229</v>
      </c>
      <c r="H678" s="4" t="s">
        <v>8251</v>
      </c>
      <c r="I678" s="7">
        <v>1423333581</v>
      </c>
      <c r="J678" s="7">
        <v>1420741581</v>
      </c>
      <c r="K678" t="b">
        <v>0</v>
      </c>
      <c r="L678">
        <v>24</v>
      </c>
      <c r="M678" t="b">
        <v>0</v>
      </c>
      <c r="N678" s="4" t="s">
        <v>8273</v>
      </c>
      <c r="O678" s="5">
        <f t="shared" si="60"/>
        <v>1.4710000000000001</v>
      </c>
      <c r="P678" s="6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2">
        <f t="shared" si="64"/>
        <v>42042.768298611118</v>
      </c>
      <c r="T678" s="12">
        <f t="shared" si="65"/>
        <v>42012.768298611118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6">
        <v>50000</v>
      </c>
      <c r="E679" s="6">
        <v>12792</v>
      </c>
      <c r="F679" s="3" t="s">
        <v>8221</v>
      </c>
      <c r="G679" s="4" t="s">
        <v>8237</v>
      </c>
      <c r="H679" s="4" t="s">
        <v>8249</v>
      </c>
      <c r="I679" s="7">
        <v>1467106895</v>
      </c>
      <c r="J679" s="7">
        <v>1463218895</v>
      </c>
      <c r="K679" t="b">
        <v>0</v>
      </c>
      <c r="L679">
        <v>96</v>
      </c>
      <c r="M679" t="b">
        <v>0</v>
      </c>
      <c r="N679" s="4" t="s">
        <v>8273</v>
      </c>
      <c r="O679" s="5">
        <f t="shared" si="60"/>
        <v>25.584</v>
      </c>
      <c r="P679" s="6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2">
        <f t="shared" si="64"/>
        <v>42549.403877314813</v>
      </c>
      <c r="T679" s="12">
        <f t="shared" si="65"/>
        <v>42504.403877314813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6">
        <v>29000</v>
      </c>
      <c r="E680" s="6">
        <v>1108</v>
      </c>
      <c r="F680" s="3" t="s">
        <v>8221</v>
      </c>
      <c r="G680" s="4" t="s">
        <v>8224</v>
      </c>
      <c r="H680" s="4" t="s">
        <v>8246</v>
      </c>
      <c r="I680" s="7">
        <v>1463821338</v>
      </c>
      <c r="J680" s="7">
        <v>1461229338</v>
      </c>
      <c r="K680" t="b">
        <v>0</v>
      </c>
      <c r="L680">
        <v>17</v>
      </c>
      <c r="M680" t="b">
        <v>0</v>
      </c>
      <c r="N680" s="4" t="s">
        <v>8273</v>
      </c>
      <c r="O680" s="5">
        <f t="shared" si="60"/>
        <v>3.8206896551724139</v>
      </c>
      <c r="P680" s="6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2">
        <f t="shared" si="64"/>
        <v>42511.376597222217</v>
      </c>
      <c r="T680" s="12">
        <f t="shared" si="65"/>
        <v>42481.376597222217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6">
        <v>57000</v>
      </c>
      <c r="E681" s="6">
        <v>8827</v>
      </c>
      <c r="F681" s="3" t="s">
        <v>8221</v>
      </c>
      <c r="G681" s="4" t="s">
        <v>8224</v>
      </c>
      <c r="H681" s="4" t="s">
        <v>8246</v>
      </c>
      <c r="I681" s="7">
        <v>1472920909</v>
      </c>
      <c r="J681" s="7">
        <v>1467736909</v>
      </c>
      <c r="K681" t="b">
        <v>0</v>
      </c>
      <c r="L681">
        <v>94</v>
      </c>
      <c r="M681" t="b">
        <v>0</v>
      </c>
      <c r="N681" s="4" t="s">
        <v>8273</v>
      </c>
      <c r="O681" s="5">
        <f t="shared" si="60"/>
        <v>15.485964912280702</v>
      </c>
      <c r="P681" s="6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2">
        <f t="shared" si="64"/>
        <v>42616.695706018523</v>
      </c>
      <c r="T681" s="12">
        <f t="shared" si="65"/>
        <v>42556.695706018523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6">
        <v>75000</v>
      </c>
      <c r="E682" s="6">
        <v>19434</v>
      </c>
      <c r="F682" s="3" t="s">
        <v>8221</v>
      </c>
      <c r="G682" s="4" t="s">
        <v>8224</v>
      </c>
      <c r="H682" s="4" t="s">
        <v>8246</v>
      </c>
      <c r="I682" s="7">
        <v>1410955331</v>
      </c>
      <c r="J682" s="7">
        <v>1407931331</v>
      </c>
      <c r="K682" t="b">
        <v>0</v>
      </c>
      <c r="L682">
        <v>129</v>
      </c>
      <c r="M682" t="b">
        <v>0</v>
      </c>
      <c r="N682" s="4" t="s">
        <v>8273</v>
      </c>
      <c r="O682" s="5">
        <f t="shared" si="60"/>
        <v>25.911999999999999</v>
      </c>
      <c r="P682" s="6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2">
        <f t="shared" si="64"/>
        <v>41899.501516203702</v>
      </c>
      <c r="T682" s="12">
        <f t="shared" si="65"/>
        <v>41864.501516203702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6">
        <v>2500</v>
      </c>
      <c r="E683" s="6">
        <v>1</v>
      </c>
      <c r="F683" s="3" t="s">
        <v>8221</v>
      </c>
      <c r="G683" s="4" t="s">
        <v>8224</v>
      </c>
      <c r="H683" s="4" t="s">
        <v>8246</v>
      </c>
      <c r="I683" s="7">
        <v>1477509604</v>
      </c>
      <c r="J683" s="7">
        <v>1474917604</v>
      </c>
      <c r="K683" t="b">
        <v>0</v>
      </c>
      <c r="L683">
        <v>1</v>
      </c>
      <c r="M683" t="b">
        <v>0</v>
      </c>
      <c r="N683" s="4" t="s">
        <v>8273</v>
      </c>
      <c r="O683" s="5">
        <f t="shared" si="60"/>
        <v>0.04</v>
      </c>
      <c r="P683" s="6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2">
        <f t="shared" si="64"/>
        <v>42669.805601851855</v>
      </c>
      <c r="T683" s="12">
        <f t="shared" si="65"/>
        <v>42639.805601851855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6">
        <v>50000</v>
      </c>
      <c r="E684" s="6">
        <v>53</v>
      </c>
      <c r="F684" s="3" t="s">
        <v>8221</v>
      </c>
      <c r="G684" s="4" t="s">
        <v>8224</v>
      </c>
      <c r="H684" s="4" t="s">
        <v>8246</v>
      </c>
      <c r="I684" s="7">
        <v>1489512122</v>
      </c>
      <c r="J684" s="7">
        <v>1486923722</v>
      </c>
      <c r="K684" t="b">
        <v>0</v>
      </c>
      <c r="L684">
        <v>4</v>
      </c>
      <c r="M684" t="b">
        <v>0</v>
      </c>
      <c r="N684" s="4" t="s">
        <v>8273</v>
      </c>
      <c r="O684" s="5">
        <f t="shared" si="60"/>
        <v>0.106</v>
      </c>
      <c r="P684" s="6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2">
        <f t="shared" si="64"/>
        <v>42808.723634259266</v>
      </c>
      <c r="T684" s="12">
        <f t="shared" si="65"/>
        <v>42778.765300925923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6">
        <v>35000</v>
      </c>
      <c r="E685" s="6">
        <v>298</v>
      </c>
      <c r="F685" s="3" t="s">
        <v>8221</v>
      </c>
      <c r="G685" s="4" t="s">
        <v>8224</v>
      </c>
      <c r="H685" s="4" t="s">
        <v>8246</v>
      </c>
      <c r="I685" s="7">
        <v>1477949764</v>
      </c>
      <c r="J685" s="7">
        <v>1474493764</v>
      </c>
      <c r="K685" t="b">
        <v>0</v>
      </c>
      <c r="L685">
        <v>3</v>
      </c>
      <c r="M685" t="b">
        <v>0</v>
      </c>
      <c r="N685" s="4" t="s">
        <v>8273</v>
      </c>
      <c r="O685" s="5">
        <f t="shared" si="60"/>
        <v>0.85142857142857142</v>
      </c>
      <c r="P685" s="6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2">
        <f t="shared" si="64"/>
        <v>42674.900046296301</v>
      </c>
      <c r="T685" s="12">
        <f t="shared" si="65"/>
        <v>42634.900046296301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6">
        <v>320000</v>
      </c>
      <c r="E686" s="6">
        <v>23948</v>
      </c>
      <c r="F686" s="3" t="s">
        <v>8221</v>
      </c>
      <c r="G686" s="4" t="s">
        <v>8224</v>
      </c>
      <c r="H686" s="4" t="s">
        <v>8246</v>
      </c>
      <c r="I686" s="7">
        <v>1406257200</v>
      </c>
      <c r="J686" s="7">
        <v>1403176891</v>
      </c>
      <c r="K686" t="b">
        <v>0</v>
      </c>
      <c r="L686">
        <v>135</v>
      </c>
      <c r="M686" t="b">
        <v>0</v>
      </c>
      <c r="N686" s="4" t="s">
        <v>8273</v>
      </c>
      <c r="O686" s="5">
        <f t="shared" si="60"/>
        <v>7.4837499999999997</v>
      </c>
      <c r="P686" s="6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2">
        <f t="shared" si="64"/>
        <v>41845.125</v>
      </c>
      <c r="T686" s="12">
        <f t="shared" si="65"/>
        <v>41809.473275462966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6">
        <v>2000</v>
      </c>
      <c r="E687" s="6">
        <v>553</v>
      </c>
      <c r="F687" s="3" t="s">
        <v>8221</v>
      </c>
      <c r="G687" s="4" t="s">
        <v>8224</v>
      </c>
      <c r="H687" s="4" t="s">
        <v>8246</v>
      </c>
      <c r="I687" s="7">
        <v>1421095672</v>
      </c>
      <c r="J687" s="7">
        <v>1417207672</v>
      </c>
      <c r="K687" t="b">
        <v>0</v>
      </c>
      <c r="L687">
        <v>10</v>
      </c>
      <c r="M687" t="b">
        <v>0</v>
      </c>
      <c r="N687" s="4" t="s">
        <v>8273</v>
      </c>
      <c r="O687" s="5">
        <f t="shared" si="60"/>
        <v>27.65</v>
      </c>
      <c r="P687" s="6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2">
        <f t="shared" si="64"/>
        <v>42016.866574074069</v>
      </c>
      <c r="T687" s="12">
        <f t="shared" si="65"/>
        <v>41971.866574074069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6">
        <v>500000</v>
      </c>
      <c r="E688" s="6">
        <v>0</v>
      </c>
      <c r="F688" s="3" t="s">
        <v>8221</v>
      </c>
      <c r="G688" s="4" t="s">
        <v>8237</v>
      </c>
      <c r="H688" s="4" t="s">
        <v>8249</v>
      </c>
      <c r="I688" s="7">
        <v>1438618170</v>
      </c>
      <c r="J688" s="7">
        <v>1436026170</v>
      </c>
      <c r="K688" t="b">
        <v>0</v>
      </c>
      <c r="L688">
        <v>0</v>
      </c>
      <c r="M688" t="b">
        <v>0</v>
      </c>
      <c r="N688" s="4" t="s">
        <v>8273</v>
      </c>
      <c r="O688" s="5">
        <f t="shared" si="60"/>
        <v>0</v>
      </c>
      <c r="P688" s="6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2">
        <f t="shared" si="64"/>
        <v>42219.673263888893</v>
      </c>
      <c r="T688" s="12">
        <f t="shared" si="65"/>
        <v>42189.673263888893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6">
        <v>100000</v>
      </c>
      <c r="E689" s="6">
        <v>3550</v>
      </c>
      <c r="F689" s="3" t="s">
        <v>8221</v>
      </c>
      <c r="G689" s="4" t="s">
        <v>8238</v>
      </c>
      <c r="H689" s="4" t="s">
        <v>8256</v>
      </c>
      <c r="I689" s="7">
        <v>1486317653</v>
      </c>
      <c r="J689" s="7">
        <v>1481133653</v>
      </c>
      <c r="K689" t="b">
        <v>0</v>
      </c>
      <c r="L689">
        <v>6</v>
      </c>
      <c r="M689" t="b">
        <v>0</v>
      </c>
      <c r="N689" s="4" t="s">
        <v>8273</v>
      </c>
      <c r="O689" s="5">
        <f t="shared" si="60"/>
        <v>3.55</v>
      </c>
      <c r="P689" s="6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2">
        <f t="shared" si="64"/>
        <v>42771.750613425931</v>
      </c>
      <c r="T689" s="12">
        <f t="shared" si="65"/>
        <v>42711.750613425931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6">
        <v>20000</v>
      </c>
      <c r="E690" s="6">
        <v>14598</v>
      </c>
      <c r="F690" s="3" t="s">
        <v>8221</v>
      </c>
      <c r="G690" s="4" t="s">
        <v>8224</v>
      </c>
      <c r="H690" s="4" t="s">
        <v>8246</v>
      </c>
      <c r="I690" s="7">
        <v>1444876253</v>
      </c>
      <c r="J690" s="7">
        <v>1442284253</v>
      </c>
      <c r="K690" t="b">
        <v>0</v>
      </c>
      <c r="L690">
        <v>36</v>
      </c>
      <c r="M690" t="b">
        <v>0</v>
      </c>
      <c r="N690" s="4" t="s">
        <v>8273</v>
      </c>
      <c r="O690" s="5">
        <f t="shared" si="60"/>
        <v>72.989999999999995</v>
      </c>
      <c r="P690" s="6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2">
        <f t="shared" si="64"/>
        <v>42292.104780092588</v>
      </c>
      <c r="T690" s="12">
        <f t="shared" si="65"/>
        <v>42262.104780092588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6">
        <v>200000</v>
      </c>
      <c r="E691" s="6">
        <v>115297.5</v>
      </c>
      <c r="F691" s="3" t="s">
        <v>8221</v>
      </c>
      <c r="G691" s="4" t="s">
        <v>8224</v>
      </c>
      <c r="H691" s="4" t="s">
        <v>8246</v>
      </c>
      <c r="I691" s="7">
        <v>1481173140</v>
      </c>
      <c r="J691" s="7">
        <v>1478016097</v>
      </c>
      <c r="K691" t="b">
        <v>0</v>
      </c>
      <c r="L691">
        <v>336</v>
      </c>
      <c r="M691" t="b">
        <v>0</v>
      </c>
      <c r="N691" s="4" t="s">
        <v>8273</v>
      </c>
      <c r="O691" s="5">
        <f t="shared" si="60"/>
        <v>57.64875</v>
      </c>
      <c r="P691" s="6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2">
        <f t="shared" si="64"/>
        <v>42712.207638888889</v>
      </c>
      <c r="T691" s="12">
        <f t="shared" si="65"/>
        <v>42675.66778935185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6">
        <v>20000</v>
      </c>
      <c r="E692" s="6">
        <v>2468</v>
      </c>
      <c r="F692" s="3" t="s">
        <v>8221</v>
      </c>
      <c r="G692" s="4" t="s">
        <v>8224</v>
      </c>
      <c r="H692" s="4" t="s">
        <v>8246</v>
      </c>
      <c r="I692" s="7">
        <v>1473400800</v>
      </c>
      <c r="J692" s="7">
        <v>1469718841</v>
      </c>
      <c r="K692" t="b">
        <v>0</v>
      </c>
      <c r="L692">
        <v>34</v>
      </c>
      <c r="M692" t="b">
        <v>0</v>
      </c>
      <c r="N692" s="4" t="s">
        <v>8273</v>
      </c>
      <c r="O692" s="5">
        <f t="shared" si="60"/>
        <v>12.34</v>
      </c>
      <c r="P692" s="6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2">
        <f t="shared" si="64"/>
        <v>42622.25</v>
      </c>
      <c r="T692" s="12">
        <f t="shared" si="65"/>
        <v>42579.634733796294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6">
        <v>50000</v>
      </c>
      <c r="E693" s="6">
        <v>260</v>
      </c>
      <c r="F693" s="3" t="s">
        <v>8221</v>
      </c>
      <c r="G693" s="4" t="s">
        <v>8224</v>
      </c>
      <c r="H693" s="4" t="s">
        <v>8246</v>
      </c>
      <c r="I693" s="7">
        <v>1435711246</v>
      </c>
      <c r="J693" s="7">
        <v>1433292046</v>
      </c>
      <c r="K693" t="b">
        <v>0</v>
      </c>
      <c r="L693">
        <v>10</v>
      </c>
      <c r="M693" t="b">
        <v>0</v>
      </c>
      <c r="N693" s="4" t="s">
        <v>8273</v>
      </c>
      <c r="O693" s="5">
        <f t="shared" si="60"/>
        <v>0.52</v>
      </c>
      <c r="P693" s="6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2">
        <f t="shared" si="64"/>
        <v>42186.028310185182</v>
      </c>
      <c r="T693" s="12">
        <f t="shared" si="65"/>
        <v>42158.028310185182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6">
        <v>20000</v>
      </c>
      <c r="E694" s="6">
        <v>1306</v>
      </c>
      <c r="F694" s="3" t="s">
        <v>8221</v>
      </c>
      <c r="G694" s="4" t="s">
        <v>8225</v>
      </c>
      <c r="H694" s="4" t="s">
        <v>8247</v>
      </c>
      <c r="I694" s="7">
        <v>1482397263</v>
      </c>
      <c r="J694" s="7">
        <v>1479805263</v>
      </c>
      <c r="K694" t="b">
        <v>0</v>
      </c>
      <c r="L694">
        <v>201</v>
      </c>
      <c r="M694" t="b">
        <v>0</v>
      </c>
      <c r="N694" s="4" t="s">
        <v>8273</v>
      </c>
      <c r="O694" s="5">
        <f t="shared" si="60"/>
        <v>6.53</v>
      </c>
      <c r="P694" s="6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2">
        <f t="shared" si="64"/>
        <v>42726.37572916667</v>
      </c>
      <c r="T694" s="12">
        <f t="shared" si="65"/>
        <v>42696.37572916667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6">
        <v>100000</v>
      </c>
      <c r="E695" s="6">
        <v>35338</v>
      </c>
      <c r="F695" s="3" t="s">
        <v>8221</v>
      </c>
      <c r="G695" s="4" t="s">
        <v>8224</v>
      </c>
      <c r="H695" s="4" t="s">
        <v>8246</v>
      </c>
      <c r="I695" s="7">
        <v>1430421827</v>
      </c>
      <c r="J695" s="7">
        <v>1427829827</v>
      </c>
      <c r="K695" t="b">
        <v>0</v>
      </c>
      <c r="L695">
        <v>296</v>
      </c>
      <c r="M695" t="b">
        <v>0</v>
      </c>
      <c r="N695" s="4" t="s">
        <v>8273</v>
      </c>
      <c r="O695" s="5">
        <f t="shared" si="60"/>
        <v>35.338000000000001</v>
      </c>
      <c r="P695" s="6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2">
        <f t="shared" si="64"/>
        <v>42124.808182870373</v>
      </c>
      <c r="T695" s="12">
        <f t="shared" si="65"/>
        <v>42094.808182870373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6">
        <v>150000</v>
      </c>
      <c r="E696" s="6">
        <v>590</v>
      </c>
      <c r="F696" s="3" t="s">
        <v>8221</v>
      </c>
      <c r="G696" s="4" t="s">
        <v>8224</v>
      </c>
      <c r="H696" s="4" t="s">
        <v>8246</v>
      </c>
      <c r="I696" s="7">
        <v>1485964559</v>
      </c>
      <c r="J696" s="7">
        <v>1483372559</v>
      </c>
      <c r="K696" t="b">
        <v>0</v>
      </c>
      <c r="L696">
        <v>7</v>
      </c>
      <c r="M696" t="b">
        <v>0</v>
      </c>
      <c r="N696" s="4" t="s">
        <v>8273</v>
      </c>
      <c r="O696" s="5">
        <f t="shared" si="60"/>
        <v>0.39333333333333331</v>
      </c>
      <c r="P696" s="6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2">
        <f t="shared" si="64"/>
        <v>42767.663877314815</v>
      </c>
      <c r="T696" s="12">
        <f t="shared" si="65"/>
        <v>42737.663877314815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6">
        <v>60000</v>
      </c>
      <c r="E697" s="6">
        <v>636</v>
      </c>
      <c r="F697" s="3" t="s">
        <v>8221</v>
      </c>
      <c r="G697" s="4" t="s">
        <v>8224</v>
      </c>
      <c r="H697" s="4" t="s">
        <v>8246</v>
      </c>
      <c r="I697" s="7">
        <v>1414758620</v>
      </c>
      <c r="J697" s="7">
        <v>1412166620</v>
      </c>
      <c r="K697" t="b">
        <v>0</v>
      </c>
      <c r="L697">
        <v>7</v>
      </c>
      <c r="M697" t="b">
        <v>0</v>
      </c>
      <c r="N697" s="4" t="s">
        <v>8273</v>
      </c>
      <c r="O697" s="5">
        <f t="shared" si="60"/>
        <v>1.06</v>
      </c>
      <c r="P697" s="6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2">
        <f t="shared" si="64"/>
        <v>41943.521064814813</v>
      </c>
      <c r="T697" s="12">
        <f t="shared" si="65"/>
        <v>41913.521064814813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6">
        <v>175000</v>
      </c>
      <c r="E698" s="6">
        <v>1</v>
      </c>
      <c r="F698" s="3" t="s">
        <v>8221</v>
      </c>
      <c r="G698" s="4" t="s">
        <v>8233</v>
      </c>
      <c r="H698" s="4" t="s">
        <v>8249</v>
      </c>
      <c r="I698" s="7">
        <v>1406326502</v>
      </c>
      <c r="J698" s="7">
        <v>1403734502</v>
      </c>
      <c r="K698" t="b">
        <v>0</v>
      </c>
      <c r="L698">
        <v>1</v>
      </c>
      <c r="M698" t="b">
        <v>0</v>
      </c>
      <c r="N698" s="4" t="s">
        <v>8273</v>
      </c>
      <c r="O698" s="5">
        <f t="shared" si="60"/>
        <v>5.7142857142857147E-4</v>
      </c>
      <c r="P698" s="6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2">
        <f t="shared" si="64"/>
        <v>41845.927106481482</v>
      </c>
      <c r="T698" s="12">
        <f t="shared" si="65"/>
        <v>41815.927106481482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6">
        <v>5000</v>
      </c>
      <c r="E699" s="6">
        <v>2319</v>
      </c>
      <c r="F699" s="3" t="s">
        <v>8221</v>
      </c>
      <c r="G699" s="4" t="s">
        <v>8236</v>
      </c>
      <c r="H699" s="4" t="s">
        <v>8249</v>
      </c>
      <c r="I699" s="7">
        <v>1454502789</v>
      </c>
      <c r="J699" s="7">
        <v>1453206789</v>
      </c>
      <c r="K699" t="b">
        <v>0</v>
      </c>
      <c r="L699">
        <v>114</v>
      </c>
      <c r="M699" t="b">
        <v>0</v>
      </c>
      <c r="N699" s="4" t="s">
        <v>8273</v>
      </c>
      <c r="O699" s="5">
        <f t="shared" si="60"/>
        <v>46.38</v>
      </c>
      <c r="P699" s="6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2">
        <f t="shared" si="64"/>
        <v>42403.523020833338</v>
      </c>
      <c r="T699" s="12">
        <f t="shared" si="65"/>
        <v>42388.523020833338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6">
        <v>100000</v>
      </c>
      <c r="E700" s="6">
        <v>15390</v>
      </c>
      <c r="F700" s="3" t="s">
        <v>8221</v>
      </c>
      <c r="G700" s="4" t="s">
        <v>8224</v>
      </c>
      <c r="H700" s="4" t="s">
        <v>8246</v>
      </c>
      <c r="I700" s="7">
        <v>1411005600</v>
      </c>
      <c r="J700" s="7">
        <v>1408141245</v>
      </c>
      <c r="K700" t="b">
        <v>0</v>
      </c>
      <c r="L700">
        <v>29</v>
      </c>
      <c r="M700" t="b">
        <v>0</v>
      </c>
      <c r="N700" s="4" t="s">
        <v>8273</v>
      </c>
      <c r="O700" s="5">
        <f t="shared" si="60"/>
        <v>15.39</v>
      </c>
      <c r="P700" s="6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2">
        <f t="shared" si="64"/>
        <v>41900.083333333336</v>
      </c>
      <c r="T700" s="12">
        <f t="shared" si="65"/>
        <v>41866.931076388886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6">
        <v>130000</v>
      </c>
      <c r="E701" s="6">
        <v>107148.74</v>
      </c>
      <c r="F701" s="3" t="s">
        <v>8221</v>
      </c>
      <c r="G701" s="4" t="s">
        <v>8224</v>
      </c>
      <c r="H701" s="4" t="s">
        <v>8246</v>
      </c>
      <c r="I701" s="7">
        <v>1385136000</v>
      </c>
      <c r="J701" s="7">
        <v>1381923548</v>
      </c>
      <c r="K701" t="b">
        <v>0</v>
      </c>
      <c r="L701">
        <v>890</v>
      </c>
      <c r="M701" t="b">
        <v>0</v>
      </c>
      <c r="N701" s="4" t="s">
        <v>8273</v>
      </c>
      <c r="O701" s="5">
        <f t="shared" si="60"/>
        <v>82.422107692307691</v>
      </c>
      <c r="P701" s="6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2">
        <f t="shared" si="64"/>
        <v>41600.666666666664</v>
      </c>
      <c r="T701" s="12">
        <f t="shared" si="65"/>
        <v>41563.485509259262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6">
        <v>15000</v>
      </c>
      <c r="E702" s="6">
        <v>403</v>
      </c>
      <c r="F702" s="3" t="s">
        <v>8221</v>
      </c>
      <c r="G702" s="4" t="s">
        <v>8227</v>
      </c>
      <c r="H702" s="4" t="s">
        <v>8249</v>
      </c>
      <c r="I702" s="7">
        <v>1484065881</v>
      </c>
      <c r="J702" s="7">
        <v>1481473881</v>
      </c>
      <c r="K702" t="b">
        <v>0</v>
      </c>
      <c r="L702">
        <v>31</v>
      </c>
      <c r="M702" t="b">
        <v>0</v>
      </c>
      <c r="N702" s="4" t="s">
        <v>8273</v>
      </c>
      <c r="O702" s="5">
        <f t="shared" si="60"/>
        <v>2.6866666666666665</v>
      </c>
      <c r="P702" s="6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2">
        <f t="shared" si="64"/>
        <v>42745.688437500001</v>
      </c>
      <c r="T702" s="12">
        <f t="shared" si="65"/>
        <v>42715.688437500001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6">
        <v>23000</v>
      </c>
      <c r="E703" s="6">
        <v>6118</v>
      </c>
      <c r="F703" s="3" t="s">
        <v>8221</v>
      </c>
      <c r="G703" s="4" t="s">
        <v>8225</v>
      </c>
      <c r="H703" s="4" t="s">
        <v>8247</v>
      </c>
      <c r="I703" s="7">
        <v>1406130880</v>
      </c>
      <c r="J703" s="7">
        <v>1403538880</v>
      </c>
      <c r="K703" t="b">
        <v>0</v>
      </c>
      <c r="L703">
        <v>21</v>
      </c>
      <c r="M703" t="b">
        <v>0</v>
      </c>
      <c r="N703" s="4" t="s">
        <v>8273</v>
      </c>
      <c r="O703" s="5">
        <f t="shared" si="60"/>
        <v>26.6</v>
      </c>
      <c r="P703" s="6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2">
        <f t="shared" si="64"/>
        <v>41843.662962962961</v>
      </c>
      <c r="T703" s="12">
        <f t="shared" si="65"/>
        <v>41813.662962962961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6">
        <v>15000</v>
      </c>
      <c r="E704" s="6">
        <v>4622.01</v>
      </c>
      <c r="F704" s="3" t="s">
        <v>8221</v>
      </c>
      <c r="G704" s="4" t="s">
        <v>8224</v>
      </c>
      <c r="H704" s="4" t="s">
        <v>8246</v>
      </c>
      <c r="I704" s="7">
        <v>1480011987</v>
      </c>
      <c r="J704" s="7">
        <v>1477416387</v>
      </c>
      <c r="K704" t="b">
        <v>0</v>
      </c>
      <c r="L704">
        <v>37</v>
      </c>
      <c r="M704" t="b">
        <v>0</v>
      </c>
      <c r="N704" s="4" t="s">
        <v>8273</v>
      </c>
      <c r="O704" s="5">
        <f t="shared" si="60"/>
        <v>30.813400000000001</v>
      </c>
      <c r="P704" s="6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2">
        <f t="shared" si="64"/>
        <v>42698.768368055549</v>
      </c>
      <c r="T704" s="12">
        <f t="shared" si="65"/>
        <v>42668.726701388892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6">
        <v>15000</v>
      </c>
      <c r="E705" s="6">
        <v>837</v>
      </c>
      <c r="F705" s="3" t="s">
        <v>8221</v>
      </c>
      <c r="G705" s="4" t="s">
        <v>8224</v>
      </c>
      <c r="H705" s="4" t="s">
        <v>8246</v>
      </c>
      <c r="I705" s="7">
        <v>1485905520</v>
      </c>
      <c r="J705" s="7">
        <v>1481150949</v>
      </c>
      <c r="K705" t="b">
        <v>0</v>
      </c>
      <c r="L705">
        <v>7</v>
      </c>
      <c r="M705" t="b">
        <v>0</v>
      </c>
      <c r="N705" s="4" t="s">
        <v>8273</v>
      </c>
      <c r="O705" s="5">
        <f t="shared" si="60"/>
        <v>5.58</v>
      </c>
      <c r="P705" s="6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2">
        <f t="shared" si="64"/>
        <v>42766.98055555555</v>
      </c>
      <c r="T705" s="12">
        <f t="shared" si="65"/>
        <v>42711.950798611113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6">
        <v>55000</v>
      </c>
      <c r="E706" s="6">
        <v>481</v>
      </c>
      <c r="F706" s="3" t="s">
        <v>8221</v>
      </c>
      <c r="G706" s="4" t="s">
        <v>8229</v>
      </c>
      <c r="H706" s="4" t="s">
        <v>8251</v>
      </c>
      <c r="I706" s="7">
        <v>1487565468</v>
      </c>
      <c r="J706" s="7">
        <v>1482381468</v>
      </c>
      <c r="K706" t="b">
        <v>0</v>
      </c>
      <c r="L706">
        <v>4</v>
      </c>
      <c r="M706" t="b">
        <v>0</v>
      </c>
      <c r="N706" s="4" t="s">
        <v>8273</v>
      </c>
      <c r="O706" s="5">
        <f t="shared" si="60"/>
        <v>0.87454545454545451</v>
      </c>
      <c r="P706" s="6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2">
        <f t="shared" si="64"/>
        <v>42786.192916666667</v>
      </c>
      <c r="T706" s="12">
        <f t="shared" si="65"/>
        <v>42726.192916666667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6">
        <v>100000</v>
      </c>
      <c r="E707" s="6">
        <v>977</v>
      </c>
      <c r="F707" s="3" t="s">
        <v>8221</v>
      </c>
      <c r="G707" s="4" t="s">
        <v>8233</v>
      </c>
      <c r="H707" s="4" t="s">
        <v>8249</v>
      </c>
      <c r="I707" s="7">
        <v>1484999278</v>
      </c>
      <c r="J707" s="7">
        <v>1482407278</v>
      </c>
      <c r="K707" t="b">
        <v>0</v>
      </c>
      <c r="L707">
        <v>5</v>
      </c>
      <c r="M707" t="b">
        <v>0</v>
      </c>
      <c r="N707" s="4" t="s">
        <v>8273</v>
      </c>
      <c r="O707" s="5">
        <f t="shared" ref="O707:O770" si="66">100*E707/D707</f>
        <v>0.97699999999999998</v>
      </c>
      <c r="P707" s="6">
        <f t="shared" ref="P707:P770" si="67">IF(L707=0,0,E707/L707)</f>
        <v>195.4</v>
      </c>
      <c r="Q707" s="4" t="str">
        <f t="shared" ref="Q707:Q770" si="68">LEFT(N707,SEARCH("/",N707)-1)</f>
        <v>technology</v>
      </c>
      <c r="R707" s="4" t="str">
        <f t="shared" ref="R707:R770" si="69">RIGHT(N707,LEN(N707)-SEARCH("/",N707,1))</f>
        <v>wearables</v>
      </c>
      <c r="S707" s="12">
        <f t="shared" ref="S707:S770" si="70">(((I707/60)/60)/24)+DATE(1970,1,1)</f>
        <v>42756.491643518515</v>
      </c>
      <c r="T707" s="12">
        <f t="shared" ref="T707:T770" si="71">(((J707/60)/60)/24)+DATE(1970,1,1)</f>
        <v>42726.491643518515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6">
        <v>100000</v>
      </c>
      <c r="E708" s="6">
        <v>0</v>
      </c>
      <c r="F708" s="3" t="s">
        <v>8221</v>
      </c>
      <c r="G708" s="4" t="s">
        <v>8227</v>
      </c>
      <c r="H708" s="4" t="s">
        <v>8249</v>
      </c>
      <c r="I708" s="7">
        <v>1481740740</v>
      </c>
      <c r="J708" s="7">
        <v>1478130783</v>
      </c>
      <c r="K708" t="b">
        <v>0</v>
      </c>
      <c r="L708">
        <v>0</v>
      </c>
      <c r="M708" t="b">
        <v>0</v>
      </c>
      <c r="N708" s="4" t="s">
        <v>8273</v>
      </c>
      <c r="O708" s="5">
        <f t="shared" si="66"/>
        <v>0</v>
      </c>
      <c r="P708" s="6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2">
        <f t="shared" si="70"/>
        <v>42718.777083333334</v>
      </c>
      <c r="T708" s="12">
        <f t="shared" si="71"/>
        <v>42676.995173611111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6">
        <v>68000</v>
      </c>
      <c r="E709" s="6">
        <v>53670.6</v>
      </c>
      <c r="F709" s="3" t="s">
        <v>8221</v>
      </c>
      <c r="G709" s="4" t="s">
        <v>8225</v>
      </c>
      <c r="H709" s="4" t="s">
        <v>8247</v>
      </c>
      <c r="I709" s="7">
        <v>1483286127</v>
      </c>
      <c r="J709" s="7">
        <v>1479830127</v>
      </c>
      <c r="K709" t="b">
        <v>0</v>
      </c>
      <c r="L709">
        <v>456</v>
      </c>
      <c r="M709" t="b">
        <v>0</v>
      </c>
      <c r="N709" s="4" t="s">
        <v>8273</v>
      </c>
      <c r="O709" s="5">
        <f t="shared" si="66"/>
        <v>78.927352941176466</v>
      </c>
      <c r="P709" s="6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2">
        <f t="shared" si="70"/>
        <v>42736.663506944446</v>
      </c>
      <c r="T709" s="12">
        <f t="shared" si="71"/>
        <v>42696.663506944446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6">
        <v>40000</v>
      </c>
      <c r="E710" s="6">
        <v>8837</v>
      </c>
      <c r="F710" s="3" t="s">
        <v>8221</v>
      </c>
      <c r="G710" s="4" t="s">
        <v>8225</v>
      </c>
      <c r="H710" s="4" t="s">
        <v>8247</v>
      </c>
      <c r="I710" s="7">
        <v>1410616600</v>
      </c>
      <c r="J710" s="7">
        <v>1405432600</v>
      </c>
      <c r="K710" t="b">
        <v>0</v>
      </c>
      <c r="L710">
        <v>369</v>
      </c>
      <c r="M710" t="b">
        <v>0</v>
      </c>
      <c r="N710" s="4" t="s">
        <v>8273</v>
      </c>
      <c r="O710" s="5">
        <f t="shared" si="66"/>
        <v>22.092500000000001</v>
      </c>
      <c r="P710" s="6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2">
        <f t="shared" si="70"/>
        <v>41895.581018518518</v>
      </c>
      <c r="T710" s="12">
        <f t="shared" si="71"/>
        <v>41835.581018518518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6">
        <v>15000</v>
      </c>
      <c r="E711" s="6">
        <v>61</v>
      </c>
      <c r="F711" s="3" t="s">
        <v>8221</v>
      </c>
      <c r="G711" s="4" t="s">
        <v>8224</v>
      </c>
      <c r="H711" s="4" t="s">
        <v>8246</v>
      </c>
      <c r="I711" s="7">
        <v>1417741159</v>
      </c>
      <c r="J711" s="7">
        <v>1415149159</v>
      </c>
      <c r="K711" t="b">
        <v>0</v>
      </c>
      <c r="L711">
        <v>2</v>
      </c>
      <c r="M711" t="b">
        <v>0</v>
      </c>
      <c r="N711" s="4" t="s">
        <v>8273</v>
      </c>
      <c r="O711" s="5">
        <f t="shared" si="66"/>
        <v>0.40666666666666668</v>
      </c>
      <c r="P711" s="6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2">
        <f t="shared" si="70"/>
        <v>41978.041192129633</v>
      </c>
      <c r="T711" s="12">
        <f t="shared" si="71"/>
        <v>41948.041192129633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6">
        <v>1200</v>
      </c>
      <c r="E712" s="6">
        <v>0</v>
      </c>
      <c r="F712" s="3" t="s">
        <v>8221</v>
      </c>
      <c r="G712" s="4" t="s">
        <v>8229</v>
      </c>
      <c r="H712" s="4" t="s">
        <v>8251</v>
      </c>
      <c r="I712" s="7">
        <v>1408495440</v>
      </c>
      <c r="J712" s="7">
        <v>1405640302</v>
      </c>
      <c r="K712" t="b">
        <v>0</v>
      </c>
      <c r="L712">
        <v>0</v>
      </c>
      <c r="M712" t="b">
        <v>0</v>
      </c>
      <c r="N712" s="4" t="s">
        <v>8273</v>
      </c>
      <c r="O712" s="5">
        <f t="shared" si="66"/>
        <v>0</v>
      </c>
      <c r="P712" s="6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2">
        <f t="shared" si="70"/>
        <v>41871.030555555553</v>
      </c>
      <c r="T712" s="12">
        <f t="shared" si="71"/>
        <v>41837.984976851854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6">
        <v>100000</v>
      </c>
      <c r="E713" s="6">
        <v>33791</v>
      </c>
      <c r="F713" s="3" t="s">
        <v>8221</v>
      </c>
      <c r="G713" s="4" t="s">
        <v>8233</v>
      </c>
      <c r="H713" s="4" t="s">
        <v>8249</v>
      </c>
      <c r="I713" s="7">
        <v>1481716868</v>
      </c>
      <c r="J713" s="7">
        <v>1478257268</v>
      </c>
      <c r="K713" t="b">
        <v>0</v>
      </c>
      <c r="L713">
        <v>338</v>
      </c>
      <c r="M713" t="b">
        <v>0</v>
      </c>
      <c r="N713" s="4" t="s">
        <v>8273</v>
      </c>
      <c r="O713" s="5">
        <f t="shared" si="66"/>
        <v>33.790999999999997</v>
      </c>
      <c r="P713" s="6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2">
        <f t="shared" si="70"/>
        <v>42718.500787037032</v>
      </c>
      <c r="T713" s="12">
        <f t="shared" si="71"/>
        <v>42678.459120370375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6">
        <v>48500</v>
      </c>
      <c r="E714" s="6">
        <v>105</v>
      </c>
      <c r="F714" s="3" t="s">
        <v>8221</v>
      </c>
      <c r="G714" s="4" t="s">
        <v>8224</v>
      </c>
      <c r="H714" s="4" t="s">
        <v>8246</v>
      </c>
      <c r="I714" s="7">
        <v>1455466832</v>
      </c>
      <c r="J714" s="7">
        <v>1452874832</v>
      </c>
      <c r="K714" t="b">
        <v>0</v>
      </c>
      <c r="L714">
        <v>4</v>
      </c>
      <c r="M714" t="b">
        <v>0</v>
      </c>
      <c r="N714" s="4" t="s">
        <v>8273</v>
      </c>
      <c r="O714" s="5">
        <f t="shared" si="66"/>
        <v>0.21649484536082475</v>
      </c>
      <c r="P714" s="6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2">
        <f t="shared" si="70"/>
        <v>42414.680925925932</v>
      </c>
      <c r="T714" s="12">
        <f t="shared" si="71"/>
        <v>42384.680925925932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6">
        <v>25000</v>
      </c>
      <c r="E715" s="6">
        <v>199</v>
      </c>
      <c r="F715" s="3" t="s">
        <v>8221</v>
      </c>
      <c r="G715" s="4" t="s">
        <v>8237</v>
      </c>
      <c r="H715" s="4" t="s">
        <v>8249</v>
      </c>
      <c r="I715" s="7">
        <v>1465130532</v>
      </c>
      <c r="J715" s="7">
        <v>1462538532</v>
      </c>
      <c r="K715" t="b">
        <v>0</v>
      </c>
      <c r="L715">
        <v>1</v>
      </c>
      <c r="M715" t="b">
        <v>0</v>
      </c>
      <c r="N715" s="4" t="s">
        <v>8273</v>
      </c>
      <c r="O715" s="5">
        <f t="shared" si="66"/>
        <v>0.79600000000000004</v>
      </c>
      <c r="P715" s="6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2">
        <f t="shared" si="70"/>
        <v>42526.529305555552</v>
      </c>
      <c r="T715" s="12">
        <f t="shared" si="71"/>
        <v>42496.529305555552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6">
        <v>15000</v>
      </c>
      <c r="E716" s="6">
        <v>2249</v>
      </c>
      <c r="F716" s="3" t="s">
        <v>8221</v>
      </c>
      <c r="G716" s="4" t="s">
        <v>8224</v>
      </c>
      <c r="H716" s="4" t="s">
        <v>8246</v>
      </c>
      <c r="I716" s="7">
        <v>1488308082</v>
      </c>
      <c r="J716" s="7">
        <v>1483124082</v>
      </c>
      <c r="K716" t="b">
        <v>0</v>
      </c>
      <c r="L716">
        <v>28</v>
      </c>
      <c r="M716" t="b">
        <v>0</v>
      </c>
      <c r="N716" s="4" t="s">
        <v>8273</v>
      </c>
      <c r="O716" s="5">
        <f t="shared" si="66"/>
        <v>14.993333333333334</v>
      </c>
      <c r="P716" s="6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2">
        <f t="shared" si="70"/>
        <v>42794.787986111114</v>
      </c>
      <c r="T716" s="12">
        <f t="shared" si="71"/>
        <v>42734.787986111114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6">
        <v>27500</v>
      </c>
      <c r="E717" s="6">
        <v>1389</v>
      </c>
      <c r="F717" s="3" t="s">
        <v>8221</v>
      </c>
      <c r="G717" s="4" t="s">
        <v>8224</v>
      </c>
      <c r="H717" s="4" t="s">
        <v>8246</v>
      </c>
      <c r="I717" s="7">
        <v>1446693040</v>
      </c>
      <c r="J717" s="7">
        <v>1443233440</v>
      </c>
      <c r="K717" t="b">
        <v>0</v>
      </c>
      <c r="L717">
        <v>12</v>
      </c>
      <c r="M717" t="b">
        <v>0</v>
      </c>
      <c r="N717" s="4" t="s">
        <v>8273</v>
      </c>
      <c r="O717" s="5">
        <f t="shared" si="66"/>
        <v>5.0509090909090908</v>
      </c>
      <c r="P717" s="6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2">
        <f t="shared" si="70"/>
        <v>42313.132407407407</v>
      </c>
      <c r="T717" s="12">
        <f t="shared" si="71"/>
        <v>42273.090740740736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6">
        <v>7000</v>
      </c>
      <c r="E718" s="6">
        <v>715</v>
      </c>
      <c r="F718" s="3" t="s">
        <v>8221</v>
      </c>
      <c r="G718" s="4" t="s">
        <v>8224</v>
      </c>
      <c r="H718" s="4" t="s">
        <v>8246</v>
      </c>
      <c r="I718" s="7">
        <v>1417392000</v>
      </c>
      <c r="J718" s="7">
        <v>1414511307</v>
      </c>
      <c r="K718" t="b">
        <v>0</v>
      </c>
      <c r="L718">
        <v>16</v>
      </c>
      <c r="M718" t="b">
        <v>0</v>
      </c>
      <c r="N718" s="4" t="s">
        <v>8273</v>
      </c>
      <c r="O718" s="5">
        <f t="shared" si="66"/>
        <v>10.214285714285714</v>
      </c>
      <c r="P718" s="6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2">
        <f t="shared" si="70"/>
        <v>41974</v>
      </c>
      <c r="T718" s="12">
        <f t="shared" si="71"/>
        <v>41940.658645833333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6">
        <v>100000</v>
      </c>
      <c r="E719" s="6">
        <v>305</v>
      </c>
      <c r="F719" s="3" t="s">
        <v>8221</v>
      </c>
      <c r="G719" s="4" t="s">
        <v>8224</v>
      </c>
      <c r="H719" s="4" t="s">
        <v>8246</v>
      </c>
      <c r="I719" s="7">
        <v>1409949002</v>
      </c>
      <c r="J719" s="7">
        <v>1407357002</v>
      </c>
      <c r="K719" t="b">
        <v>0</v>
      </c>
      <c r="L719">
        <v>4</v>
      </c>
      <c r="M719" t="b">
        <v>0</v>
      </c>
      <c r="N719" s="4" t="s">
        <v>8273</v>
      </c>
      <c r="O719" s="5">
        <f t="shared" si="66"/>
        <v>0.30499999999999999</v>
      </c>
      <c r="P719" s="6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2">
        <f t="shared" si="70"/>
        <v>41887.854189814818</v>
      </c>
      <c r="T719" s="12">
        <f t="shared" si="71"/>
        <v>41857.854189814818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6">
        <v>12000</v>
      </c>
      <c r="E720" s="6">
        <v>90</v>
      </c>
      <c r="F720" s="3" t="s">
        <v>8221</v>
      </c>
      <c r="G720" s="4" t="s">
        <v>8224</v>
      </c>
      <c r="H720" s="4" t="s">
        <v>8246</v>
      </c>
      <c r="I720" s="7">
        <v>1487397540</v>
      </c>
      <c r="J720" s="7">
        <v>1484684247</v>
      </c>
      <c r="K720" t="b">
        <v>0</v>
      </c>
      <c r="L720">
        <v>4</v>
      </c>
      <c r="M720" t="b">
        <v>0</v>
      </c>
      <c r="N720" s="4" t="s">
        <v>8273</v>
      </c>
      <c r="O720" s="5">
        <f t="shared" si="66"/>
        <v>0.75</v>
      </c>
      <c r="P720" s="6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2">
        <f t="shared" si="70"/>
        <v>42784.249305555553</v>
      </c>
      <c r="T720" s="12">
        <f t="shared" si="71"/>
        <v>42752.845451388886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6">
        <v>15000</v>
      </c>
      <c r="E721" s="6">
        <v>194</v>
      </c>
      <c r="F721" s="3" t="s">
        <v>8221</v>
      </c>
      <c r="G721" s="4" t="s">
        <v>8224</v>
      </c>
      <c r="H721" s="4" t="s">
        <v>8246</v>
      </c>
      <c r="I721" s="7">
        <v>1456189076</v>
      </c>
      <c r="J721" s="7">
        <v>1454979476</v>
      </c>
      <c r="K721" t="b">
        <v>0</v>
      </c>
      <c r="L721">
        <v>10</v>
      </c>
      <c r="M721" t="b">
        <v>0</v>
      </c>
      <c r="N721" s="4" t="s">
        <v>8273</v>
      </c>
      <c r="O721" s="5">
        <f t="shared" si="66"/>
        <v>1.2933333333333332</v>
      </c>
      <c r="P721" s="6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2">
        <f t="shared" si="70"/>
        <v>42423.040231481486</v>
      </c>
      <c r="T721" s="12">
        <f t="shared" si="71"/>
        <v>42409.040231481486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6">
        <v>1900</v>
      </c>
      <c r="E722" s="6">
        <v>2735</v>
      </c>
      <c r="F722" s="3" t="s">
        <v>8219</v>
      </c>
      <c r="G722" s="4" t="s">
        <v>8224</v>
      </c>
      <c r="H722" s="4" t="s">
        <v>8246</v>
      </c>
      <c r="I722" s="7">
        <v>1327851291</v>
      </c>
      <c r="J722" s="7">
        <v>1325432091</v>
      </c>
      <c r="K722" t="b">
        <v>0</v>
      </c>
      <c r="L722">
        <v>41</v>
      </c>
      <c r="M722" t="b">
        <v>1</v>
      </c>
      <c r="N722" s="4" t="s">
        <v>8274</v>
      </c>
      <c r="O722" s="5">
        <f t="shared" si="66"/>
        <v>143.94736842105263</v>
      </c>
      <c r="P722" s="6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2">
        <f t="shared" si="70"/>
        <v>40937.649201388893</v>
      </c>
      <c r="T722" s="12">
        <f t="shared" si="71"/>
        <v>40909.649201388893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6">
        <v>8200</v>
      </c>
      <c r="E723" s="6">
        <v>10013</v>
      </c>
      <c r="F723" s="3" t="s">
        <v>8219</v>
      </c>
      <c r="G723" s="4" t="s">
        <v>8224</v>
      </c>
      <c r="H723" s="4" t="s">
        <v>8246</v>
      </c>
      <c r="I723" s="7">
        <v>1406900607</v>
      </c>
      <c r="J723" s="7">
        <v>1403012607</v>
      </c>
      <c r="K723" t="b">
        <v>0</v>
      </c>
      <c r="L723">
        <v>119</v>
      </c>
      <c r="M723" t="b">
        <v>1</v>
      </c>
      <c r="N723" s="4" t="s">
        <v>8274</v>
      </c>
      <c r="O723" s="5">
        <f t="shared" si="66"/>
        <v>122.10975609756098</v>
      </c>
      <c r="P723" s="6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2">
        <f t="shared" si="70"/>
        <v>41852.571840277778</v>
      </c>
      <c r="T723" s="12">
        <f t="shared" si="71"/>
        <v>41807.571840277778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6">
        <v>25000</v>
      </c>
      <c r="E724" s="6">
        <v>33006</v>
      </c>
      <c r="F724" s="3" t="s">
        <v>8219</v>
      </c>
      <c r="G724" s="4" t="s">
        <v>8224</v>
      </c>
      <c r="H724" s="4" t="s">
        <v>8246</v>
      </c>
      <c r="I724" s="7">
        <v>1333909178</v>
      </c>
      <c r="J724" s="7">
        <v>1331320778</v>
      </c>
      <c r="K724" t="b">
        <v>0</v>
      </c>
      <c r="L724">
        <v>153</v>
      </c>
      <c r="M724" t="b">
        <v>1</v>
      </c>
      <c r="N724" s="4" t="s">
        <v>8274</v>
      </c>
      <c r="O724" s="5">
        <f t="shared" si="66"/>
        <v>132.024</v>
      </c>
      <c r="P724" s="6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2">
        <f t="shared" si="70"/>
        <v>41007.76363425926</v>
      </c>
      <c r="T724" s="12">
        <f t="shared" si="71"/>
        <v>40977.805300925924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6">
        <v>5000</v>
      </c>
      <c r="E725" s="6">
        <v>5469</v>
      </c>
      <c r="F725" s="3" t="s">
        <v>8219</v>
      </c>
      <c r="G725" s="4" t="s">
        <v>8224</v>
      </c>
      <c r="H725" s="4" t="s">
        <v>8246</v>
      </c>
      <c r="I725" s="7">
        <v>1438228740</v>
      </c>
      <c r="J725" s="7">
        <v>1435606549</v>
      </c>
      <c r="K725" t="b">
        <v>0</v>
      </c>
      <c r="L725">
        <v>100</v>
      </c>
      <c r="M725" t="b">
        <v>1</v>
      </c>
      <c r="N725" s="4" t="s">
        <v>8274</v>
      </c>
      <c r="O725" s="5">
        <f t="shared" si="66"/>
        <v>109.38</v>
      </c>
      <c r="P725" s="6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2">
        <f t="shared" si="70"/>
        <v>42215.165972222225</v>
      </c>
      <c r="T725" s="12">
        <f t="shared" si="71"/>
        <v>42184.816539351858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6">
        <v>7000</v>
      </c>
      <c r="E726" s="6">
        <v>7383.01</v>
      </c>
      <c r="F726" s="3" t="s">
        <v>8219</v>
      </c>
      <c r="G726" s="4" t="s">
        <v>8224</v>
      </c>
      <c r="H726" s="4" t="s">
        <v>8246</v>
      </c>
      <c r="I726" s="7">
        <v>1309447163</v>
      </c>
      <c r="J726" s="7">
        <v>1306855163</v>
      </c>
      <c r="K726" t="b">
        <v>0</v>
      </c>
      <c r="L726">
        <v>143</v>
      </c>
      <c r="M726" t="b">
        <v>1</v>
      </c>
      <c r="N726" s="4" t="s">
        <v>8274</v>
      </c>
      <c r="O726" s="5">
        <f t="shared" si="66"/>
        <v>105.47157142857142</v>
      </c>
      <c r="P726" s="6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2">
        <f t="shared" si="70"/>
        <v>40724.638460648144</v>
      </c>
      <c r="T726" s="12">
        <f t="shared" si="71"/>
        <v>40694.638460648144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6">
        <v>20000</v>
      </c>
      <c r="E727" s="6">
        <v>20070</v>
      </c>
      <c r="F727" s="3" t="s">
        <v>8219</v>
      </c>
      <c r="G727" s="4" t="s">
        <v>8224</v>
      </c>
      <c r="H727" s="4" t="s">
        <v>8246</v>
      </c>
      <c r="I727" s="7">
        <v>1450018912</v>
      </c>
      <c r="J727" s="7">
        <v>1447426912</v>
      </c>
      <c r="K727" t="b">
        <v>0</v>
      </c>
      <c r="L727">
        <v>140</v>
      </c>
      <c r="M727" t="b">
        <v>1</v>
      </c>
      <c r="N727" s="4" t="s">
        <v>8274</v>
      </c>
      <c r="O727" s="5">
        <f t="shared" si="66"/>
        <v>100.35</v>
      </c>
      <c r="P727" s="6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2">
        <f t="shared" si="70"/>
        <v>42351.626296296294</v>
      </c>
      <c r="T727" s="12">
        <f t="shared" si="71"/>
        <v>42321.626296296294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6">
        <v>2500</v>
      </c>
      <c r="E728" s="6">
        <v>2535</v>
      </c>
      <c r="F728" s="3" t="s">
        <v>8219</v>
      </c>
      <c r="G728" s="4" t="s">
        <v>8224</v>
      </c>
      <c r="H728" s="4" t="s">
        <v>8246</v>
      </c>
      <c r="I728" s="7">
        <v>1365728487</v>
      </c>
      <c r="J728" s="7">
        <v>1363136487</v>
      </c>
      <c r="K728" t="b">
        <v>0</v>
      </c>
      <c r="L728">
        <v>35</v>
      </c>
      <c r="M728" t="b">
        <v>1</v>
      </c>
      <c r="N728" s="4" t="s">
        <v>8274</v>
      </c>
      <c r="O728" s="5">
        <f t="shared" si="66"/>
        <v>101.4</v>
      </c>
      <c r="P728" s="6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2">
        <f t="shared" si="70"/>
        <v>41376.042673611111</v>
      </c>
      <c r="T728" s="12">
        <f t="shared" si="71"/>
        <v>41346.042673611111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6">
        <v>3500</v>
      </c>
      <c r="E729" s="6">
        <v>5443</v>
      </c>
      <c r="F729" s="3" t="s">
        <v>8219</v>
      </c>
      <c r="G729" s="4" t="s">
        <v>8224</v>
      </c>
      <c r="H729" s="4" t="s">
        <v>8246</v>
      </c>
      <c r="I729" s="7">
        <v>1358198400</v>
      </c>
      <c r="J729" s="7">
        <v>1354580949</v>
      </c>
      <c r="K729" t="b">
        <v>0</v>
      </c>
      <c r="L729">
        <v>149</v>
      </c>
      <c r="M729" t="b">
        <v>1</v>
      </c>
      <c r="N729" s="4" t="s">
        <v>8274</v>
      </c>
      <c r="O729" s="5">
        <f t="shared" si="66"/>
        <v>155.51428571428571</v>
      </c>
      <c r="P729" s="6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2">
        <f t="shared" si="70"/>
        <v>41288.888888888891</v>
      </c>
      <c r="T729" s="12">
        <f t="shared" si="71"/>
        <v>41247.020243055551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6">
        <v>7500</v>
      </c>
      <c r="E730" s="6">
        <v>7917.45</v>
      </c>
      <c r="F730" s="3" t="s">
        <v>8219</v>
      </c>
      <c r="G730" s="4" t="s">
        <v>8224</v>
      </c>
      <c r="H730" s="4" t="s">
        <v>8246</v>
      </c>
      <c r="I730" s="7">
        <v>1313957157</v>
      </c>
      <c r="J730" s="7">
        <v>1310069157</v>
      </c>
      <c r="K730" t="b">
        <v>0</v>
      </c>
      <c r="L730">
        <v>130</v>
      </c>
      <c r="M730" t="b">
        <v>1</v>
      </c>
      <c r="N730" s="4" t="s">
        <v>8274</v>
      </c>
      <c r="O730" s="5">
        <f t="shared" si="66"/>
        <v>105.566</v>
      </c>
      <c r="P730" s="6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2">
        <f t="shared" si="70"/>
        <v>40776.837465277778</v>
      </c>
      <c r="T730" s="12">
        <f t="shared" si="71"/>
        <v>40731.837465277778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6">
        <v>4000</v>
      </c>
      <c r="E731" s="6">
        <v>5226</v>
      </c>
      <c r="F731" s="3" t="s">
        <v>8219</v>
      </c>
      <c r="G731" s="4" t="s">
        <v>8224</v>
      </c>
      <c r="H731" s="4" t="s">
        <v>8246</v>
      </c>
      <c r="I731" s="7">
        <v>1348028861</v>
      </c>
      <c r="J731" s="7">
        <v>1342844861</v>
      </c>
      <c r="K731" t="b">
        <v>0</v>
      </c>
      <c r="L731">
        <v>120</v>
      </c>
      <c r="M731" t="b">
        <v>1</v>
      </c>
      <c r="N731" s="4" t="s">
        <v>8274</v>
      </c>
      <c r="O731" s="5">
        <f t="shared" si="66"/>
        <v>130.65</v>
      </c>
      <c r="P731" s="6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2">
        <f t="shared" si="70"/>
        <v>41171.185891203706</v>
      </c>
      <c r="T731" s="12">
        <f t="shared" si="71"/>
        <v>41111.185891203706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6">
        <v>20000</v>
      </c>
      <c r="E732" s="6">
        <v>26438</v>
      </c>
      <c r="F732" s="3" t="s">
        <v>8219</v>
      </c>
      <c r="G732" s="4" t="s">
        <v>8224</v>
      </c>
      <c r="H732" s="4" t="s">
        <v>8246</v>
      </c>
      <c r="I732" s="7">
        <v>1323280391</v>
      </c>
      <c r="J732" s="7">
        <v>1320688391</v>
      </c>
      <c r="K732" t="b">
        <v>0</v>
      </c>
      <c r="L732">
        <v>265</v>
      </c>
      <c r="M732" t="b">
        <v>1</v>
      </c>
      <c r="N732" s="4" t="s">
        <v>8274</v>
      </c>
      <c r="O732" s="5">
        <f t="shared" si="66"/>
        <v>132.19</v>
      </c>
      <c r="P732" s="6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2">
        <f t="shared" si="70"/>
        <v>40884.745266203703</v>
      </c>
      <c r="T732" s="12">
        <f t="shared" si="71"/>
        <v>40854.745266203703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6">
        <v>5000</v>
      </c>
      <c r="E733" s="6">
        <v>6300</v>
      </c>
      <c r="F733" s="3" t="s">
        <v>8219</v>
      </c>
      <c r="G733" s="4" t="s">
        <v>8224</v>
      </c>
      <c r="H733" s="4" t="s">
        <v>8246</v>
      </c>
      <c r="I733" s="7">
        <v>1327212000</v>
      </c>
      <c r="J733" s="7">
        <v>1322852747</v>
      </c>
      <c r="K733" t="b">
        <v>0</v>
      </c>
      <c r="L733">
        <v>71</v>
      </c>
      <c r="M733" t="b">
        <v>1</v>
      </c>
      <c r="N733" s="4" t="s">
        <v>8274</v>
      </c>
      <c r="O733" s="5">
        <f t="shared" si="66"/>
        <v>126</v>
      </c>
      <c r="P733" s="6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2">
        <f t="shared" si="70"/>
        <v>40930.25</v>
      </c>
      <c r="T733" s="12">
        <f t="shared" si="71"/>
        <v>40879.795682870368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6">
        <v>40</v>
      </c>
      <c r="E734" s="6">
        <v>64</v>
      </c>
      <c r="F734" s="3" t="s">
        <v>8219</v>
      </c>
      <c r="G734" s="4" t="s">
        <v>8225</v>
      </c>
      <c r="H734" s="4" t="s">
        <v>8247</v>
      </c>
      <c r="I734" s="7">
        <v>1380449461</v>
      </c>
      <c r="J734" s="7">
        <v>1375265461</v>
      </c>
      <c r="K734" t="b">
        <v>0</v>
      </c>
      <c r="L734">
        <v>13</v>
      </c>
      <c r="M734" t="b">
        <v>1</v>
      </c>
      <c r="N734" s="4" t="s">
        <v>8274</v>
      </c>
      <c r="O734" s="5">
        <f t="shared" si="66"/>
        <v>160</v>
      </c>
      <c r="P734" s="6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2">
        <f t="shared" si="70"/>
        <v>41546.424317129626</v>
      </c>
      <c r="T734" s="12">
        <f t="shared" si="71"/>
        <v>41486.424317129626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6">
        <v>2500</v>
      </c>
      <c r="E735" s="6">
        <v>3012</v>
      </c>
      <c r="F735" s="3" t="s">
        <v>8219</v>
      </c>
      <c r="G735" s="4" t="s">
        <v>8225</v>
      </c>
      <c r="H735" s="4" t="s">
        <v>8247</v>
      </c>
      <c r="I735" s="7">
        <v>1387533892</v>
      </c>
      <c r="J735" s="7">
        <v>1384941892</v>
      </c>
      <c r="K735" t="b">
        <v>0</v>
      </c>
      <c r="L735">
        <v>169</v>
      </c>
      <c r="M735" t="b">
        <v>1</v>
      </c>
      <c r="N735" s="4" t="s">
        <v>8274</v>
      </c>
      <c r="O735" s="5">
        <f t="shared" si="66"/>
        <v>120.48</v>
      </c>
      <c r="P735" s="6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2">
        <f t="shared" si="70"/>
        <v>41628.420046296298</v>
      </c>
      <c r="T735" s="12">
        <f t="shared" si="71"/>
        <v>41598.420046296298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6">
        <v>8500</v>
      </c>
      <c r="E736" s="6">
        <v>10670</v>
      </c>
      <c r="F736" s="3" t="s">
        <v>8219</v>
      </c>
      <c r="G736" s="4" t="s">
        <v>8229</v>
      </c>
      <c r="H736" s="4" t="s">
        <v>8251</v>
      </c>
      <c r="I736" s="7">
        <v>1431147600</v>
      </c>
      <c r="J736" s="7">
        <v>1428465420</v>
      </c>
      <c r="K736" t="b">
        <v>0</v>
      </c>
      <c r="L736">
        <v>57</v>
      </c>
      <c r="M736" t="b">
        <v>1</v>
      </c>
      <c r="N736" s="4" t="s">
        <v>8274</v>
      </c>
      <c r="O736" s="5">
        <f t="shared" si="66"/>
        <v>125.52941176470588</v>
      </c>
      <c r="P736" s="6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2">
        <f t="shared" si="70"/>
        <v>42133.208333333328</v>
      </c>
      <c r="T736" s="12">
        <f t="shared" si="71"/>
        <v>42102.164583333331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6">
        <v>47000</v>
      </c>
      <c r="E737" s="6">
        <v>53771</v>
      </c>
      <c r="F737" s="3" t="s">
        <v>8219</v>
      </c>
      <c r="G737" s="4" t="s">
        <v>8224</v>
      </c>
      <c r="H737" s="4" t="s">
        <v>8246</v>
      </c>
      <c r="I737" s="7">
        <v>1417653540</v>
      </c>
      <c r="J737" s="7">
        <v>1414975346</v>
      </c>
      <c r="K737" t="b">
        <v>0</v>
      </c>
      <c r="L737">
        <v>229</v>
      </c>
      <c r="M737" t="b">
        <v>1</v>
      </c>
      <c r="N737" s="4" t="s">
        <v>8274</v>
      </c>
      <c r="O737" s="5">
        <f t="shared" si="66"/>
        <v>114.4063829787234</v>
      </c>
      <c r="P737" s="6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2">
        <f t="shared" si="70"/>
        <v>41977.027083333334</v>
      </c>
      <c r="T737" s="12">
        <f t="shared" si="71"/>
        <v>41946.029467592591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6">
        <v>3600</v>
      </c>
      <c r="E738" s="6">
        <v>11345</v>
      </c>
      <c r="F738" s="3" t="s">
        <v>8219</v>
      </c>
      <c r="G738" s="4" t="s">
        <v>8224</v>
      </c>
      <c r="H738" s="4" t="s">
        <v>8246</v>
      </c>
      <c r="I738" s="7">
        <v>1385009940</v>
      </c>
      <c r="J738" s="7">
        <v>1383327440</v>
      </c>
      <c r="K738" t="b">
        <v>0</v>
      </c>
      <c r="L738">
        <v>108</v>
      </c>
      <c r="M738" t="b">
        <v>1</v>
      </c>
      <c r="N738" s="4" t="s">
        <v>8274</v>
      </c>
      <c r="O738" s="5">
        <f t="shared" si="66"/>
        <v>315.13888888888891</v>
      </c>
      <c r="P738" s="6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2">
        <f t="shared" si="70"/>
        <v>41599.207638888889</v>
      </c>
      <c r="T738" s="12">
        <f t="shared" si="71"/>
        <v>41579.734259259261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6">
        <v>5000</v>
      </c>
      <c r="E739" s="6">
        <v>6120</v>
      </c>
      <c r="F739" s="3" t="s">
        <v>8219</v>
      </c>
      <c r="G739" s="4" t="s">
        <v>8224</v>
      </c>
      <c r="H739" s="4" t="s">
        <v>8246</v>
      </c>
      <c r="I739" s="7">
        <v>1392408000</v>
      </c>
      <c r="J739" s="7">
        <v>1390890987</v>
      </c>
      <c r="K739" t="b">
        <v>0</v>
      </c>
      <c r="L739">
        <v>108</v>
      </c>
      <c r="M739" t="b">
        <v>1</v>
      </c>
      <c r="N739" s="4" t="s">
        <v>8274</v>
      </c>
      <c r="O739" s="5">
        <f t="shared" si="66"/>
        <v>122.4</v>
      </c>
      <c r="P739" s="6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2">
        <f t="shared" si="70"/>
        <v>41684.833333333336</v>
      </c>
      <c r="T739" s="12">
        <f t="shared" si="71"/>
        <v>41667.275312500002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6">
        <v>1500</v>
      </c>
      <c r="E740" s="6">
        <v>1601</v>
      </c>
      <c r="F740" s="3" t="s">
        <v>8219</v>
      </c>
      <c r="G740" s="4" t="s">
        <v>8224</v>
      </c>
      <c r="H740" s="4" t="s">
        <v>8246</v>
      </c>
      <c r="I740" s="7">
        <v>1417409940</v>
      </c>
      <c r="J740" s="7">
        <v>1414765794</v>
      </c>
      <c r="K740" t="b">
        <v>0</v>
      </c>
      <c r="L740">
        <v>41</v>
      </c>
      <c r="M740" t="b">
        <v>1</v>
      </c>
      <c r="N740" s="4" t="s">
        <v>8274</v>
      </c>
      <c r="O740" s="5">
        <f t="shared" si="66"/>
        <v>106.73333333333333</v>
      </c>
      <c r="P740" s="6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2">
        <f t="shared" si="70"/>
        <v>41974.207638888889</v>
      </c>
      <c r="T740" s="12">
        <f t="shared" si="71"/>
        <v>41943.604097222218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6">
        <v>6000</v>
      </c>
      <c r="E741" s="6">
        <v>9500</v>
      </c>
      <c r="F741" s="3" t="s">
        <v>8219</v>
      </c>
      <c r="G741" s="4" t="s">
        <v>8224</v>
      </c>
      <c r="H741" s="4" t="s">
        <v>8246</v>
      </c>
      <c r="I741" s="7">
        <v>1407758629</v>
      </c>
      <c r="J741" s="7">
        <v>1404907429</v>
      </c>
      <c r="K741" t="b">
        <v>0</v>
      </c>
      <c r="L741">
        <v>139</v>
      </c>
      <c r="M741" t="b">
        <v>1</v>
      </c>
      <c r="N741" s="4" t="s">
        <v>8274</v>
      </c>
      <c r="O741" s="5">
        <f t="shared" si="66"/>
        <v>158.33333333333334</v>
      </c>
      <c r="P741" s="6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2">
        <f t="shared" si="70"/>
        <v>41862.502650462964</v>
      </c>
      <c r="T741" s="12">
        <f t="shared" si="71"/>
        <v>41829.502650462964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6">
        <v>3000</v>
      </c>
      <c r="E742" s="6">
        <v>3222</v>
      </c>
      <c r="F742" s="3" t="s">
        <v>8219</v>
      </c>
      <c r="G742" s="4" t="s">
        <v>8224</v>
      </c>
      <c r="H742" s="4" t="s">
        <v>8246</v>
      </c>
      <c r="I742" s="7">
        <v>1434857482</v>
      </c>
      <c r="J742" s="7">
        <v>1433647882</v>
      </c>
      <c r="K742" t="b">
        <v>0</v>
      </c>
      <c r="L742">
        <v>19</v>
      </c>
      <c r="M742" t="b">
        <v>1</v>
      </c>
      <c r="N742" s="4" t="s">
        <v>8274</v>
      </c>
      <c r="O742" s="5">
        <f t="shared" si="66"/>
        <v>107.4</v>
      </c>
      <c r="P742" s="6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2">
        <f t="shared" si="70"/>
        <v>42176.146782407406</v>
      </c>
      <c r="T742" s="12">
        <f t="shared" si="71"/>
        <v>42162.146782407406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6">
        <v>13000</v>
      </c>
      <c r="E743" s="6">
        <v>13293.8</v>
      </c>
      <c r="F743" s="3" t="s">
        <v>8219</v>
      </c>
      <c r="G743" s="4" t="s">
        <v>8224</v>
      </c>
      <c r="H743" s="4" t="s">
        <v>8246</v>
      </c>
      <c r="I743" s="7">
        <v>1370964806</v>
      </c>
      <c r="J743" s="7">
        <v>1367940806</v>
      </c>
      <c r="K743" t="b">
        <v>0</v>
      </c>
      <c r="L743">
        <v>94</v>
      </c>
      <c r="M743" t="b">
        <v>1</v>
      </c>
      <c r="N743" s="4" t="s">
        <v>8274</v>
      </c>
      <c r="O743" s="5">
        <f t="shared" si="66"/>
        <v>102.26</v>
      </c>
      <c r="P743" s="6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2">
        <f t="shared" si="70"/>
        <v>41436.648217592592</v>
      </c>
      <c r="T743" s="12">
        <f t="shared" si="71"/>
        <v>41401.648217592592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6">
        <v>1400</v>
      </c>
      <c r="E744" s="6">
        <v>1550</v>
      </c>
      <c r="F744" s="3" t="s">
        <v>8219</v>
      </c>
      <c r="G744" s="4" t="s">
        <v>8224</v>
      </c>
      <c r="H744" s="4" t="s">
        <v>8246</v>
      </c>
      <c r="I744" s="7">
        <v>1395435712</v>
      </c>
      <c r="J744" s="7">
        <v>1392847312</v>
      </c>
      <c r="K744" t="b">
        <v>0</v>
      </c>
      <c r="L744">
        <v>23</v>
      </c>
      <c r="M744" t="b">
        <v>1</v>
      </c>
      <c r="N744" s="4" t="s">
        <v>8274</v>
      </c>
      <c r="O744" s="5">
        <f t="shared" si="66"/>
        <v>110.71428571428571</v>
      </c>
      <c r="P744" s="6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2">
        <f t="shared" si="70"/>
        <v>41719.876296296294</v>
      </c>
      <c r="T744" s="12">
        <f t="shared" si="71"/>
        <v>41689.917962962965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6">
        <v>550</v>
      </c>
      <c r="E745" s="6">
        <v>814</v>
      </c>
      <c r="F745" s="3" t="s">
        <v>8219</v>
      </c>
      <c r="G745" s="4" t="s">
        <v>8224</v>
      </c>
      <c r="H745" s="4" t="s">
        <v>8246</v>
      </c>
      <c r="I745" s="7">
        <v>1334610000</v>
      </c>
      <c r="J745" s="7">
        <v>1332435685</v>
      </c>
      <c r="K745" t="b">
        <v>0</v>
      </c>
      <c r="L745">
        <v>15</v>
      </c>
      <c r="M745" t="b">
        <v>1</v>
      </c>
      <c r="N745" s="4" t="s">
        <v>8274</v>
      </c>
      <c r="O745" s="5">
        <f t="shared" si="66"/>
        <v>148</v>
      </c>
      <c r="P745" s="6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2">
        <f t="shared" si="70"/>
        <v>41015.875</v>
      </c>
      <c r="T745" s="12">
        <f t="shared" si="71"/>
        <v>40990.709317129629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6">
        <v>5000</v>
      </c>
      <c r="E746" s="6">
        <v>5116</v>
      </c>
      <c r="F746" s="3" t="s">
        <v>8219</v>
      </c>
      <c r="G746" s="4" t="s">
        <v>8224</v>
      </c>
      <c r="H746" s="4" t="s">
        <v>8246</v>
      </c>
      <c r="I746" s="7">
        <v>1355439503</v>
      </c>
      <c r="J746" s="7">
        <v>1352847503</v>
      </c>
      <c r="K746" t="b">
        <v>0</v>
      </c>
      <c r="L746">
        <v>62</v>
      </c>
      <c r="M746" t="b">
        <v>1</v>
      </c>
      <c r="N746" s="4" t="s">
        <v>8274</v>
      </c>
      <c r="O746" s="5">
        <f t="shared" si="66"/>
        <v>102.32</v>
      </c>
      <c r="P746" s="6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2">
        <f t="shared" si="70"/>
        <v>41256.95721064815</v>
      </c>
      <c r="T746" s="12">
        <f t="shared" si="71"/>
        <v>41226.95721064815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6">
        <v>2220</v>
      </c>
      <c r="E747" s="6">
        <v>3976</v>
      </c>
      <c r="F747" s="3" t="s">
        <v>8219</v>
      </c>
      <c r="G747" s="4" t="s">
        <v>8224</v>
      </c>
      <c r="H747" s="4" t="s">
        <v>8246</v>
      </c>
      <c r="I747" s="7">
        <v>1367588645</v>
      </c>
      <c r="J747" s="7">
        <v>1364996645</v>
      </c>
      <c r="K747" t="b">
        <v>0</v>
      </c>
      <c r="L747">
        <v>74</v>
      </c>
      <c r="M747" t="b">
        <v>1</v>
      </c>
      <c r="N747" s="4" t="s">
        <v>8274</v>
      </c>
      <c r="O747" s="5">
        <f t="shared" si="66"/>
        <v>179.09909909909911</v>
      </c>
      <c r="P747" s="6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2">
        <f t="shared" si="70"/>
        <v>41397.572280092594</v>
      </c>
      <c r="T747" s="12">
        <f t="shared" si="71"/>
        <v>41367.572280092594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6">
        <v>2987</v>
      </c>
      <c r="E748" s="6">
        <v>3318</v>
      </c>
      <c r="F748" s="3" t="s">
        <v>8219</v>
      </c>
      <c r="G748" s="4" t="s">
        <v>8224</v>
      </c>
      <c r="H748" s="4" t="s">
        <v>8246</v>
      </c>
      <c r="I748" s="7">
        <v>1348372740</v>
      </c>
      <c r="J748" s="7">
        <v>1346806909</v>
      </c>
      <c r="K748" t="b">
        <v>0</v>
      </c>
      <c r="L748">
        <v>97</v>
      </c>
      <c r="M748" t="b">
        <v>1</v>
      </c>
      <c r="N748" s="4" t="s">
        <v>8274</v>
      </c>
      <c r="O748" s="5">
        <f t="shared" si="66"/>
        <v>111.08135252761969</v>
      </c>
      <c r="P748" s="6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2">
        <f t="shared" si="70"/>
        <v>41175.165972222225</v>
      </c>
      <c r="T748" s="12">
        <f t="shared" si="71"/>
        <v>41157.042928240742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6">
        <v>7000</v>
      </c>
      <c r="E749" s="6">
        <v>7003</v>
      </c>
      <c r="F749" s="3" t="s">
        <v>8219</v>
      </c>
      <c r="G749" s="4" t="s">
        <v>8233</v>
      </c>
      <c r="H749" s="4" t="s">
        <v>8249</v>
      </c>
      <c r="I749" s="7">
        <v>1421319240</v>
      </c>
      <c r="J749" s="7">
        <v>1418649019</v>
      </c>
      <c r="K749" t="b">
        <v>0</v>
      </c>
      <c r="L749">
        <v>55</v>
      </c>
      <c r="M749" t="b">
        <v>1</v>
      </c>
      <c r="N749" s="4" t="s">
        <v>8274</v>
      </c>
      <c r="O749" s="5">
        <f t="shared" si="66"/>
        <v>100.04285714285714</v>
      </c>
      <c r="P749" s="6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2">
        <f t="shared" si="70"/>
        <v>42019.454166666663</v>
      </c>
      <c r="T749" s="12">
        <f t="shared" si="71"/>
        <v>41988.548831018517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6">
        <v>2000</v>
      </c>
      <c r="E750" s="6">
        <v>2005</v>
      </c>
      <c r="F750" s="3" t="s">
        <v>8219</v>
      </c>
      <c r="G750" s="4" t="s">
        <v>8224</v>
      </c>
      <c r="H750" s="4" t="s">
        <v>8246</v>
      </c>
      <c r="I750" s="7">
        <v>1407701966</v>
      </c>
      <c r="J750" s="7">
        <v>1405109966</v>
      </c>
      <c r="K750" t="b">
        <v>0</v>
      </c>
      <c r="L750">
        <v>44</v>
      </c>
      <c r="M750" t="b">
        <v>1</v>
      </c>
      <c r="N750" s="4" t="s">
        <v>8274</v>
      </c>
      <c r="O750" s="5">
        <f t="shared" si="66"/>
        <v>100.25</v>
      </c>
      <c r="P750" s="6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2">
        <f t="shared" si="70"/>
        <v>41861.846828703703</v>
      </c>
      <c r="T750" s="12">
        <f t="shared" si="71"/>
        <v>41831.846828703703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6">
        <v>10000</v>
      </c>
      <c r="E751" s="6">
        <v>10556</v>
      </c>
      <c r="F751" s="3" t="s">
        <v>8219</v>
      </c>
      <c r="G751" s="4" t="s">
        <v>8224</v>
      </c>
      <c r="H751" s="4" t="s">
        <v>8246</v>
      </c>
      <c r="I751" s="7">
        <v>1485642930</v>
      </c>
      <c r="J751" s="7">
        <v>1483050930</v>
      </c>
      <c r="K751" t="b">
        <v>0</v>
      </c>
      <c r="L751">
        <v>110</v>
      </c>
      <c r="M751" t="b">
        <v>1</v>
      </c>
      <c r="N751" s="4" t="s">
        <v>8274</v>
      </c>
      <c r="O751" s="5">
        <f t="shared" si="66"/>
        <v>105.56</v>
      </c>
      <c r="P751" s="6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2">
        <f t="shared" si="70"/>
        <v>42763.94131944445</v>
      </c>
      <c r="T751" s="12">
        <f t="shared" si="71"/>
        <v>42733.94131944445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6">
        <v>4444</v>
      </c>
      <c r="E752" s="6">
        <v>4559</v>
      </c>
      <c r="F752" s="3" t="s">
        <v>8219</v>
      </c>
      <c r="G752" s="4" t="s">
        <v>8224</v>
      </c>
      <c r="H752" s="4" t="s">
        <v>8246</v>
      </c>
      <c r="I752" s="7">
        <v>1361739872</v>
      </c>
      <c r="J752" s="7">
        <v>1359147872</v>
      </c>
      <c r="K752" t="b">
        <v>0</v>
      </c>
      <c r="L752">
        <v>59</v>
      </c>
      <c r="M752" t="b">
        <v>1</v>
      </c>
      <c r="N752" s="4" t="s">
        <v>8274</v>
      </c>
      <c r="O752" s="5">
        <f t="shared" si="66"/>
        <v>102.58775877587759</v>
      </c>
      <c r="P752" s="6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2">
        <f t="shared" si="70"/>
        <v>41329.878148148149</v>
      </c>
      <c r="T752" s="12">
        <f t="shared" si="71"/>
        <v>41299.878148148149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6">
        <v>3000</v>
      </c>
      <c r="E753" s="6">
        <v>3555</v>
      </c>
      <c r="F753" s="3" t="s">
        <v>8219</v>
      </c>
      <c r="G753" s="4" t="s">
        <v>8224</v>
      </c>
      <c r="H753" s="4" t="s">
        <v>8246</v>
      </c>
      <c r="I753" s="7">
        <v>1312470475</v>
      </c>
      <c r="J753" s="7">
        <v>1308496075</v>
      </c>
      <c r="K753" t="b">
        <v>0</v>
      </c>
      <c r="L753">
        <v>62</v>
      </c>
      <c r="M753" t="b">
        <v>1</v>
      </c>
      <c r="N753" s="4" t="s">
        <v>8274</v>
      </c>
      <c r="O753" s="5">
        <f t="shared" si="66"/>
        <v>118.5</v>
      </c>
      <c r="P753" s="6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2">
        <f t="shared" si="70"/>
        <v>40759.630497685182</v>
      </c>
      <c r="T753" s="12">
        <f t="shared" si="71"/>
        <v>40713.630497685182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6">
        <v>5000</v>
      </c>
      <c r="E754" s="6">
        <v>5585</v>
      </c>
      <c r="F754" s="3" t="s">
        <v>8219</v>
      </c>
      <c r="G754" s="4" t="s">
        <v>8226</v>
      </c>
      <c r="H754" s="4" t="s">
        <v>8248</v>
      </c>
      <c r="I754" s="7">
        <v>1476615600</v>
      </c>
      <c r="J754" s="7">
        <v>1474884417</v>
      </c>
      <c r="K754" t="b">
        <v>0</v>
      </c>
      <c r="L754">
        <v>105</v>
      </c>
      <c r="M754" t="b">
        <v>1</v>
      </c>
      <c r="N754" s="4" t="s">
        <v>8274</v>
      </c>
      <c r="O754" s="5">
        <f t="shared" si="66"/>
        <v>111.7</v>
      </c>
      <c r="P754" s="6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2">
        <f t="shared" si="70"/>
        <v>42659.458333333328</v>
      </c>
      <c r="T754" s="12">
        <f t="shared" si="71"/>
        <v>42639.421493055561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6">
        <v>10000</v>
      </c>
      <c r="E755" s="6">
        <v>12800</v>
      </c>
      <c r="F755" s="3" t="s">
        <v>8219</v>
      </c>
      <c r="G755" s="4" t="s">
        <v>8224</v>
      </c>
      <c r="H755" s="4" t="s">
        <v>8246</v>
      </c>
      <c r="I755" s="7">
        <v>1423922991</v>
      </c>
      <c r="J755" s="7">
        <v>1421330991</v>
      </c>
      <c r="K755" t="b">
        <v>0</v>
      </c>
      <c r="L755">
        <v>26</v>
      </c>
      <c r="M755" t="b">
        <v>1</v>
      </c>
      <c r="N755" s="4" t="s">
        <v>8274</v>
      </c>
      <c r="O755" s="5">
        <f t="shared" si="66"/>
        <v>128</v>
      </c>
      <c r="P755" s="6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2">
        <f t="shared" si="70"/>
        <v>42049.590173611112</v>
      </c>
      <c r="T755" s="12">
        <f t="shared" si="71"/>
        <v>42019.590173611112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6">
        <v>2000</v>
      </c>
      <c r="E756" s="6">
        <v>2075</v>
      </c>
      <c r="F756" s="3" t="s">
        <v>8219</v>
      </c>
      <c r="G756" s="4" t="s">
        <v>8224</v>
      </c>
      <c r="H756" s="4" t="s">
        <v>8246</v>
      </c>
      <c r="I756" s="7">
        <v>1357408721</v>
      </c>
      <c r="J756" s="7">
        <v>1354816721</v>
      </c>
      <c r="K756" t="b">
        <v>0</v>
      </c>
      <c r="L756">
        <v>49</v>
      </c>
      <c r="M756" t="b">
        <v>1</v>
      </c>
      <c r="N756" s="4" t="s">
        <v>8274</v>
      </c>
      <c r="O756" s="5">
        <f t="shared" si="66"/>
        <v>103.75</v>
      </c>
      <c r="P756" s="6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2">
        <f t="shared" si="70"/>
        <v>41279.749085648145</v>
      </c>
      <c r="T756" s="12">
        <f t="shared" si="71"/>
        <v>41249.749085648145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6">
        <v>2500</v>
      </c>
      <c r="E757" s="6">
        <v>2547.69</v>
      </c>
      <c r="F757" s="3" t="s">
        <v>8219</v>
      </c>
      <c r="G757" s="4" t="s">
        <v>8224</v>
      </c>
      <c r="H757" s="4" t="s">
        <v>8246</v>
      </c>
      <c r="I757" s="7">
        <v>1369010460</v>
      </c>
      <c r="J757" s="7">
        <v>1366381877</v>
      </c>
      <c r="K757" t="b">
        <v>0</v>
      </c>
      <c r="L757">
        <v>68</v>
      </c>
      <c r="M757" t="b">
        <v>1</v>
      </c>
      <c r="N757" s="4" t="s">
        <v>8274</v>
      </c>
      <c r="O757" s="5">
        <f t="shared" si="66"/>
        <v>101.9076</v>
      </c>
      <c r="P757" s="6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2">
        <f t="shared" si="70"/>
        <v>41414.02847222222</v>
      </c>
      <c r="T757" s="12">
        <f t="shared" si="71"/>
        <v>41383.605057870373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6">
        <v>700</v>
      </c>
      <c r="E758" s="6">
        <v>824</v>
      </c>
      <c r="F758" s="3" t="s">
        <v>8219</v>
      </c>
      <c r="G758" s="4" t="s">
        <v>8224</v>
      </c>
      <c r="H758" s="4" t="s">
        <v>8246</v>
      </c>
      <c r="I758" s="7">
        <v>1303147459</v>
      </c>
      <c r="J758" s="7">
        <v>1297880659</v>
      </c>
      <c r="K758" t="b">
        <v>0</v>
      </c>
      <c r="L758">
        <v>22</v>
      </c>
      <c r="M758" t="b">
        <v>1</v>
      </c>
      <c r="N758" s="4" t="s">
        <v>8274</v>
      </c>
      <c r="O758" s="5">
        <f t="shared" si="66"/>
        <v>117.71428571428571</v>
      </c>
      <c r="P758" s="6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2">
        <f t="shared" si="70"/>
        <v>40651.725219907406</v>
      </c>
      <c r="T758" s="12">
        <f t="shared" si="71"/>
        <v>40590.766886574071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6">
        <v>250</v>
      </c>
      <c r="E759" s="6">
        <v>595</v>
      </c>
      <c r="F759" s="3" t="s">
        <v>8219</v>
      </c>
      <c r="G759" s="4" t="s">
        <v>8224</v>
      </c>
      <c r="H759" s="4" t="s">
        <v>8246</v>
      </c>
      <c r="I759" s="7">
        <v>1354756714</v>
      </c>
      <c r="J759" s="7">
        <v>1353547114</v>
      </c>
      <c r="K759" t="b">
        <v>0</v>
      </c>
      <c r="L759">
        <v>18</v>
      </c>
      <c r="M759" t="b">
        <v>1</v>
      </c>
      <c r="N759" s="4" t="s">
        <v>8274</v>
      </c>
      <c r="O759" s="5">
        <f t="shared" si="66"/>
        <v>238</v>
      </c>
      <c r="P759" s="6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2">
        <f t="shared" si="70"/>
        <v>41249.054560185185</v>
      </c>
      <c r="T759" s="12">
        <f t="shared" si="71"/>
        <v>41235.054560185185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6">
        <v>2500</v>
      </c>
      <c r="E760" s="6">
        <v>2550</v>
      </c>
      <c r="F760" s="3" t="s">
        <v>8219</v>
      </c>
      <c r="G760" s="4" t="s">
        <v>8224</v>
      </c>
      <c r="H760" s="4" t="s">
        <v>8246</v>
      </c>
      <c r="I760" s="7">
        <v>1286568268</v>
      </c>
      <c r="J760" s="7">
        <v>1283976268</v>
      </c>
      <c r="K760" t="b">
        <v>0</v>
      </c>
      <c r="L760">
        <v>19</v>
      </c>
      <c r="M760" t="b">
        <v>1</v>
      </c>
      <c r="N760" s="4" t="s">
        <v>8274</v>
      </c>
      <c r="O760" s="5">
        <f t="shared" si="66"/>
        <v>102</v>
      </c>
      <c r="P760" s="6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2">
        <f t="shared" si="70"/>
        <v>40459.836435185185</v>
      </c>
      <c r="T760" s="12">
        <f t="shared" si="71"/>
        <v>40429.836435185185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6">
        <v>5000</v>
      </c>
      <c r="E761" s="6">
        <v>5096</v>
      </c>
      <c r="F761" s="3" t="s">
        <v>8219</v>
      </c>
      <c r="G761" s="4" t="s">
        <v>8225</v>
      </c>
      <c r="H761" s="4" t="s">
        <v>8247</v>
      </c>
      <c r="I761" s="7">
        <v>1404892539</v>
      </c>
      <c r="J761" s="7">
        <v>1401436539</v>
      </c>
      <c r="K761" t="b">
        <v>0</v>
      </c>
      <c r="L761">
        <v>99</v>
      </c>
      <c r="M761" t="b">
        <v>1</v>
      </c>
      <c r="N761" s="4" t="s">
        <v>8274</v>
      </c>
      <c r="O761" s="5">
        <f t="shared" si="66"/>
        <v>101.92</v>
      </c>
      <c r="P761" s="6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2">
        <f t="shared" si="70"/>
        <v>41829.330312500002</v>
      </c>
      <c r="T761" s="12">
        <f t="shared" si="71"/>
        <v>41789.330312500002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6">
        <v>2200</v>
      </c>
      <c r="E762" s="6">
        <v>0</v>
      </c>
      <c r="F762" s="3" t="s">
        <v>8221</v>
      </c>
      <c r="G762" s="4" t="s">
        <v>8224</v>
      </c>
      <c r="H762" s="4" t="s">
        <v>8246</v>
      </c>
      <c r="I762" s="7">
        <v>1480188013</v>
      </c>
      <c r="J762" s="7">
        <v>1477592413</v>
      </c>
      <c r="K762" t="b">
        <v>0</v>
      </c>
      <c r="L762">
        <v>0</v>
      </c>
      <c r="M762" t="b">
        <v>0</v>
      </c>
      <c r="N762" s="4" t="s">
        <v>8275</v>
      </c>
      <c r="O762" s="5">
        <f t="shared" si="66"/>
        <v>0</v>
      </c>
      <c r="P762" s="6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2">
        <f t="shared" si="70"/>
        <v>42700.805706018517</v>
      </c>
      <c r="T762" s="12">
        <f t="shared" si="71"/>
        <v>42670.764039351852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6">
        <v>5000</v>
      </c>
      <c r="E763" s="6">
        <v>235</v>
      </c>
      <c r="F763" s="3" t="s">
        <v>8221</v>
      </c>
      <c r="G763" s="4" t="s">
        <v>8224</v>
      </c>
      <c r="H763" s="4" t="s">
        <v>8246</v>
      </c>
      <c r="I763" s="7">
        <v>1391364126</v>
      </c>
      <c r="J763" s="7">
        <v>1388772126</v>
      </c>
      <c r="K763" t="b">
        <v>0</v>
      </c>
      <c r="L763">
        <v>6</v>
      </c>
      <c r="M763" t="b">
        <v>0</v>
      </c>
      <c r="N763" s="4" t="s">
        <v>8275</v>
      </c>
      <c r="O763" s="5">
        <f t="shared" si="66"/>
        <v>4.7</v>
      </c>
      <c r="P763" s="6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2">
        <f t="shared" si="70"/>
        <v>41672.751458333332</v>
      </c>
      <c r="T763" s="12">
        <f t="shared" si="71"/>
        <v>41642.751458333332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6">
        <v>3500</v>
      </c>
      <c r="E764" s="6">
        <v>0</v>
      </c>
      <c r="F764" s="3" t="s">
        <v>8221</v>
      </c>
      <c r="G764" s="4" t="s">
        <v>8238</v>
      </c>
      <c r="H764" s="4" t="s">
        <v>8256</v>
      </c>
      <c r="I764" s="7">
        <v>1480831200</v>
      </c>
      <c r="J764" s="7">
        <v>1479328570</v>
      </c>
      <c r="K764" t="b">
        <v>0</v>
      </c>
      <c r="L764">
        <v>0</v>
      </c>
      <c r="M764" t="b">
        <v>0</v>
      </c>
      <c r="N764" s="4" t="s">
        <v>8275</v>
      </c>
      <c r="O764" s="5">
        <f t="shared" si="66"/>
        <v>0</v>
      </c>
      <c r="P764" s="6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2">
        <f t="shared" si="70"/>
        <v>42708.25</v>
      </c>
      <c r="T764" s="12">
        <f t="shared" si="71"/>
        <v>42690.858449074076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6">
        <v>4290</v>
      </c>
      <c r="E765" s="6">
        <v>5</v>
      </c>
      <c r="F765" s="3" t="s">
        <v>8221</v>
      </c>
      <c r="G765" s="4" t="s">
        <v>8225</v>
      </c>
      <c r="H765" s="4" t="s">
        <v>8247</v>
      </c>
      <c r="I765" s="7">
        <v>1376563408</v>
      </c>
      <c r="J765" s="7">
        <v>1373971408</v>
      </c>
      <c r="K765" t="b">
        <v>0</v>
      </c>
      <c r="L765">
        <v>1</v>
      </c>
      <c r="M765" t="b">
        <v>0</v>
      </c>
      <c r="N765" s="4" t="s">
        <v>8275</v>
      </c>
      <c r="O765" s="5">
        <f t="shared" si="66"/>
        <v>0.11655011655011654</v>
      </c>
      <c r="P765" s="6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2">
        <f t="shared" si="70"/>
        <v>41501.446851851848</v>
      </c>
      <c r="T765" s="12">
        <f t="shared" si="71"/>
        <v>41471.446851851848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6">
        <v>5000</v>
      </c>
      <c r="E766" s="6">
        <v>0</v>
      </c>
      <c r="F766" s="3" t="s">
        <v>8221</v>
      </c>
      <c r="G766" s="4" t="s">
        <v>8224</v>
      </c>
      <c r="H766" s="4" t="s">
        <v>8246</v>
      </c>
      <c r="I766" s="7">
        <v>1441858161</v>
      </c>
      <c r="J766" s="7">
        <v>1439266161</v>
      </c>
      <c r="K766" t="b">
        <v>0</v>
      </c>
      <c r="L766">
        <v>0</v>
      </c>
      <c r="M766" t="b">
        <v>0</v>
      </c>
      <c r="N766" s="4" t="s">
        <v>8275</v>
      </c>
      <c r="O766" s="5">
        <f t="shared" si="66"/>
        <v>0</v>
      </c>
      <c r="P766" s="6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2">
        <f t="shared" si="70"/>
        <v>42257.173159722224</v>
      </c>
      <c r="T766" s="12">
        <f t="shared" si="71"/>
        <v>42227.173159722224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6">
        <v>7000</v>
      </c>
      <c r="E767" s="6">
        <v>2521</v>
      </c>
      <c r="F767" s="3" t="s">
        <v>8221</v>
      </c>
      <c r="G767" s="4" t="s">
        <v>8224</v>
      </c>
      <c r="H767" s="4" t="s">
        <v>8246</v>
      </c>
      <c r="I767" s="7">
        <v>1413723684</v>
      </c>
      <c r="J767" s="7">
        <v>1411131684</v>
      </c>
      <c r="K767" t="b">
        <v>0</v>
      </c>
      <c r="L767">
        <v>44</v>
      </c>
      <c r="M767" t="b">
        <v>0</v>
      </c>
      <c r="N767" s="4" t="s">
        <v>8275</v>
      </c>
      <c r="O767" s="5">
        <f t="shared" si="66"/>
        <v>36.014285714285712</v>
      </c>
      <c r="P767" s="6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2">
        <f t="shared" si="70"/>
        <v>41931.542638888888</v>
      </c>
      <c r="T767" s="12">
        <f t="shared" si="71"/>
        <v>41901.542638888888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6">
        <v>4000</v>
      </c>
      <c r="E768" s="6">
        <v>0</v>
      </c>
      <c r="F768" s="3" t="s">
        <v>8221</v>
      </c>
      <c r="G768" s="4" t="s">
        <v>8229</v>
      </c>
      <c r="H768" s="4" t="s">
        <v>8251</v>
      </c>
      <c r="I768" s="7">
        <v>1424112483</v>
      </c>
      <c r="J768" s="7">
        <v>1421520483</v>
      </c>
      <c r="K768" t="b">
        <v>0</v>
      </c>
      <c r="L768">
        <v>0</v>
      </c>
      <c r="M768" t="b">
        <v>0</v>
      </c>
      <c r="N768" s="4" t="s">
        <v>8275</v>
      </c>
      <c r="O768" s="5">
        <f t="shared" si="66"/>
        <v>0</v>
      </c>
      <c r="P768" s="6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2">
        <f t="shared" si="70"/>
        <v>42051.783368055556</v>
      </c>
      <c r="T768" s="12">
        <f t="shared" si="71"/>
        <v>42021.783368055556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6">
        <v>5000</v>
      </c>
      <c r="E769" s="6">
        <v>177</v>
      </c>
      <c r="F769" s="3" t="s">
        <v>8221</v>
      </c>
      <c r="G769" s="4" t="s">
        <v>8224</v>
      </c>
      <c r="H769" s="4" t="s">
        <v>8246</v>
      </c>
      <c r="I769" s="7">
        <v>1432178810</v>
      </c>
      <c r="J769" s="7">
        <v>1429586810</v>
      </c>
      <c r="K769" t="b">
        <v>0</v>
      </c>
      <c r="L769">
        <v>3</v>
      </c>
      <c r="M769" t="b">
        <v>0</v>
      </c>
      <c r="N769" s="4" t="s">
        <v>8275</v>
      </c>
      <c r="O769" s="5">
        <f t="shared" si="66"/>
        <v>3.54</v>
      </c>
      <c r="P769" s="6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2">
        <f t="shared" si="70"/>
        <v>42145.143634259264</v>
      </c>
      <c r="T769" s="12">
        <f t="shared" si="71"/>
        <v>42115.143634259264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6">
        <v>2500</v>
      </c>
      <c r="E770" s="6">
        <v>0</v>
      </c>
      <c r="F770" s="3" t="s">
        <v>8221</v>
      </c>
      <c r="G770" s="4" t="s">
        <v>8224</v>
      </c>
      <c r="H770" s="4" t="s">
        <v>8246</v>
      </c>
      <c r="I770" s="7">
        <v>1387169890</v>
      </c>
      <c r="J770" s="7">
        <v>1384577890</v>
      </c>
      <c r="K770" t="b">
        <v>0</v>
      </c>
      <c r="L770">
        <v>0</v>
      </c>
      <c r="M770" t="b">
        <v>0</v>
      </c>
      <c r="N770" s="4" t="s">
        <v>8275</v>
      </c>
      <c r="O770" s="5">
        <f t="shared" si="66"/>
        <v>0</v>
      </c>
      <c r="P770" s="6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2">
        <f t="shared" si="70"/>
        <v>41624.207060185188</v>
      </c>
      <c r="T770" s="12">
        <f t="shared" si="71"/>
        <v>41594.207060185188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6">
        <v>4000</v>
      </c>
      <c r="E771" s="6">
        <v>1656</v>
      </c>
      <c r="F771" s="3" t="s">
        <v>8221</v>
      </c>
      <c r="G771" s="4" t="s">
        <v>8224</v>
      </c>
      <c r="H771" s="4" t="s">
        <v>8246</v>
      </c>
      <c r="I771" s="7">
        <v>1388102094</v>
      </c>
      <c r="J771" s="7">
        <v>1385510094</v>
      </c>
      <c r="K771" t="b">
        <v>0</v>
      </c>
      <c r="L771">
        <v>52</v>
      </c>
      <c r="M771" t="b">
        <v>0</v>
      </c>
      <c r="N771" s="4" t="s">
        <v>8275</v>
      </c>
      <c r="O771" s="5">
        <f t="shared" ref="O771:O834" si="72">100*E771/D771</f>
        <v>41.4</v>
      </c>
      <c r="P771" s="6">
        <f t="shared" ref="P771:P834" si="73">IF(L771=0,0,E771/L771)</f>
        <v>31.846153846153847</v>
      </c>
      <c r="Q771" s="4" t="str">
        <f t="shared" ref="Q771:Q834" si="74">LEFT(N771,SEARCH("/",N771)-1)</f>
        <v>publishing</v>
      </c>
      <c r="R771" s="4" t="str">
        <f t="shared" ref="R771:R834" si="75">RIGHT(N771,LEN(N771)-SEARCH("/",N771,1))</f>
        <v>fiction</v>
      </c>
      <c r="S771" s="12">
        <f t="shared" ref="S771:S834" si="76">(((I771/60)/60)/24)+DATE(1970,1,1)</f>
        <v>41634.996458333335</v>
      </c>
      <c r="T771" s="12">
        <f t="shared" ref="T771:T834" si="77">(((J771/60)/60)/24)+DATE(1970,1,1)</f>
        <v>41604.996458333335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6">
        <v>17500</v>
      </c>
      <c r="E772" s="6">
        <v>0</v>
      </c>
      <c r="F772" s="3" t="s">
        <v>8221</v>
      </c>
      <c r="G772" s="4" t="s">
        <v>8224</v>
      </c>
      <c r="H772" s="4" t="s">
        <v>8246</v>
      </c>
      <c r="I772" s="7">
        <v>1361750369</v>
      </c>
      <c r="J772" s="7">
        <v>1358294369</v>
      </c>
      <c r="K772" t="b">
        <v>0</v>
      </c>
      <c r="L772">
        <v>0</v>
      </c>
      <c r="M772" t="b">
        <v>0</v>
      </c>
      <c r="N772" s="4" t="s">
        <v>8275</v>
      </c>
      <c r="O772" s="5">
        <f t="shared" si="72"/>
        <v>0</v>
      </c>
      <c r="P772" s="6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2">
        <f t="shared" si="76"/>
        <v>41329.999641203707</v>
      </c>
      <c r="T772" s="12">
        <f t="shared" si="77"/>
        <v>41289.999641203707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6">
        <v>38000</v>
      </c>
      <c r="E773" s="6">
        <v>10</v>
      </c>
      <c r="F773" s="3" t="s">
        <v>8221</v>
      </c>
      <c r="G773" s="4" t="s">
        <v>8224</v>
      </c>
      <c r="H773" s="4" t="s">
        <v>8246</v>
      </c>
      <c r="I773" s="7">
        <v>1454183202</v>
      </c>
      <c r="J773" s="7">
        <v>1449863202</v>
      </c>
      <c r="K773" t="b">
        <v>0</v>
      </c>
      <c r="L773">
        <v>1</v>
      </c>
      <c r="M773" t="b">
        <v>0</v>
      </c>
      <c r="N773" s="4" t="s">
        <v>8275</v>
      </c>
      <c r="O773" s="5">
        <f t="shared" si="72"/>
        <v>2.6315789473684209E-2</v>
      </c>
      <c r="P773" s="6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2">
        <f t="shared" si="76"/>
        <v>42399.824097222227</v>
      </c>
      <c r="T773" s="12">
        <f t="shared" si="77"/>
        <v>42349.824097222227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6">
        <v>1500</v>
      </c>
      <c r="E774" s="6">
        <v>50</v>
      </c>
      <c r="F774" s="3" t="s">
        <v>8221</v>
      </c>
      <c r="G774" s="4" t="s">
        <v>8224</v>
      </c>
      <c r="H774" s="4" t="s">
        <v>8246</v>
      </c>
      <c r="I774" s="7">
        <v>1257047940</v>
      </c>
      <c r="J774" s="7">
        <v>1252718519</v>
      </c>
      <c r="K774" t="b">
        <v>0</v>
      </c>
      <c r="L774">
        <v>1</v>
      </c>
      <c r="M774" t="b">
        <v>0</v>
      </c>
      <c r="N774" s="4" t="s">
        <v>8275</v>
      </c>
      <c r="O774" s="5">
        <f t="shared" si="72"/>
        <v>3.3333333333333335</v>
      </c>
      <c r="P774" s="6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2">
        <f t="shared" si="76"/>
        <v>40118.165972222225</v>
      </c>
      <c r="T774" s="12">
        <f t="shared" si="77"/>
        <v>40068.056932870371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6">
        <v>3759</v>
      </c>
      <c r="E775" s="6">
        <v>32</v>
      </c>
      <c r="F775" s="3" t="s">
        <v>8221</v>
      </c>
      <c r="G775" s="4" t="s">
        <v>8225</v>
      </c>
      <c r="H775" s="4" t="s">
        <v>8247</v>
      </c>
      <c r="I775" s="7">
        <v>1431298860</v>
      </c>
      <c r="J775" s="7">
        <v>1428341985</v>
      </c>
      <c r="K775" t="b">
        <v>0</v>
      </c>
      <c r="L775">
        <v>2</v>
      </c>
      <c r="M775" t="b">
        <v>0</v>
      </c>
      <c r="N775" s="4" t="s">
        <v>8275</v>
      </c>
      <c r="O775" s="5">
        <f t="shared" si="72"/>
        <v>0.85129023676509707</v>
      </c>
      <c r="P775" s="6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2">
        <f t="shared" si="76"/>
        <v>42134.959027777775</v>
      </c>
      <c r="T775" s="12">
        <f t="shared" si="77"/>
        <v>42100.735937499994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6">
        <v>500</v>
      </c>
      <c r="E776" s="6">
        <v>351</v>
      </c>
      <c r="F776" s="3" t="s">
        <v>8221</v>
      </c>
      <c r="G776" s="4" t="s">
        <v>8224</v>
      </c>
      <c r="H776" s="4" t="s">
        <v>8246</v>
      </c>
      <c r="I776" s="7">
        <v>1393181018</v>
      </c>
      <c r="J776" s="7">
        <v>1390589018</v>
      </c>
      <c r="K776" t="b">
        <v>0</v>
      </c>
      <c r="L776">
        <v>9</v>
      </c>
      <c r="M776" t="b">
        <v>0</v>
      </c>
      <c r="N776" s="4" t="s">
        <v>8275</v>
      </c>
      <c r="O776" s="5">
        <f t="shared" si="72"/>
        <v>70.2</v>
      </c>
      <c r="P776" s="6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2">
        <f t="shared" si="76"/>
        <v>41693.780300925922</v>
      </c>
      <c r="T776" s="12">
        <f t="shared" si="77"/>
        <v>41663.780300925922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6">
        <v>10000</v>
      </c>
      <c r="E777" s="6">
        <v>170</v>
      </c>
      <c r="F777" s="3" t="s">
        <v>8221</v>
      </c>
      <c r="G777" s="4" t="s">
        <v>8224</v>
      </c>
      <c r="H777" s="4" t="s">
        <v>8246</v>
      </c>
      <c r="I777" s="7">
        <v>1323998795</v>
      </c>
      <c r="J777" s="7">
        <v>1321406795</v>
      </c>
      <c r="K777" t="b">
        <v>0</v>
      </c>
      <c r="L777">
        <v>5</v>
      </c>
      <c r="M777" t="b">
        <v>0</v>
      </c>
      <c r="N777" s="4" t="s">
        <v>8275</v>
      </c>
      <c r="O777" s="5">
        <f t="shared" si="72"/>
        <v>1.7</v>
      </c>
      <c r="P777" s="6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2">
        <f t="shared" si="76"/>
        <v>40893.060127314813</v>
      </c>
      <c r="T777" s="12">
        <f t="shared" si="77"/>
        <v>40863.060127314813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6">
        <v>7000</v>
      </c>
      <c r="E778" s="6">
        <v>3598</v>
      </c>
      <c r="F778" s="3" t="s">
        <v>8221</v>
      </c>
      <c r="G778" s="4" t="s">
        <v>8224</v>
      </c>
      <c r="H778" s="4" t="s">
        <v>8246</v>
      </c>
      <c r="I778" s="7">
        <v>1444539600</v>
      </c>
      <c r="J778" s="7">
        <v>1441297645</v>
      </c>
      <c r="K778" t="b">
        <v>0</v>
      </c>
      <c r="L778">
        <v>57</v>
      </c>
      <c r="M778" t="b">
        <v>0</v>
      </c>
      <c r="N778" s="4" t="s">
        <v>8275</v>
      </c>
      <c r="O778" s="5">
        <f t="shared" si="72"/>
        <v>51.4</v>
      </c>
      <c r="P778" s="6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2">
        <f t="shared" si="76"/>
        <v>42288.208333333328</v>
      </c>
      <c r="T778" s="12">
        <f t="shared" si="77"/>
        <v>42250.685706018514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6">
        <v>3000</v>
      </c>
      <c r="E779" s="6">
        <v>21</v>
      </c>
      <c r="F779" s="3" t="s">
        <v>8221</v>
      </c>
      <c r="G779" s="4" t="s">
        <v>8224</v>
      </c>
      <c r="H779" s="4" t="s">
        <v>8246</v>
      </c>
      <c r="I779" s="7">
        <v>1375313577</v>
      </c>
      <c r="J779" s="7">
        <v>1372721577</v>
      </c>
      <c r="K779" t="b">
        <v>0</v>
      </c>
      <c r="L779">
        <v>3</v>
      </c>
      <c r="M779" t="b">
        <v>0</v>
      </c>
      <c r="N779" s="4" t="s">
        <v>8275</v>
      </c>
      <c r="O779" s="5">
        <f t="shared" si="72"/>
        <v>0.7</v>
      </c>
      <c r="P779" s="6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2">
        <f t="shared" si="76"/>
        <v>41486.981215277774</v>
      </c>
      <c r="T779" s="12">
        <f t="shared" si="77"/>
        <v>41456.981215277774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6">
        <v>500</v>
      </c>
      <c r="E780" s="6">
        <v>2</v>
      </c>
      <c r="F780" s="3" t="s">
        <v>8221</v>
      </c>
      <c r="G780" s="4" t="s">
        <v>8224</v>
      </c>
      <c r="H780" s="4" t="s">
        <v>8246</v>
      </c>
      <c r="I780" s="7">
        <v>1398876680</v>
      </c>
      <c r="J780" s="7">
        <v>1396284680</v>
      </c>
      <c r="K780" t="b">
        <v>0</v>
      </c>
      <c r="L780">
        <v>1</v>
      </c>
      <c r="M780" t="b">
        <v>0</v>
      </c>
      <c r="N780" s="4" t="s">
        <v>8275</v>
      </c>
      <c r="O780" s="5">
        <f t="shared" si="72"/>
        <v>0.4</v>
      </c>
      <c r="P780" s="6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2">
        <f t="shared" si="76"/>
        <v>41759.702314814815</v>
      </c>
      <c r="T780" s="12">
        <f t="shared" si="77"/>
        <v>41729.702314814815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6">
        <v>15000</v>
      </c>
      <c r="E781" s="6">
        <v>400</v>
      </c>
      <c r="F781" s="3" t="s">
        <v>8221</v>
      </c>
      <c r="G781" s="4" t="s">
        <v>8224</v>
      </c>
      <c r="H781" s="4" t="s">
        <v>8246</v>
      </c>
      <c r="I781" s="7">
        <v>1287115200</v>
      </c>
      <c r="J781" s="7">
        <v>1284567905</v>
      </c>
      <c r="K781" t="b">
        <v>0</v>
      </c>
      <c r="L781">
        <v>6</v>
      </c>
      <c r="M781" t="b">
        <v>0</v>
      </c>
      <c r="N781" s="4" t="s">
        <v>8275</v>
      </c>
      <c r="O781" s="5">
        <f t="shared" si="72"/>
        <v>2.6666666666666665</v>
      </c>
      <c r="P781" s="6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2">
        <f t="shared" si="76"/>
        <v>40466.166666666664</v>
      </c>
      <c r="T781" s="12">
        <f t="shared" si="77"/>
        <v>40436.68408564815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6">
        <v>1000</v>
      </c>
      <c r="E782" s="6">
        <v>1040</v>
      </c>
      <c r="F782" s="3" t="s">
        <v>8219</v>
      </c>
      <c r="G782" s="4" t="s">
        <v>8224</v>
      </c>
      <c r="H782" s="4" t="s">
        <v>8246</v>
      </c>
      <c r="I782" s="7">
        <v>1304439025</v>
      </c>
      <c r="J782" s="7">
        <v>1301847025</v>
      </c>
      <c r="K782" t="b">
        <v>0</v>
      </c>
      <c r="L782">
        <v>27</v>
      </c>
      <c r="M782" t="b">
        <v>1</v>
      </c>
      <c r="N782" s="4" t="s">
        <v>8276</v>
      </c>
      <c r="O782" s="5">
        <f t="shared" si="72"/>
        <v>104</v>
      </c>
      <c r="P782" s="6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2">
        <f t="shared" si="76"/>
        <v>40666.673900462964</v>
      </c>
      <c r="T782" s="12">
        <f t="shared" si="77"/>
        <v>40636.673900462964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6">
        <v>800</v>
      </c>
      <c r="E783" s="6">
        <v>1065.23</v>
      </c>
      <c r="F783" s="3" t="s">
        <v>8219</v>
      </c>
      <c r="G783" s="4" t="s">
        <v>8224</v>
      </c>
      <c r="H783" s="4" t="s">
        <v>8246</v>
      </c>
      <c r="I783" s="7">
        <v>1370649674</v>
      </c>
      <c r="J783" s="7">
        <v>1368057674</v>
      </c>
      <c r="K783" t="b">
        <v>0</v>
      </c>
      <c r="L783">
        <v>25</v>
      </c>
      <c r="M783" t="b">
        <v>1</v>
      </c>
      <c r="N783" s="4" t="s">
        <v>8276</v>
      </c>
      <c r="O783" s="5">
        <f t="shared" si="72"/>
        <v>133.15375</v>
      </c>
      <c r="P783" s="6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2">
        <f t="shared" si="76"/>
        <v>41433.000856481485</v>
      </c>
      <c r="T783" s="12">
        <f t="shared" si="77"/>
        <v>41403.000856481485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6">
        <v>700</v>
      </c>
      <c r="E784" s="6">
        <v>700</v>
      </c>
      <c r="F784" s="3" t="s">
        <v>8219</v>
      </c>
      <c r="G784" s="4" t="s">
        <v>8224</v>
      </c>
      <c r="H784" s="4" t="s">
        <v>8246</v>
      </c>
      <c r="I784" s="7">
        <v>1345918302</v>
      </c>
      <c r="J784" s="7">
        <v>1343326302</v>
      </c>
      <c r="K784" t="b">
        <v>0</v>
      </c>
      <c r="L784">
        <v>14</v>
      </c>
      <c r="M784" t="b">
        <v>1</v>
      </c>
      <c r="N784" s="4" t="s">
        <v>8276</v>
      </c>
      <c r="O784" s="5">
        <f t="shared" si="72"/>
        <v>100</v>
      </c>
      <c r="P784" s="6">
        <f t="shared" si="73"/>
        <v>50</v>
      </c>
      <c r="Q784" s="4" t="str">
        <f t="shared" si="74"/>
        <v>music</v>
      </c>
      <c r="R784" s="4" t="str">
        <f t="shared" si="75"/>
        <v>rock</v>
      </c>
      <c r="S784" s="12">
        <f t="shared" si="76"/>
        <v>41146.758125</v>
      </c>
      <c r="T784" s="12">
        <f t="shared" si="77"/>
        <v>41116.758125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6">
        <v>1500</v>
      </c>
      <c r="E785" s="6">
        <v>2222</v>
      </c>
      <c r="F785" s="3" t="s">
        <v>8219</v>
      </c>
      <c r="G785" s="4" t="s">
        <v>8224</v>
      </c>
      <c r="H785" s="4" t="s">
        <v>8246</v>
      </c>
      <c r="I785" s="7">
        <v>1335564000</v>
      </c>
      <c r="J785" s="7">
        <v>1332182049</v>
      </c>
      <c r="K785" t="b">
        <v>0</v>
      </c>
      <c r="L785">
        <v>35</v>
      </c>
      <c r="M785" t="b">
        <v>1</v>
      </c>
      <c r="N785" s="4" t="s">
        <v>8276</v>
      </c>
      <c r="O785" s="5">
        <f t="shared" si="72"/>
        <v>148.13333333333333</v>
      </c>
      <c r="P785" s="6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2">
        <f t="shared" si="76"/>
        <v>41026.916666666664</v>
      </c>
      <c r="T785" s="12">
        <f t="shared" si="77"/>
        <v>40987.773715277777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6">
        <v>1000</v>
      </c>
      <c r="E786" s="6">
        <v>1025</v>
      </c>
      <c r="F786" s="3" t="s">
        <v>8219</v>
      </c>
      <c r="G786" s="4" t="s">
        <v>8224</v>
      </c>
      <c r="H786" s="4" t="s">
        <v>8246</v>
      </c>
      <c r="I786" s="7">
        <v>1395023719</v>
      </c>
      <c r="J786" s="7">
        <v>1391571319</v>
      </c>
      <c r="K786" t="b">
        <v>0</v>
      </c>
      <c r="L786">
        <v>10</v>
      </c>
      <c r="M786" t="b">
        <v>1</v>
      </c>
      <c r="N786" s="4" t="s">
        <v>8276</v>
      </c>
      <c r="O786" s="5">
        <f t="shared" si="72"/>
        <v>102.5</v>
      </c>
      <c r="P786" s="6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2">
        <f t="shared" si="76"/>
        <v>41715.107858796298</v>
      </c>
      <c r="T786" s="12">
        <f t="shared" si="77"/>
        <v>41675.149525462963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6">
        <v>500</v>
      </c>
      <c r="E787" s="6">
        <v>903.14</v>
      </c>
      <c r="F787" s="3" t="s">
        <v>8219</v>
      </c>
      <c r="G787" s="4" t="s">
        <v>8224</v>
      </c>
      <c r="H787" s="4" t="s">
        <v>8246</v>
      </c>
      <c r="I787" s="7">
        <v>1362060915</v>
      </c>
      <c r="J787" s="7">
        <v>1359468915</v>
      </c>
      <c r="K787" t="b">
        <v>0</v>
      </c>
      <c r="L787">
        <v>29</v>
      </c>
      <c r="M787" t="b">
        <v>1</v>
      </c>
      <c r="N787" s="4" t="s">
        <v>8276</v>
      </c>
      <c r="O787" s="5">
        <f t="shared" si="72"/>
        <v>180.62799999999999</v>
      </c>
      <c r="P787" s="6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2">
        <f t="shared" si="76"/>
        <v>41333.593923611108</v>
      </c>
      <c r="T787" s="12">
        <f t="shared" si="77"/>
        <v>41303.593923611108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6">
        <v>5000</v>
      </c>
      <c r="E788" s="6">
        <v>7140</v>
      </c>
      <c r="F788" s="3" t="s">
        <v>8219</v>
      </c>
      <c r="G788" s="4" t="s">
        <v>8224</v>
      </c>
      <c r="H788" s="4" t="s">
        <v>8246</v>
      </c>
      <c r="I788" s="7">
        <v>1336751220</v>
      </c>
      <c r="J788" s="7">
        <v>1331774434</v>
      </c>
      <c r="K788" t="b">
        <v>0</v>
      </c>
      <c r="L788">
        <v>44</v>
      </c>
      <c r="M788" t="b">
        <v>1</v>
      </c>
      <c r="N788" s="4" t="s">
        <v>8276</v>
      </c>
      <c r="O788" s="5">
        <f t="shared" si="72"/>
        <v>142.80000000000001</v>
      </c>
      <c r="P788" s="6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2">
        <f t="shared" si="76"/>
        <v>41040.657638888886</v>
      </c>
      <c r="T788" s="12">
        <f t="shared" si="77"/>
        <v>40983.055949074071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6">
        <v>1200</v>
      </c>
      <c r="E789" s="6">
        <v>1370</v>
      </c>
      <c r="F789" s="3" t="s">
        <v>8219</v>
      </c>
      <c r="G789" s="4" t="s">
        <v>8224</v>
      </c>
      <c r="H789" s="4" t="s">
        <v>8246</v>
      </c>
      <c r="I789" s="7">
        <v>1383318226</v>
      </c>
      <c r="J789" s="7">
        <v>1380726226</v>
      </c>
      <c r="K789" t="b">
        <v>0</v>
      </c>
      <c r="L789">
        <v>17</v>
      </c>
      <c r="M789" t="b">
        <v>1</v>
      </c>
      <c r="N789" s="4" t="s">
        <v>8276</v>
      </c>
      <c r="O789" s="5">
        <f t="shared" si="72"/>
        <v>114.16666666666667</v>
      </c>
      <c r="P789" s="6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2">
        <f t="shared" si="76"/>
        <v>41579.627615740741</v>
      </c>
      <c r="T789" s="12">
        <f t="shared" si="77"/>
        <v>41549.627615740741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6">
        <v>1000</v>
      </c>
      <c r="E790" s="6">
        <v>2035.05</v>
      </c>
      <c r="F790" s="3" t="s">
        <v>8219</v>
      </c>
      <c r="G790" s="4" t="s">
        <v>8224</v>
      </c>
      <c r="H790" s="4" t="s">
        <v>8246</v>
      </c>
      <c r="I790" s="7">
        <v>1341633540</v>
      </c>
      <c r="J790" s="7">
        <v>1338336588</v>
      </c>
      <c r="K790" t="b">
        <v>0</v>
      </c>
      <c r="L790">
        <v>34</v>
      </c>
      <c r="M790" t="b">
        <v>1</v>
      </c>
      <c r="N790" s="4" t="s">
        <v>8276</v>
      </c>
      <c r="O790" s="5">
        <f t="shared" si="72"/>
        <v>203.505</v>
      </c>
      <c r="P790" s="6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2">
        <f t="shared" si="76"/>
        <v>41097.165972222225</v>
      </c>
      <c r="T790" s="12">
        <f t="shared" si="77"/>
        <v>41059.006805555553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6">
        <v>1700</v>
      </c>
      <c r="E791" s="6">
        <v>1860</v>
      </c>
      <c r="F791" s="3" t="s">
        <v>8219</v>
      </c>
      <c r="G791" s="4" t="s">
        <v>8224</v>
      </c>
      <c r="H791" s="4" t="s">
        <v>8246</v>
      </c>
      <c r="I791" s="7">
        <v>1358755140</v>
      </c>
      <c r="J791" s="7">
        <v>1357187280</v>
      </c>
      <c r="K791" t="b">
        <v>0</v>
      </c>
      <c r="L791">
        <v>14</v>
      </c>
      <c r="M791" t="b">
        <v>1</v>
      </c>
      <c r="N791" s="4" t="s">
        <v>8276</v>
      </c>
      <c r="O791" s="5">
        <f t="shared" si="72"/>
        <v>109.41176470588235</v>
      </c>
      <c r="P791" s="6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2">
        <f t="shared" si="76"/>
        <v>41295.332638888889</v>
      </c>
      <c r="T791" s="12">
        <f t="shared" si="77"/>
        <v>41277.186111111114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6">
        <v>10000</v>
      </c>
      <c r="E792" s="6">
        <v>14437.46</v>
      </c>
      <c r="F792" s="3" t="s">
        <v>8219</v>
      </c>
      <c r="G792" s="4" t="s">
        <v>8224</v>
      </c>
      <c r="H792" s="4" t="s">
        <v>8246</v>
      </c>
      <c r="I792" s="7">
        <v>1359680939</v>
      </c>
      <c r="J792" s="7">
        <v>1357088939</v>
      </c>
      <c r="K792" t="b">
        <v>0</v>
      </c>
      <c r="L792">
        <v>156</v>
      </c>
      <c r="M792" t="b">
        <v>1</v>
      </c>
      <c r="N792" s="4" t="s">
        <v>8276</v>
      </c>
      <c r="O792" s="5">
        <f t="shared" si="72"/>
        <v>144.37459999999999</v>
      </c>
      <c r="P792" s="6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2">
        <f t="shared" si="76"/>
        <v>41306.047905092593</v>
      </c>
      <c r="T792" s="12">
        <f t="shared" si="77"/>
        <v>41276.047905092593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6">
        <v>7500</v>
      </c>
      <c r="E793" s="6">
        <v>7790</v>
      </c>
      <c r="F793" s="3" t="s">
        <v>8219</v>
      </c>
      <c r="G793" s="4" t="s">
        <v>8224</v>
      </c>
      <c r="H793" s="4" t="s">
        <v>8246</v>
      </c>
      <c r="I793" s="7">
        <v>1384322340</v>
      </c>
      <c r="J793" s="7">
        <v>1381430646</v>
      </c>
      <c r="K793" t="b">
        <v>0</v>
      </c>
      <c r="L793">
        <v>128</v>
      </c>
      <c r="M793" t="b">
        <v>1</v>
      </c>
      <c r="N793" s="4" t="s">
        <v>8276</v>
      </c>
      <c r="O793" s="5">
        <f t="shared" si="72"/>
        <v>103.86666666666666</v>
      </c>
      <c r="P793" s="6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2">
        <f t="shared" si="76"/>
        <v>41591.249305555553</v>
      </c>
      <c r="T793" s="12">
        <f t="shared" si="77"/>
        <v>41557.780624999999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6">
        <v>2500</v>
      </c>
      <c r="E794" s="6">
        <v>2511.11</v>
      </c>
      <c r="F794" s="3" t="s">
        <v>8219</v>
      </c>
      <c r="G794" s="4" t="s">
        <v>8224</v>
      </c>
      <c r="H794" s="4" t="s">
        <v>8246</v>
      </c>
      <c r="I794" s="7">
        <v>1383861483</v>
      </c>
      <c r="J794" s="7">
        <v>1381265883</v>
      </c>
      <c r="K794" t="b">
        <v>0</v>
      </c>
      <c r="L794">
        <v>60</v>
      </c>
      <c r="M794" t="b">
        <v>1</v>
      </c>
      <c r="N794" s="4" t="s">
        <v>8276</v>
      </c>
      <c r="O794" s="5">
        <f t="shared" si="72"/>
        <v>100.4444</v>
      </c>
      <c r="P794" s="6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2">
        <f t="shared" si="76"/>
        <v>41585.915312500001</v>
      </c>
      <c r="T794" s="12">
        <f t="shared" si="77"/>
        <v>41555.873645833337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6">
        <v>2750</v>
      </c>
      <c r="E795" s="6">
        <v>2826.43</v>
      </c>
      <c r="F795" s="3" t="s">
        <v>8219</v>
      </c>
      <c r="G795" s="4" t="s">
        <v>8224</v>
      </c>
      <c r="H795" s="4" t="s">
        <v>8246</v>
      </c>
      <c r="I795" s="7">
        <v>1372827540</v>
      </c>
      <c r="J795" s="7">
        <v>1371491244</v>
      </c>
      <c r="K795" t="b">
        <v>0</v>
      </c>
      <c r="L795">
        <v>32</v>
      </c>
      <c r="M795" t="b">
        <v>1</v>
      </c>
      <c r="N795" s="4" t="s">
        <v>8276</v>
      </c>
      <c r="O795" s="5">
        <f t="shared" si="72"/>
        <v>102.77927272727273</v>
      </c>
      <c r="P795" s="6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2">
        <f t="shared" si="76"/>
        <v>41458.207638888889</v>
      </c>
      <c r="T795" s="12">
        <f t="shared" si="77"/>
        <v>41442.741249999999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6">
        <v>8000</v>
      </c>
      <c r="E796" s="6">
        <v>8425</v>
      </c>
      <c r="F796" s="3" t="s">
        <v>8219</v>
      </c>
      <c r="G796" s="4" t="s">
        <v>8224</v>
      </c>
      <c r="H796" s="4" t="s">
        <v>8246</v>
      </c>
      <c r="I796" s="7">
        <v>1315242360</v>
      </c>
      <c r="J796" s="7">
        <v>1310438737</v>
      </c>
      <c r="K796" t="b">
        <v>0</v>
      </c>
      <c r="L796">
        <v>53</v>
      </c>
      <c r="M796" t="b">
        <v>1</v>
      </c>
      <c r="N796" s="4" t="s">
        <v>8276</v>
      </c>
      <c r="O796" s="5">
        <f t="shared" si="72"/>
        <v>105.3125</v>
      </c>
      <c r="P796" s="6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2">
        <f t="shared" si="76"/>
        <v>40791.712500000001</v>
      </c>
      <c r="T796" s="12">
        <f t="shared" si="77"/>
        <v>40736.115011574075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6">
        <v>14000</v>
      </c>
      <c r="E797" s="6">
        <v>15650</v>
      </c>
      <c r="F797" s="3" t="s">
        <v>8219</v>
      </c>
      <c r="G797" s="4" t="s">
        <v>8224</v>
      </c>
      <c r="H797" s="4" t="s">
        <v>8246</v>
      </c>
      <c r="I797" s="7">
        <v>1333774740</v>
      </c>
      <c r="J797" s="7">
        <v>1330094566</v>
      </c>
      <c r="K797" t="b">
        <v>0</v>
      </c>
      <c r="L797">
        <v>184</v>
      </c>
      <c r="M797" t="b">
        <v>1</v>
      </c>
      <c r="N797" s="4" t="s">
        <v>8276</v>
      </c>
      <c r="O797" s="5">
        <f t="shared" si="72"/>
        <v>111.78571428571429</v>
      </c>
      <c r="P797" s="6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2">
        <f t="shared" si="76"/>
        <v>41006.207638888889</v>
      </c>
      <c r="T797" s="12">
        <f t="shared" si="77"/>
        <v>40963.613032407404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6">
        <v>10000</v>
      </c>
      <c r="E798" s="6">
        <v>10135</v>
      </c>
      <c r="F798" s="3" t="s">
        <v>8219</v>
      </c>
      <c r="G798" s="4" t="s">
        <v>8224</v>
      </c>
      <c r="H798" s="4" t="s">
        <v>8246</v>
      </c>
      <c r="I798" s="7">
        <v>1379279400</v>
      </c>
      <c r="J798" s="7">
        <v>1376687485</v>
      </c>
      <c r="K798" t="b">
        <v>0</v>
      </c>
      <c r="L798">
        <v>90</v>
      </c>
      <c r="M798" t="b">
        <v>1</v>
      </c>
      <c r="N798" s="4" t="s">
        <v>8276</v>
      </c>
      <c r="O798" s="5">
        <f t="shared" si="72"/>
        <v>101.35</v>
      </c>
      <c r="P798" s="6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2">
        <f t="shared" si="76"/>
        <v>41532.881944444445</v>
      </c>
      <c r="T798" s="12">
        <f t="shared" si="77"/>
        <v>41502.882928240739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6">
        <v>3000</v>
      </c>
      <c r="E799" s="6">
        <v>3226</v>
      </c>
      <c r="F799" s="3" t="s">
        <v>8219</v>
      </c>
      <c r="G799" s="4" t="s">
        <v>8224</v>
      </c>
      <c r="H799" s="4" t="s">
        <v>8246</v>
      </c>
      <c r="I799" s="7">
        <v>1335672000</v>
      </c>
      <c r="J799" s="7">
        <v>1332978688</v>
      </c>
      <c r="K799" t="b">
        <v>0</v>
      </c>
      <c r="L799">
        <v>71</v>
      </c>
      <c r="M799" t="b">
        <v>1</v>
      </c>
      <c r="N799" s="4" t="s">
        <v>8276</v>
      </c>
      <c r="O799" s="5">
        <f t="shared" si="72"/>
        <v>107.53333333333333</v>
      </c>
      <c r="P799" s="6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2">
        <f t="shared" si="76"/>
        <v>41028.166666666664</v>
      </c>
      <c r="T799" s="12">
        <f t="shared" si="77"/>
        <v>40996.994074074071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6">
        <v>3500</v>
      </c>
      <c r="E800" s="6">
        <v>4021</v>
      </c>
      <c r="F800" s="3" t="s">
        <v>8219</v>
      </c>
      <c r="G800" s="4" t="s">
        <v>8224</v>
      </c>
      <c r="H800" s="4" t="s">
        <v>8246</v>
      </c>
      <c r="I800" s="7">
        <v>1412086187</v>
      </c>
      <c r="J800" s="7">
        <v>1409494187</v>
      </c>
      <c r="K800" t="b">
        <v>0</v>
      </c>
      <c r="L800">
        <v>87</v>
      </c>
      <c r="M800" t="b">
        <v>1</v>
      </c>
      <c r="N800" s="4" t="s">
        <v>8276</v>
      </c>
      <c r="O800" s="5">
        <f t="shared" si="72"/>
        <v>114.88571428571429</v>
      </c>
      <c r="P800" s="6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2">
        <f t="shared" si="76"/>
        <v>41912.590127314819</v>
      </c>
      <c r="T800" s="12">
        <f t="shared" si="77"/>
        <v>41882.590127314819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6">
        <v>5000</v>
      </c>
      <c r="E801" s="6">
        <v>5001</v>
      </c>
      <c r="F801" s="3" t="s">
        <v>8219</v>
      </c>
      <c r="G801" s="4" t="s">
        <v>8224</v>
      </c>
      <c r="H801" s="4" t="s">
        <v>8246</v>
      </c>
      <c r="I801" s="7">
        <v>1335542446</v>
      </c>
      <c r="J801" s="7">
        <v>1332950446</v>
      </c>
      <c r="K801" t="b">
        <v>0</v>
      </c>
      <c r="L801">
        <v>28</v>
      </c>
      <c r="M801" t="b">
        <v>1</v>
      </c>
      <c r="N801" s="4" t="s">
        <v>8276</v>
      </c>
      <c r="O801" s="5">
        <f t="shared" si="72"/>
        <v>100.02</v>
      </c>
      <c r="P801" s="6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2">
        <f t="shared" si="76"/>
        <v>41026.667199074072</v>
      </c>
      <c r="T801" s="12">
        <f t="shared" si="77"/>
        <v>40996.667199074072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6">
        <v>1500</v>
      </c>
      <c r="E802" s="6">
        <v>2282</v>
      </c>
      <c r="F802" s="3" t="s">
        <v>8219</v>
      </c>
      <c r="G802" s="4" t="s">
        <v>8225</v>
      </c>
      <c r="H802" s="4" t="s">
        <v>8247</v>
      </c>
      <c r="I802" s="7">
        <v>1410431054</v>
      </c>
      <c r="J802" s="7">
        <v>1407839054</v>
      </c>
      <c r="K802" t="b">
        <v>0</v>
      </c>
      <c r="L802">
        <v>56</v>
      </c>
      <c r="M802" t="b">
        <v>1</v>
      </c>
      <c r="N802" s="4" t="s">
        <v>8276</v>
      </c>
      <c r="O802" s="5">
        <f t="shared" si="72"/>
        <v>152.13333333333333</v>
      </c>
      <c r="P802" s="6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2">
        <f t="shared" si="76"/>
        <v>41893.433495370373</v>
      </c>
      <c r="T802" s="12">
        <f t="shared" si="77"/>
        <v>41863.433495370373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6">
        <v>2000</v>
      </c>
      <c r="E803" s="6">
        <v>2230.4299999999998</v>
      </c>
      <c r="F803" s="3" t="s">
        <v>8219</v>
      </c>
      <c r="G803" s="4" t="s">
        <v>8224</v>
      </c>
      <c r="H803" s="4" t="s">
        <v>8246</v>
      </c>
      <c r="I803" s="7">
        <v>1309547120</v>
      </c>
      <c r="J803" s="7">
        <v>1306955120</v>
      </c>
      <c r="K803" t="b">
        <v>0</v>
      </c>
      <c r="L803">
        <v>51</v>
      </c>
      <c r="M803" t="b">
        <v>1</v>
      </c>
      <c r="N803" s="4" t="s">
        <v>8276</v>
      </c>
      <c r="O803" s="5">
        <f t="shared" si="72"/>
        <v>111.52149999999999</v>
      </c>
      <c r="P803" s="6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2">
        <f t="shared" si="76"/>
        <v>40725.795370370368</v>
      </c>
      <c r="T803" s="12">
        <f t="shared" si="77"/>
        <v>40695.795370370368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6">
        <v>6000</v>
      </c>
      <c r="E804" s="6">
        <v>6080</v>
      </c>
      <c r="F804" s="3" t="s">
        <v>8219</v>
      </c>
      <c r="G804" s="4" t="s">
        <v>8224</v>
      </c>
      <c r="H804" s="4" t="s">
        <v>8246</v>
      </c>
      <c r="I804" s="7">
        <v>1347854700</v>
      </c>
      <c r="J804" s="7">
        <v>1343867524</v>
      </c>
      <c r="K804" t="b">
        <v>0</v>
      </c>
      <c r="L804">
        <v>75</v>
      </c>
      <c r="M804" t="b">
        <v>1</v>
      </c>
      <c r="N804" s="4" t="s">
        <v>8276</v>
      </c>
      <c r="O804" s="5">
        <f t="shared" si="72"/>
        <v>101.33333333333333</v>
      </c>
      <c r="P804" s="6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2">
        <f t="shared" si="76"/>
        <v>41169.170138888891</v>
      </c>
      <c r="T804" s="12">
        <f t="shared" si="77"/>
        <v>41123.022268518522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6">
        <v>2300</v>
      </c>
      <c r="E805" s="6">
        <v>2835</v>
      </c>
      <c r="F805" s="3" t="s">
        <v>8219</v>
      </c>
      <c r="G805" s="4" t="s">
        <v>8224</v>
      </c>
      <c r="H805" s="4" t="s">
        <v>8246</v>
      </c>
      <c r="I805" s="7">
        <v>1306630800</v>
      </c>
      <c r="J805" s="7">
        <v>1304376478</v>
      </c>
      <c r="K805" t="b">
        <v>0</v>
      </c>
      <c r="L805">
        <v>38</v>
      </c>
      <c r="M805" t="b">
        <v>1</v>
      </c>
      <c r="N805" s="4" t="s">
        <v>8276</v>
      </c>
      <c r="O805" s="5">
        <f t="shared" si="72"/>
        <v>123.26086956521739</v>
      </c>
      <c r="P805" s="6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2">
        <f t="shared" si="76"/>
        <v>40692.041666666664</v>
      </c>
      <c r="T805" s="12">
        <f t="shared" si="77"/>
        <v>40665.949976851851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6">
        <v>5500</v>
      </c>
      <c r="E806" s="6">
        <v>5500</v>
      </c>
      <c r="F806" s="3" t="s">
        <v>8219</v>
      </c>
      <c r="G806" s="4" t="s">
        <v>8224</v>
      </c>
      <c r="H806" s="4" t="s">
        <v>8246</v>
      </c>
      <c r="I806" s="7">
        <v>1311393540</v>
      </c>
      <c r="J806" s="7">
        <v>1309919526</v>
      </c>
      <c r="K806" t="b">
        <v>0</v>
      </c>
      <c r="L806">
        <v>18</v>
      </c>
      <c r="M806" t="b">
        <v>1</v>
      </c>
      <c r="N806" s="4" t="s">
        <v>8276</v>
      </c>
      <c r="O806" s="5">
        <f t="shared" si="72"/>
        <v>100</v>
      </c>
      <c r="P806" s="6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2">
        <f t="shared" si="76"/>
        <v>40747.165972222225</v>
      </c>
      <c r="T806" s="12">
        <f t="shared" si="77"/>
        <v>40730.105625000004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6">
        <v>3000</v>
      </c>
      <c r="E807" s="6">
        <v>3150</v>
      </c>
      <c r="F807" s="3" t="s">
        <v>8219</v>
      </c>
      <c r="G807" s="4" t="s">
        <v>8224</v>
      </c>
      <c r="H807" s="4" t="s">
        <v>8246</v>
      </c>
      <c r="I807" s="7">
        <v>1310857200</v>
      </c>
      <c r="J807" s="7">
        <v>1306525512</v>
      </c>
      <c r="K807" t="b">
        <v>0</v>
      </c>
      <c r="L807">
        <v>54</v>
      </c>
      <c r="M807" t="b">
        <v>1</v>
      </c>
      <c r="N807" s="4" t="s">
        <v>8276</v>
      </c>
      <c r="O807" s="5">
        <f t="shared" si="72"/>
        <v>105</v>
      </c>
      <c r="P807" s="6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2">
        <f t="shared" si="76"/>
        <v>40740.958333333336</v>
      </c>
      <c r="T807" s="12">
        <f t="shared" si="77"/>
        <v>40690.823055555556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6">
        <v>8000</v>
      </c>
      <c r="E808" s="6">
        <v>8355</v>
      </c>
      <c r="F808" s="3" t="s">
        <v>8219</v>
      </c>
      <c r="G808" s="4" t="s">
        <v>8224</v>
      </c>
      <c r="H808" s="4" t="s">
        <v>8246</v>
      </c>
      <c r="I808" s="7">
        <v>1315413339</v>
      </c>
      <c r="J808" s="7">
        <v>1312821339</v>
      </c>
      <c r="K808" t="b">
        <v>0</v>
      </c>
      <c r="L808">
        <v>71</v>
      </c>
      <c r="M808" t="b">
        <v>1</v>
      </c>
      <c r="N808" s="4" t="s">
        <v>8276</v>
      </c>
      <c r="O808" s="5">
        <f t="shared" si="72"/>
        <v>104.4375</v>
      </c>
      <c r="P808" s="6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2">
        <f t="shared" si="76"/>
        <v>40793.691423611112</v>
      </c>
      <c r="T808" s="12">
        <f t="shared" si="77"/>
        <v>40763.691423611112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6">
        <v>4000</v>
      </c>
      <c r="E809" s="6">
        <v>4205</v>
      </c>
      <c r="F809" s="3" t="s">
        <v>8219</v>
      </c>
      <c r="G809" s="4" t="s">
        <v>8224</v>
      </c>
      <c r="H809" s="4" t="s">
        <v>8246</v>
      </c>
      <c r="I809" s="7">
        <v>1488333600</v>
      </c>
      <c r="J809" s="7">
        <v>1485270311</v>
      </c>
      <c r="K809" t="b">
        <v>0</v>
      </c>
      <c r="L809">
        <v>57</v>
      </c>
      <c r="M809" t="b">
        <v>1</v>
      </c>
      <c r="N809" s="4" t="s">
        <v>8276</v>
      </c>
      <c r="O809" s="5">
        <f t="shared" si="72"/>
        <v>105.125</v>
      </c>
      <c r="P809" s="6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2">
        <f t="shared" si="76"/>
        <v>42795.083333333328</v>
      </c>
      <c r="T809" s="12">
        <f t="shared" si="77"/>
        <v>42759.628599537042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6">
        <v>4500</v>
      </c>
      <c r="E810" s="6">
        <v>4500</v>
      </c>
      <c r="F810" s="3" t="s">
        <v>8219</v>
      </c>
      <c r="G810" s="4" t="s">
        <v>8229</v>
      </c>
      <c r="H810" s="4" t="s">
        <v>8251</v>
      </c>
      <c r="I810" s="7">
        <v>1419224340</v>
      </c>
      <c r="J810" s="7">
        <v>1416363886</v>
      </c>
      <c r="K810" t="b">
        <v>0</v>
      </c>
      <c r="L810">
        <v>43</v>
      </c>
      <c r="M810" t="b">
        <v>1</v>
      </c>
      <c r="N810" s="4" t="s">
        <v>8276</v>
      </c>
      <c r="O810" s="5">
        <f t="shared" si="72"/>
        <v>100</v>
      </c>
      <c r="P810" s="6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2">
        <f t="shared" si="76"/>
        <v>41995.207638888889</v>
      </c>
      <c r="T810" s="12">
        <f t="shared" si="77"/>
        <v>41962.100532407407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6">
        <v>4000</v>
      </c>
      <c r="E811" s="6">
        <v>4151</v>
      </c>
      <c r="F811" s="3" t="s">
        <v>8219</v>
      </c>
      <c r="G811" s="4" t="s">
        <v>8224</v>
      </c>
      <c r="H811" s="4" t="s">
        <v>8246</v>
      </c>
      <c r="I811" s="7">
        <v>1390161630</v>
      </c>
      <c r="J811" s="7">
        <v>1387569630</v>
      </c>
      <c r="K811" t="b">
        <v>0</v>
      </c>
      <c r="L811">
        <v>52</v>
      </c>
      <c r="M811" t="b">
        <v>1</v>
      </c>
      <c r="N811" s="4" t="s">
        <v>8276</v>
      </c>
      <c r="O811" s="5">
        <f t="shared" si="72"/>
        <v>103.77500000000001</v>
      </c>
      <c r="P811" s="6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2">
        <f t="shared" si="76"/>
        <v>41658.833680555559</v>
      </c>
      <c r="T811" s="12">
        <f t="shared" si="77"/>
        <v>41628.833680555559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6">
        <v>1500</v>
      </c>
      <c r="E812" s="6">
        <v>1575</v>
      </c>
      <c r="F812" s="3" t="s">
        <v>8219</v>
      </c>
      <c r="G812" s="4" t="s">
        <v>8224</v>
      </c>
      <c r="H812" s="4" t="s">
        <v>8246</v>
      </c>
      <c r="I812" s="7">
        <v>1346462462</v>
      </c>
      <c r="J812" s="7">
        <v>1343870462</v>
      </c>
      <c r="K812" t="b">
        <v>0</v>
      </c>
      <c r="L812">
        <v>27</v>
      </c>
      <c r="M812" t="b">
        <v>1</v>
      </c>
      <c r="N812" s="4" t="s">
        <v>8276</v>
      </c>
      <c r="O812" s="5">
        <f t="shared" si="72"/>
        <v>105</v>
      </c>
      <c r="P812" s="6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2">
        <f t="shared" si="76"/>
        <v>41153.056273148148</v>
      </c>
      <c r="T812" s="12">
        <f t="shared" si="77"/>
        <v>41123.056273148148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6">
        <v>1000</v>
      </c>
      <c r="E813" s="6">
        <v>1040</v>
      </c>
      <c r="F813" s="3" t="s">
        <v>8219</v>
      </c>
      <c r="G813" s="4" t="s">
        <v>8224</v>
      </c>
      <c r="H813" s="4" t="s">
        <v>8246</v>
      </c>
      <c r="I813" s="7">
        <v>1373475120</v>
      </c>
      <c r="J813" s="7">
        <v>1371569202</v>
      </c>
      <c r="K813" t="b">
        <v>0</v>
      </c>
      <c r="L813">
        <v>12</v>
      </c>
      <c r="M813" t="b">
        <v>1</v>
      </c>
      <c r="N813" s="4" t="s">
        <v>8276</v>
      </c>
      <c r="O813" s="5">
        <f t="shared" si="72"/>
        <v>104</v>
      </c>
      <c r="P813" s="6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2">
        <f t="shared" si="76"/>
        <v>41465.702777777777</v>
      </c>
      <c r="T813" s="12">
        <f t="shared" si="77"/>
        <v>41443.643541666665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6">
        <v>600</v>
      </c>
      <c r="E814" s="6">
        <v>911</v>
      </c>
      <c r="F814" s="3" t="s">
        <v>8219</v>
      </c>
      <c r="G814" s="4" t="s">
        <v>8224</v>
      </c>
      <c r="H814" s="4" t="s">
        <v>8246</v>
      </c>
      <c r="I814" s="7">
        <v>1362146280</v>
      </c>
      <c r="J814" s="7">
        <v>1357604752</v>
      </c>
      <c r="K814" t="b">
        <v>0</v>
      </c>
      <c r="L814">
        <v>33</v>
      </c>
      <c r="M814" t="b">
        <v>1</v>
      </c>
      <c r="N814" s="4" t="s">
        <v>8276</v>
      </c>
      <c r="O814" s="5">
        <f t="shared" si="72"/>
        <v>151.83333333333334</v>
      </c>
      <c r="P814" s="6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2">
        <f t="shared" si="76"/>
        <v>41334.581944444442</v>
      </c>
      <c r="T814" s="12">
        <f t="shared" si="77"/>
        <v>41282.017962962964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6">
        <v>1500</v>
      </c>
      <c r="E815" s="6">
        <v>2399.94</v>
      </c>
      <c r="F815" s="3" t="s">
        <v>8219</v>
      </c>
      <c r="G815" s="4" t="s">
        <v>8224</v>
      </c>
      <c r="H815" s="4" t="s">
        <v>8246</v>
      </c>
      <c r="I815" s="7">
        <v>1342825365</v>
      </c>
      <c r="J815" s="7">
        <v>1340233365</v>
      </c>
      <c r="K815" t="b">
        <v>0</v>
      </c>
      <c r="L815">
        <v>96</v>
      </c>
      <c r="M815" t="b">
        <v>1</v>
      </c>
      <c r="N815" s="4" t="s">
        <v>8276</v>
      </c>
      <c r="O815" s="5">
        <f t="shared" si="72"/>
        <v>159.99600000000001</v>
      </c>
      <c r="P815" s="6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2">
        <f t="shared" si="76"/>
        <v>41110.960243055553</v>
      </c>
      <c r="T815" s="12">
        <f t="shared" si="77"/>
        <v>41080.960243055553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6">
        <v>1000</v>
      </c>
      <c r="E816" s="6">
        <v>1273</v>
      </c>
      <c r="F816" s="3" t="s">
        <v>8219</v>
      </c>
      <c r="G816" s="4" t="s">
        <v>8224</v>
      </c>
      <c r="H816" s="4" t="s">
        <v>8246</v>
      </c>
      <c r="I816" s="7">
        <v>1306865040</v>
      </c>
      <c r="J816" s="7">
        <v>1305568201</v>
      </c>
      <c r="K816" t="b">
        <v>0</v>
      </c>
      <c r="L816">
        <v>28</v>
      </c>
      <c r="M816" t="b">
        <v>1</v>
      </c>
      <c r="N816" s="4" t="s">
        <v>8276</v>
      </c>
      <c r="O816" s="5">
        <f t="shared" si="72"/>
        <v>127.3</v>
      </c>
      <c r="P816" s="6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2">
        <f t="shared" si="76"/>
        <v>40694.75277777778</v>
      </c>
      <c r="T816" s="12">
        <f t="shared" si="77"/>
        <v>40679.743067129632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6">
        <v>4000</v>
      </c>
      <c r="E817" s="6">
        <v>4280</v>
      </c>
      <c r="F817" s="3" t="s">
        <v>8219</v>
      </c>
      <c r="G817" s="4" t="s">
        <v>8224</v>
      </c>
      <c r="H817" s="4" t="s">
        <v>8246</v>
      </c>
      <c r="I817" s="7">
        <v>1414879303</v>
      </c>
      <c r="J817" s="7">
        <v>1412287303</v>
      </c>
      <c r="K817" t="b">
        <v>0</v>
      </c>
      <c r="L817">
        <v>43</v>
      </c>
      <c r="M817" t="b">
        <v>1</v>
      </c>
      <c r="N817" s="4" t="s">
        <v>8276</v>
      </c>
      <c r="O817" s="5">
        <f t="shared" si="72"/>
        <v>107</v>
      </c>
      <c r="P817" s="6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2">
        <f t="shared" si="76"/>
        <v>41944.917858796296</v>
      </c>
      <c r="T817" s="12">
        <f t="shared" si="77"/>
        <v>41914.917858796296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6">
        <v>7000</v>
      </c>
      <c r="E818" s="6">
        <v>8058.55</v>
      </c>
      <c r="F818" s="3" t="s">
        <v>8219</v>
      </c>
      <c r="G818" s="4" t="s">
        <v>8224</v>
      </c>
      <c r="H818" s="4" t="s">
        <v>8246</v>
      </c>
      <c r="I818" s="7">
        <v>1365489000</v>
      </c>
      <c r="J818" s="7">
        <v>1362776043</v>
      </c>
      <c r="K818" t="b">
        <v>0</v>
      </c>
      <c r="L818">
        <v>205</v>
      </c>
      <c r="M818" t="b">
        <v>1</v>
      </c>
      <c r="N818" s="4" t="s">
        <v>8276</v>
      </c>
      <c r="O818" s="5">
        <f t="shared" si="72"/>
        <v>115.12214285714286</v>
      </c>
      <c r="P818" s="6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2">
        <f t="shared" si="76"/>
        <v>41373.270833333336</v>
      </c>
      <c r="T818" s="12">
        <f t="shared" si="77"/>
        <v>41341.870868055557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6">
        <v>1500</v>
      </c>
      <c r="E819" s="6">
        <v>2056.66</v>
      </c>
      <c r="F819" s="3" t="s">
        <v>8219</v>
      </c>
      <c r="G819" s="4" t="s">
        <v>8224</v>
      </c>
      <c r="H819" s="4" t="s">
        <v>8246</v>
      </c>
      <c r="I819" s="7">
        <v>1331441940</v>
      </c>
      <c r="J819" s="7">
        <v>1326810211</v>
      </c>
      <c r="K819" t="b">
        <v>0</v>
      </c>
      <c r="L819">
        <v>23</v>
      </c>
      <c r="M819" t="b">
        <v>1</v>
      </c>
      <c r="N819" s="4" t="s">
        <v>8276</v>
      </c>
      <c r="O819" s="5">
        <f t="shared" si="72"/>
        <v>137.11066666666667</v>
      </c>
      <c r="P819" s="6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2">
        <f t="shared" si="76"/>
        <v>40979.207638888889</v>
      </c>
      <c r="T819" s="12">
        <f t="shared" si="77"/>
        <v>40925.599664351852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6">
        <v>350</v>
      </c>
      <c r="E820" s="6">
        <v>545</v>
      </c>
      <c r="F820" s="3" t="s">
        <v>8219</v>
      </c>
      <c r="G820" s="4" t="s">
        <v>8224</v>
      </c>
      <c r="H820" s="4" t="s">
        <v>8246</v>
      </c>
      <c r="I820" s="7">
        <v>1344358860</v>
      </c>
      <c r="J820" s="7">
        <v>1343682681</v>
      </c>
      <c r="K820" t="b">
        <v>0</v>
      </c>
      <c r="L820">
        <v>19</v>
      </c>
      <c r="M820" t="b">
        <v>1</v>
      </c>
      <c r="N820" s="4" t="s">
        <v>8276</v>
      </c>
      <c r="O820" s="5">
        <f t="shared" si="72"/>
        <v>155.71428571428572</v>
      </c>
      <c r="P820" s="6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2">
        <f t="shared" si="76"/>
        <v>41128.709027777775</v>
      </c>
      <c r="T820" s="12">
        <f t="shared" si="77"/>
        <v>41120.882881944446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6">
        <v>400</v>
      </c>
      <c r="E821" s="6">
        <v>435</v>
      </c>
      <c r="F821" s="3" t="s">
        <v>8219</v>
      </c>
      <c r="G821" s="4" t="s">
        <v>8224</v>
      </c>
      <c r="H821" s="4" t="s">
        <v>8246</v>
      </c>
      <c r="I821" s="7">
        <v>1387601040</v>
      </c>
      <c r="J821" s="7">
        <v>1386806254</v>
      </c>
      <c r="K821" t="b">
        <v>0</v>
      </c>
      <c r="L821">
        <v>14</v>
      </c>
      <c r="M821" t="b">
        <v>1</v>
      </c>
      <c r="N821" s="4" t="s">
        <v>8276</v>
      </c>
      <c r="O821" s="5">
        <f t="shared" si="72"/>
        <v>108.75</v>
      </c>
      <c r="P821" s="6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2">
        <f t="shared" si="76"/>
        <v>41629.197222222225</v>
      </c>
      <c r="T821" s="12">
        <f t="shared" si="77"/>
        <v>41619.998310185183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6">
        <v>2000</v>
      </c>
      <c r="E822" s="6">
        <v>2681</v>
      </c>
      <c r="F822" s="3" t="s">
        <v>8219</v>
      </c>
      <c r="G822" s="4" t="s">
        <v>8224</v>
      </c>
      <c r="H822" s="4" t="s">
        <v>8246</v>
      </c>
      <c r="I822" s="7">
        <v>1402290000</v>
      </c>
      <c r="J822" s="7">
        <v>1399666342</v>
      </c>
      <c r="K822" t="b">
        <v>0</v>
      </c>
      <c r="L822">
        <v>38</v>
      </c>
      <c r="M822" t="b">
        <v>1</v>
      </c>
      <c r="N822" s="4" t="s">
        <v>8276</v>
      </c>
      <c r="O822" s="5">
        <f t="shared" si="72"/>
        <v>134.05000000000001</v>
      </c>
      <c r="P822" s="6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2">
        <f t="shared" si="76"/>
        <v>41799.208333333336</v>
      </c>
      <c r="T822" s="12">
        <f t="shared" si="77"/>
        <v>41768.841921296298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6">
        <v>17482</v>
      </c>
      <c r="E823" s="6">
        <v>17482</v>
      </c>
      <c r="F823" s="3" t="s">
        <v>8219</v>
      </c>
      <c r="G823" s="4" t="s">
        <v>8224</v>
      </c>
      <c r="H823" s="4" t="s">
        <v>8246</v>
      </c>
      <c r="I823" s="7">
        <v>1430712060</v>
      </c>
      <c r="J823" s="7">
        <v>1427753265</v>
      </c>
      <c r="K823" t="b">
        <v>0</v>
      </c>
      <c r="L823">
        <v>78</v>
      </c>
      <c r="M823" t="b">
        <v>1</v>
      </c>
      <c r="N823" s="4" t="s">
        <v>8276</v>
      </c>
      <c r="O823" s="5">
        <f t="shared" si="72"/>
        <v>100</v>
      </c>
      <c r="P823" s="6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2">
        <f t="shared" si="76"/>
        <v>42128.167361111111</v>
      </c>
      <c r="T823" s="12">
        <f t="shared" si="77"/>
        <v>42093.922048611115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6">
        <v>3000</v>
      </c>
      <c r="E824" s="6">
        <v>3575</v>
      </c>
      <c r="F824" s="3" t="s">
        <v>8219</v>
      </c>
      <c r="G824" s="4" t="s">
        <v>8224</v>
      </c>
      <c r="H824" s="4" t="s">
        <v>8246</v>
      </c>
      <c r="I824" s="7">
        <v>1349477050</v>
      </c>
      <c r="J824" s="7">
        <v>1346885050</v>
      </c>
      <c r="K824" t="b">
        <v>0</v>
      </c>
      <c r="L824">
        <v>69</v>
      </c>
      <c r="M824" t="b">
        <v>1</v>
      </c>
      <c r="N824" s="4" t="s">
        <v>8276</v>
      </c>
      <c r="O824" s="5">
        <f t="shared" si="72"/>
        <v>119.16666666666667</v>
      </c>
      <c r="P824" s="6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2">
        <f t="shared" si="76"/>
        <v>41187.947337962964</v>
      </c>
      <c r="T824" s="12">
        <f t="shared" si="77"/>
        <v>41157.947337962964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6">
        <v>800</v>
      </c>
      <c r="E825" s="6">
        <v>1436</v>
      </c>
      <c r="F825" s="3" t="s">
        <v>8219</v>
      </c>
      <c r="G825" s="4" t="s">
        <v>8224</v>
      </c>
      <c r="H825" s="4" t="s">
        <v>8246</v>
      </c>
      <c r="I825" s="7">
        <v>1427062852</v>
      </c>
      <c r="J825" s="7">
        <v>1424474452</v>
      </c>
      <c r="K825" t="b">
        <v>0</v>
      </c>
      <c r="L825">
        <v>33</v>
      </c>
      <c r="M825" t="b">
        <v>1</v>
      </c>
      <c r="N825" s="4" t="s">
        <v>8276</v>
      </c>
      <c r="O825" s="5">
        <f t="shared" si="72"/>
        <v>179.5</v>
      </c>
      <c r="P825" s="6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2">
        <f t="shared" si="76"/>
        <v>42085.931157407409</v>
      </c>
      <c r="T825" s="12">
        <f t="shared" si="77"/>
        <v>42055.972824074073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6">
        <v>1600</v>
      </c>
      <c r="E826" s="6">
        <v>2150.1</v>
      </c>
      <c r="F826" s="3" t="s">
        <v>8219</v>
      </c>
      <c r="G826" s="4" t="s">
        <v>8224</v>
      </c>
      <c r="H826" s="4" t="s">
        <v>8246</v>
      </c>
      <c r="I826" s="7">
        <v>1271573940</v>
      </c>
      <c r="J826" s="7">
        <v>1268459318</v>
      </c>
      <c r="K826" t="b">
        <v>0</v>
      </c>
      <c r="L826">
        <v>54</v>
      </c>
      <c r="M826" t="b">
        <v>1</v>
      </c>
      <c r="N826" s="4" t="s">
        <v>8276</v>
      </c>
      <c r="O826" s="5">
        <f t="shared" si="72"/>
        <v>134.38124999999999</v>
      </c>
      <c r="P826" s="6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2">
        <f t="shared" si="76"/>
        <v>40286.290972222225</v>
      </c>
      <c r="T826" s="12">
        <f t="shared" si="77"/>
        <v>40250.242106481484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6">
        <v>12500</v>
      </c>
      <c r="E827" s="6">
        <v>12554</v>
      </c>
      <c r="F827" s="3" t="s">
        <v>8219</v>
      </c>
      <c r="G827" s="4" t="s">
        <v>8224</v>
      </c>
      <c r="H827" s="4" t="s">
        <v>8246</v>
      </c>
      <c r="I827" s="7">
        <v>1351495284</v>
      </c>
      <c r="J827" s="7">
        <v>1349335284</v>
      </c>
      <c r="K827" t="b">
        <v>0</v>
      </c>
      <c r="L827">
        <v>99</v>
      </c>
      <c r="M827" t="b">
        <v>1</v>
      </c>
      <c r="N827" s="4" t="s">
        <v>8276</v>
      </c>
      <c r="O827" s="5">
        <f t="shared" si="72"/>
        <v>100.432</v>
      </c>
      <c r="P827" s="6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2">
        <f t="shared" si="76"/>
        <v>41211.306527777779</v>
      </c>
      <c r="T827" s="12">
        <f t="shared" si="77"/>
        <v>41186.306527777779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6">
        <v>5500</v>
      </c>
      <c r="E828" s="6">
        <v>5580</v>
      </c>
      <c r="F828" s="3" t="s">
        <v>8219</v>
      </c>
      <c r="G828" s="4" t="s">
        <v>8224</v>
      </c>
      <c r="H828" s="4" t="s">
        <v>8246</v>
      </c>
      <c r="I828" s="7">
        <v>1332719730</v>
      </c>
      <c r="J828" s="7">
        <v>1330908930</v>
      </c>
      <c r="K828" t="b">
        <v>0</v>
      </c>
      <c r="L828">
        <v>49</v>
      </c>
      <c r="M828" t="b">
        <v>1</v>
      </c>
      <c r="N828" s="4" t="s">
        <v>8276</v>
      </c>
      <c r="O828" s="5">
        <f t="shared" si="72"/>
        <v>101.45454545454545</v>
      </c>
      <c r="P828" s="6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2">
        <f t="shared" si="76"/>
        <v>40993.996874999997</v>
      </c>
      <c r="T828" s="12">
        <f t="shared" si="77"/>
        <v>40973.038541666669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6">
        <v>300</v>
      </c>
      <c r="E829" s="6">
        <v>310</v>
      </c>
      <c r="F829" s="3" t="s">
        <v>8219</v>
      </c>
      <c r="G829" s="4" t="s">
        <v>8224</v>
      </c>
      <c r="H829" s="4" t="s">
        <v>8246</v>
      </c>
      <c r="I829" s="7">
        <v>1329248940</v>
      </c>
      <c r="J829" s="7">
        <v>1326972107</v>
      </c>
      <c r="K829" t="b">
        <v>0</v>
      </c>
      <c r="L829">
        <v>11</v>
      </c>
      <c r="M829" t="b">
        <v>1</v>
      </c>
      <c r="N829" s="4" t="s">
        <v>8276</v>
      </c>
      <c r="O829" s="5">
        <f t="shared" si="72"/>
        <v>103.33333333333333</v>
      </c>
      <c r="P829" s="6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2">
        <f t="shared" si="76"/>
        <v>40953.825694444444</v>
      </c>
      <c r="T829" s="12">
        <f t="shared" si="77"/>
        <v>40927.473460648151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6">
        <v>1300</v>
      </c>
      <c r="E830" s="6">
        <v>1391</v>
      </c>
      <c r="F830" s="3" t="s">
        <v>8219</v>
      </c>
      <c r="G830" s="4" t="s">
        <v>8224</v>
      </c>
      <c r="H830" s="4" t="s">
        <v>8246</v>
      </c>
      <c r="I830" s="7">
        <v>1340641440</v>
      </c>
      <c r="J830" s="7">
        <v>1339549982</v>
      </c>
      <c r="K830" t="b">
        <v>0</v>
      </c>
      <c r="L830">
        <v>38</v>
      </c>
      <c r="M830" t="b">
        <v>1</v>
      </c>
      <c r="N830" s="4" t="s">
        <v>8276</v>
      </c>
      <c r="O830" s="5">
        <f t="shared" si="72"/>
        <v>107</v>
      </c>
      <c r="P830" s="6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2">
        <f t="shared" si="76"/>
        <v>41085.683333333334</v>
      </c>
      <c r="T830" s="12">
        <f t="shared" si="77"/>
        <v>41073.050717592596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6">
        <v>500</v>
      </c>
      <c r="E831" s="6">
        <v>520</v>
      </c>
      <c r="F831" s="3" t="s">
        <v>8219</v>
      </c>
      <c r="G831" s="4" t="s">
        <v>8225</v>
      </c>
      <c r="H831" s="4" t="s">
        <v>8247</v>
      </c>
      <c r="I831" s="7">
        <v>1468437240</v>
      </c>
      <c r="J831" s="7">
        <v>1463253240</v>
      </c>
      <c r="K831" t="b">
        <v>0</v>
      </c>
      <c r="L831">
        <v>16</v>
      </c>
      <c r="M831" t="b">
        <v>1</v>
      </c>
      <c r="N831" s="4" t="s">
        <v>8276</v>
      </c>
      <c r="O831" s="5">
        <f t="shared" si="72"/>
        <v>104</v>
      </c>
      <c r="P831" s="6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2">
        <f t="shared" si="76"/>
        <v>42564.801388888889</v>
      </c>
      <c r="T831" s="12">
        <f t="shared" si="77"/>
        <v>42504.801388888889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6">
        <v>1800</v>
      </c>
      <c r="E832" s="6">
        <v>1941</v>
      </c>
      <c r="F832" s="3" t="s">
        <v>8219</v>
      </c>
      <c r="G832" s="4" t="s">
        <v>8224</v>
      </c>
      <c r="H832" s="4" t="s">
        <v>8246</v>
      </c>
      <c r="I832" s="7">
        <v>1363952225</v>
      </c>
      <c r="J832" s="7">
        <v>1361363825</v>
      </c>
      <c r="K832" t="b">
        <v>0</v>
      </c>
      <c r="L832">
        <v>32</v>
      </c>
      <c r="M832" t="b">
        <v>1</v>
      </c>
      <c r="N832" s="4" t="s">
        <v>8276</v>
      </c>
      <c r="O832" s="5">
        <f t="shared" si="72"/>
        <v>107.83333333333333</v>
      </c>
      <c r="P832" s="6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2">
        <f t="shared" si="76"/>
        <v>41355.484085648146</v>
      </c>
      <c r="T832" s="12">
        <f t="shared" si="77"/>
        <v>41325.525752314818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6">
        <v>1500</v>
      </c>
      <c r="E833" s="6">
        <v>3500</v>
      </c>
      <c r="F833" s="3" t="s">
        <v>8219</v>
      </c>
      <c r="G833" s="4" t="s">
        <v>8224</v>
      </c>
      <c r="H833" s="4" t="s">
        <v>8246</v>
      </c>
      <c r="I833" s="7">
        <v>1335540694</v>
      </c>
      <c r="J833" s="7">
        <v>1332948694</v>
      </c>
      <c r="K833" t="b">
        <v>0</v>
      </c>
      <c r="L833">
        <v>20</v>
      </c>
      <c r="M833" t="b">
        <v>1</v>
      </c>
      <c r="N833" s="4" t="s">
        <v>8276</v>
      </c>
      <c r="O833" s="5">
        <f t="shared" si="72"/>
        <v>233.33333333333334</v>
      </c>
      <c r="P833" s="6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2">
        <f t="shared" si="76"/>
        <v>41026.646921296298</v>
      </c>
      <c r="T833" s="12">
        <f t="shared" si="77"/>
        <v>40996.646921296298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6">
        <v>15000</v>
      </c>
      <c r="E834" s="6">
        <v>15091.06</v>
      </c>
      <c r="F834" s="3" t="s">
        <v>8219</v>
      </c>
      <c r="G834" s="4" t="s">
        <v>8224</v>
      </c>
      <c r="H834" s="4" t="s">
        <v>8246</v>
      </c>
      <c r="I834" s="7">
        <v>1327133580</v>
      </c>
      <c r="J834" s="7">
        <v>1321978335</v>
      </c>
      <c r="K834" t="b">
        <v>0</v>
      </c>
      <c r="L834">
        <v>154</v>
      </c>
      <c r="M834" t="b">
        <v>1</v>
      </c>
      <c r="N834" s="4" t="s">
        <v>8276</v>
      </c>
      <c r="O834" s="5">
        <f t="shared" si="72"/>
        <v>100.60706666666667</v>
      </c>
      <c r="P834" s="6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2">
        <f t="shared" si="76"/>
        <v>40929.342361111114</v>
      </c>
      <c r="T834" s="12">
        <f t="shared" si="77"/>
        <v>40869.675173611111</v>
      </c>
    </row>
    <row r="835" spans="1:20" x14ac:dyDescent="0.25">
      <c r="A835">
        <v>833</v>
      </c>
      <c r="B835" s="1" t="s">
        <v>834</v>
      </c>
      <c r="C835" s="1" t="s">
        <v>4943</v>
      </c>
      <c r="D835" s="6">
        <v>6000</v>
      </c>
      <c r="E835" s="6">
        <v>6100</v>
      </c>
      <c r="F835" s="3" t="s">
        <v>8219</v>
      </c>
      <c r="G835" s="4" t="s">
        <v>8224</v>
      </c>
      <c r="H835" s="4" t="s">
        <v>8246</v>
      </c>
      <c r="I835" s="7">
        <v>1397941475</v>
      </c>
      <c r="J835" s="7">
        <v>1395349475</v>
      </c>
      <c r="K835" t="b">
        <v>0</v>
      </c>
      <c r="L835">
        <v>41</v>
      </c>
      <c r="M835" t="b">
        <v>1</v>
      </c>
      <c r="N835" s="4" t="s">
        <v>8276</v>
      </c>
      <c r="O835" s="5">
        <f t="shared" ref="O835:O898" si="78">100*E835/D835</f>
        <v>101.66666666666667</v>
      </c>
      <c r="P835" s="6">
        <f t="shared" ref="P835:P898" si="79">IF(L835=0,0,E835/L835)</f>
        <v>148.78048780487805</v>
      </c>
      <c r="Q835" s="4" t="str">
        <f t="shared" ref="Q835:Q898" si="80">LEFT(N835,SEARCH("/",N835)-1)</f>
        <v>music</v>
      </c>
      <c r="R835" s="4" t="str">
        <f t="shared" ref="R835:R898" si="81">RIGHT(N835,LEN(N835)-SEARCH("/",N835,1))</f>
        <v>rock</v>
      </c>
      <c r="S835" s="12">
        <f t="shared" ref="S835:S898" si="82">(((I835/60)/60)/24)+DATE(1970,1,1)</f>
        <v>41748.878182870372</v>
      </c>
      <c r="T835" s="12">
        <f t="shared" ref="T835:T898" si="83">(((J835/60)/60)/24)+DATE(1970,1,1)</f>
        <v>41718.878182870372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6">
        <v>5500</v>
      </c>
      <c r="E836" s="6">
        <v>7206</v>
      </c>
      <c r="F836" s="3" t="s">
        <v>8219</v>
      </c>
      <c r="G836" s="4" t="s">
        <v>8224</v>
      </c>
      <c r="H836" s="4" t="s">
        <v>8246</v>
      </c>
      <c r="I836" s="7">
        <v>1372651140</v>
      </c>
      <c r="J836" s="7">
        <v>1369770292</v>
      </c>
      <c r="K836" t="b">
        <v>0</v>
      </c>
      <c r="L836">
        <v>75</v>
      </c>
      <c r="M836" t="b">
        <v>1</v>
      </c>
      <c r="N836" s="4" t="s">
        <v>8276</v>
      </c>
      <c r="O836" s="5">
        <f t="shared" si="78"/>
        <v>131.01818181818183</v>
      </c>
      <c r="P836" s="6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2">
        <f t="shared" si="82"/>
        <v>41456.165972222225</v>
      </c>
      <c r="T836" s="12">
        <f t="shared" si="83"/>
        <v>41422.822824074072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6">
        <v>2000</v>
      </c>
      <c r="E837" s="6">
        <v>2345</v>
      </c>
      <c r="F837" s="3" t="s">
        <v>8219</v>
      </c>
      <c r="G837" s="4" t="s">
        <v>8224</v>
      </c>
      <c r="H837" s="4" t="s">
        <v>8246</v>
      </c>
      <c r="I837" s="7">
        <v>1337396400</v>
      </c>
      <c r="J837" s="7">
        <v>1333709958</v>
      </c>
      <c r="K837" t="b">
        <v>0</v>
      </c>
      <c r="L837">
        <v>40</v>
      </c>
      <c r="M837" t="b">
        <v>1</v>
      </c>
      <c r="N837" s="4" t="s">
        <v>8276</v>
      </c>
      <c r="O837" s="5">
        <f t="shared" si="78"/>
        <v>117.25</v>
      </c>
      <c r="P837" s="6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2">
        <f t="shared" si="82"/>
        <v>41048.125</v>
      </c>
      <c r="T837" s="12">
        <f t="shared" si="83"/>
        <v>41005.45784722222</v>
      </c>
    </row>
    <row r="838" spans="1:20" x14ac:dyDescent="0.25">
      <c r="A838">
        <v>836</v>
      </c>
      <c r="B838" s="1" t="s">
        <v>837</v>
      </c>
      <c r="C838" s="1" t="s">
        <v>4946</v>
      </c>
      <c r="D838" s="6">
        <v>5000</v>
      </c>
      <c r="E838" s="6">
        <v>5046.5200000000004</v>
      </c>
      <c r="F838" s="3" t="s">
        <v>8219</v>
      </c>
      <c r="G838" s="4" t="s">
        <v>8224</v>
      </c>
      <c r="H838" s="4" t="s">
        <v>8246</v>
      </c>
      <c r="I838" s="7">
        <v>1381108918</v>
      </c>
      <c r="J838" s="7">
        <v>1378516918</v>
      </c>
      <c r="K838" t="b">
        <v>0</v>
      </c>
      <c r="L838">
        <v>46</v>
      </c>
      <c r="M838" t="b">
        <v>1</v>
      </c>
      <c r="N838" s="4" t="s">
        <v>8276</v>
      </c>
      <c r="O838" s="5">
        <f t="shared" si="78"/>
        <v>100.93040000000001</v>
      </c>
      <c r="P838" s="6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2">
        <f t="shared" si="82"/>
        <v>41554.056921296295</v>
      </c>
      <c r="T838" s="12">
        <f t="shared" si="83"/>
        <v>41524.056921296295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6">
        <v>2500</v>
      </c>
      <c r="E839" s="6">
        <v>3045</v>
      </c>
      <c r="F839" s="3" t="s">
        <v>8219</v>
      </c>
      <c r="G839" s="4" t="s">
        <v>8224</v>
      </c>
      <c r="H839" s="4" t="s">
        <v>8246</v>
      </c>
      <c r="I839" s="7">
        <v>1398988662</v>
      </c>
      <c r="J839" s="7">
        <v>1396396662</v>
      </c>
      <c r="K839" t="b">
        <v>0</v>
      </c>
      <c r="L839">
        <v>62</v>
      </c>
      <c r="M839" t="b">
        <v>1</v>
      </c>
      <c r="N839" s="4" t="s">
        <v>8276</v>
      </c>
      <c r="O839" s="5">
        <f t="shared" si="78"/>
        <v>121.8</v>
      </c>
      <c r="P839" s="6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2">
        <f t="shared" si="82"/>
        <v>41760.998402777775</v>
      </c>
      <c r="T839" s="12">
        <f t="shared" si="83"/>
        <v>41730.998402777775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6">
        <v>2000</v>
      </c>
      <c r="E840" s="6">
        <v>2908</v>
      </c>
      <c r="F840" s="3" t="s">
        <v>8219</v>
      </c>
      <c r="G840" s="4" t="s">
        <v>8224</v>
      </c>
      <c r="H840" s="4" t="s">
        <v>8246</v>
      </c>
      <c r="I840" s="7">
        <v>1326835985</v>
      </c>
      <c r="J840" s="7">
        <v>1324243985</v>
      </c>
      <c r="K840" t="b">
        <v>0</v>
      </c>
      <c r="L840">
        <v>61</v>
      </c>
      <c r="M840" t="b">
        <v>1</v>
      </c>
      <c r="N840" s="4" t="s">
        <v>8276</v>
      </c>
      <c r="O840" s="5">
        <f t="shared" si="78"/>
        <v>145.4</v>
      </c>
      <c r="P840" s="6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2">
        <f t="shared" si="82"/>
        <v>40925.897974537038</v>
      </c>
      <c r="T840" s="12">
        <f t="shared" si="83"/>
        <v>40895.897974537038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6">
        <v>5000</v>
      </c>
      <c r="E841" s="6">
        <v>5830.83</v>
      </c>
      <c r="F841" s="3" t="s">
        <v>8219</v>
      </c>
      <c r="G841" s="4" t="s">
        <v>8224</v>
      </c>
      <c r="H841" s="4" t="s">
        <v>8246</v>
      </c>
      <c r="I841" s="7">
        <v>1348337956</v>
      </c>
      <c r="J841" s="7">
        <v>1345745956</v>
      </c>
      <c r="K841" t="b">
        <v>0</v>
      </c>
      <c r="L841">
        <v>96</v>
      </c>
      <c r="M841" t="b">
        <v>1</v>
      </c>
      <c r="N841" s="4" t="s">
        <v>8276</v>
      </c>
      <c r="O841" s="5">
        <f t="shared" si="78"/>
        <v>116.61660000000001</v>
      </c>
      <c r="P841" s="6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2">
        <f t="shared" si="82"/>
        <v>41174.763379629629</v>
      </c>
      <c r="T841" s="12">
        <f t="shared" si="83"/>
        <v>41144.763379629629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6">
        <v>10000</v>
      </c>
      <c r="E842" s="6">
        <v>12041.66</v>
      </c>
      <c r="F842" s="3" t="s">
        <v>8219</v>
      </c>
      <c r="G842" s="4" t="s">
        <v>8224</v>
      </c>
      <c r="H842" s="4" t="s">
        <v>8246</v>
      </c>
      <c r="I842" s="7">
        <v>1474694787</v>
      </c>
      <c r="J842" s="7">
        <v>1472102787</v>
      </c>
      <c r="K842" t="b">
        <v>0</v>
      </c>
      <c r="L842">
        <v>190</v>
      </c>
      <c r="M842" t="b">
        <v>1</v>
      </c>
      <c r="N842" s="4" t="s">
        <v>8277</v>
      </c>
      <c r="O842" s="5">
        <f t="shared" si="78"/>
        <v>120.4166</v>
      </c>
      <c r="P842" s="6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2">
        <f t="shared" si="82"/>
        <v>42637.226701388892</v>
      </c>
      <c r="T842" s="12">
        <f t="shared" si="83"/>
        <v>42607.226701388892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6">
        <v>5000</v>
      </c>
      <c r="E843" s="6">
        <v>5066</v>
      </c>
      <c r="F843" s="3" t="s">
        <v>8219</v>
      </c>
      <c r="G843" s="4" t="s">
        <v>8224</v>
      </c>
      <c r="H843" s="4" t="s">
        <v>8246</v>
      </c>
      <c r="I843" s="7">
        <v>1415653663</v>
      </c>
      <c r="J843" s="7">
        <v>1413058063</v>
      </c>
      <c r="K843" t="b">
        <v>1</v>
      </c>
      <c r="L843">
        <v>94</v>
      </c>
      <c r="M843" t="b">
        <v>1</v>
      </c>
      <c r="N843" s="4" t="s">
        <v>8277</v>
      </c>
      <c r="O843" s="5">
        <f t="shared" si="78"/>
        <v>101.32</v>
      </c>
      <c r="P843" s="6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2">
        <f t="shared" si="82"/>
        <v>41953.88035879629</v>
      </c>
      <c r="T843" s="12">
        <f t="shared" si="83"/>
        <v>41923.838692129626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6">
        <v>2500</v>
      </c>
      <c r="E844" s="6">
        <v>2608</v>
      </c>
      <c r="F844" s="3" t="s">
        <v>8219</v>
      </c>
      <c r="G844" s="4" t="s">
        <v>8229</v>
      </c>
      <c r="H844" s="4" t="s">
        <v>8251</v>
      </c>
      <c r="I844" s="7">
        <v>1381723140</v>
      </c>
      <c r="J844" s="7">
        <v>1378735983</v>
      </c>
      <c r="K844" t="b">
        <v>1</v>
      </c>
      <c r="L844">
        <v>39</v>
      </c>
      <c r="M844" t="b">
        <v>1</v>
      </c>
      <c r="N844" s="4" t="s">
        <v>8277</v>
      </c>
      <c r="O844" s="5">
        <f t="shared" si="78"/>
        <v>104.32</v>
      </c>
      <c r="P844" s="6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2">
        <f t="shared" si="82"/>
        <v>41561.165972222225</v>
      </c>
      <c r="T844" s="12">
        <f t="shared" si="83"/>
        <v>41526.592395833337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6">
        <v>3000</v>
      </c>
      <c r="E845" s="6">
        <v>8014</v>
      </c>
      <c r="F845" s="3" t="s">
        <v>8219</v>
      </c>
      <c r="G845" s="4" t="s">
        <v>8224</v>
      </c>
      <c r="H845" s="4" t="s">
        <v>8246</v>
      </c>
      <c r="I845" s="7">
        <v>1481184000</v>
      </c>
      <c r="J845" s="7">
        <v>1479708680</v>
      </c>
      <c r="K845" t="b">
        <v>0</v>
      </c>
      <c r="L845">
        <v>127</v>
      </c>
      <c r="M845" t="b">
        <v>1</v>
      </c>
      <c r="N845" s="4" t="s">
        <v>8277</v>
      </c>
      <c r="O845" s="5">
        <f t="shared" si="78"/>
        <v>267.13333333333333</v>
      </c>
      <c r="P845" s="6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2">
        <f t="shared" si="82"/>
        <v>42712.333333333328</v>
      </c>
      <c r="T845" s="12">
        <f t="shared" si="83"/>
        <v>42695.257870370369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6">
        <v>3000</v>
      </c>
      <c r="E846" s="6">
        <v>5824</v>
      </c>
      <c r="F846" s="3" t="s">
        <v>8219</v>
      </c>
      <c r="G846" s="4" t="s">
        <v>8224</v>
      </c>
      <c r="H846" s="4" t="s">
        <v>8246</v>
      </c>
      <c r="I846" s="7">
        <v>1414817940</v>
      </c>
      <c r="J846" s="7">
        <v>1411489552</v>
      </c>
      <c r="K846" t="b">
        <v>1</v>
      </c>
      <c r="L846">
        <v>159</v>
      </c>
      <c r="M846" t="b">
        <v>1</v>
      </c>
      <c r="N846" s="4" t="s">
        <v>8277</v>
      </c>
      <c r="O846" s="5">
        <f t="shared" si="78"/>
        <v>194.13333333333333</v>
      </c>
      <c r="P846" s="6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2">
        <f t="shared" si="82"/>
        <v>41944.207638888889</v>
      </c>
      <c r="T846" s="12">
        <f t="shared" si="83"/>
        <v>41905.684629629628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6">
        <v>5000</v>
      </c>
      <c r="E847" s="6">
        <v>6019.01</v>
      </c>
      <c r="F847" s="3" t="s">
        <v>8219</v>
      </c>
      <c r="G847" s="4" t="s">
        <v>8224</v>
      </c>
      <c r="H847" s="4" t="s">
        <v>8246</v>
      </c>
      <c r="I847" s="7">
        <v>1473047940</v>
      </c>
      <c r="J847" s="7">
        <v>1469595396</v>
      </c>
      <c r="K847" t="b">
        <v>0</v>
      </c>
      <c r="L847">
        <v>177</v>
      </c>
      <c r="M847" t="b">
        <v>1</v>
      </c>
      <c r="N847" s="4" t="s">
        <v>8277</v>
      </c>
      <c r="O847" s="5">
        <f t="shared" si="78"/>
        <v>120.3802</v>
      </c>
      <c r="P847" s="6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2">
        <f t="shared" si="82"/>
        <v>42618.165972222225</v>
      </c>
      <c r="T847" s="12">
        <f t="shared" si="83"/>
        <v>42578.205972222218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6">
        <v>1100</v>
      </c>
      <c r="E848" s="6">
        <v>1342.01</v>
      </c>
      <c r="F848" s="3" t="s">
        <v>8219</v>
      </c>
      <c r="G848" s="4" t="s">
        <v>8225</v>
      </c>
      <c r="H848" s="4" t="s">
        <v>8247</v>
      </c>
      <c r="I848" s="7">
        <v>1394460000</v>
      </c>
      <c r="J848" s="7">
        <v>1393233855</v>
      </c>
      <c r="K848" t="b">
        <v>0</v>
      </c>
      <c r="L848">
        <v>47</v>
      </c>
      <c r="M848" t="b">
        <v>1</v>
      </c>
      <c r="N848" s="4" t="s">
        <v>8277</v>
      </c>
      <c r="O848" s="5">
        <f t="shared" si="78"/>
        <v>122.00090909090909</v>
      </c>
      <c r="P848" s="6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2">
        <f t="shared" si="82"/>
        <v>41708.583333333336</v>
      </c>
      <c r="T848" s="12">
        <f t="shared" si="83"/>
        <v>41694.391840277778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6">
        <v>10</v>
      </c>
      <c r="E849" s="6">
        <v>10</v>
      </c>
      <c r="F849" s="3" t="s">
        <v>8219</v>
      </c>
      <c r="G849" s="4" t="s">
        <v>8224</v>
      </c>
      <c r="H849" s="4" t="s">
        <v>8246</v>
      </c>
      <c r="I849" s="7">
        <v>1436555376</v>
      </c>
      <c r="J849" s="7">
        <v>1433963376</v>
      </c>
      <c r="K849" t="b">
        <v>0</v>
      </c>
      <c r="L849">
        <v>1</v>
      </c>
      <c r="M849" t="b">
        <v>1</v>
      </c>
      <c r="N849" s="4" t="s">
        <v>8277</v>
      </c>
      <c r="O849" s="5">
        <f t="shared" si="78"/>
        <v>100</v>
      </c>
      <c r="P849" s="6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2">
        <f t="shared" si="82"/>
        <v>42195.79833333334</v>
      </c>
      <c r="T849" s="12">
        <f t="shared" si="83"/>
        <v>42165.79833333334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6">
        <v>300</v>
      </c>
      <c r="E850" s="6">
        <v>300</v>
      </c>
      <c r="F850" s="3" t="s">
        <v>8219</v>
      </c>
      <c r="G850" s="4" t="s">
        <v>8224</v>
      </c>
      <c r="H850" s="4" t="s">
        <v>8246</v>
      </c>
      <c r="I850" s="7">
        <v>1429038033</v>
      </c>
      <c r="J850" s="7">
        <v>1426446033</v>
      </c>
      <c r="K850" t="b">
        <v>0</v>
      </c>
      <c r="L850">
        <v>16</v>
      </c>
      <c r="M850" t="b">
        <v>1</v>
      </c>
      <c r="N850" s="4" t="s">
        <v>8277</v>
      </c>
      <c r="O850" s="5">
        <f t="shared" si="78"/>
        <v>100</v>
      </c>
      <c r="P850" s="6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2">
        <f t="shared" si="82"/>
        <v>42108.792048611111</v>
      </c>
      <c r="T850" s="12">
        <f t="shared" si="83"/>
        <v>42078.792048611111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6">
        <v>4000</v>
      </c>
      <c r="E851" s="6">
        <v>4796</v>
      </c>
      <c r="F851" s="3" t="s">
        <v>8219</v>
      </c>
      <c r="G851" s="4" t="s">
        <v>8224</v>
      </c>
      <c r="H851" s="4" t="s">
        <v>8246</v>
      </c>
      <c r="I851" s="7">
        <v>1426473264</v>
      </c>
      <c r="J851" s="7">
        <v>1424057664</v>
      </c>
      <c r="K851" t="b">
        <v>0</v>
      </c>
      <c r="L851">
        <v>115</v>
      </c>
      <c r="M851" t="b">
        <v>1</v>
      </c>
      <c r="N851" s="4" t="s">
        <v>8277</v>
      </c>
      <c r="O851" s="5">
        <f t="shared" si="78"/>
        <v>119.9</v>
      </c>
      <c r="P851" s="6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2">
        <f t="shared" si="82"/>
        <v>42079.107222222221</v>
      </c>
      <c r="T851" s="12">
        <f t="shared" si="83"/>
        <v>42051.148888888885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6">
        <v>4000</v>
      </c>
      <c r="E852" s="6">
        <v>6207</v>
      </c>
      <c r="F852" s="3" t="s">
        <v>8219</v>
      </c>
      <c r="G852" s="4" t="s">
        <v>8224</v>
      </c>
      <c r="H852" s="4" t="s">
        <v>8246</v>
      </c>
      <c r="I852" s="7">
        <v>1461560340</v>
      </c>
      <c r="J852" s="7">
        <v>1458762717</v>
      </c>
      <c r="K852" t="b">
        <v>0</v>
      </c>
      <c r="L852">
        <v>133</v>
      </c>
      <c r="M852" t="b">
        <v>1</v>
      </c>
      <c r="N852" s="4" t="s">
        <v>8277</v>
      </c>
      <c r="O852" s="5">
        <f t="shared" si="78"/>
        <v>155.17500000000001</v>
      </c>
      <c r="P852" s="6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2">
        <f t="shared" si="82"/>
        <v>42485.207638888889</v>
      </c>
      <c r="T852" s="12">
        <f t="shared" si="83"/>
        <v>42452.827743055561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6">
        <v>2000</v>
      </c>
      <c r="E853" s="6">
        <v>2609</v>
      </c>
      <c r="F853" s="3" t="s">
        <v>8219</v>
      </c>
      <c r="G853" s="4" t="s">
        <v>8230</v>
      </c>
      <c r="H853" s="4" t="s">
        <v>8249</v>
      </c>
      <c r="I853" s="7">
        <v>1469994300</v>
      </c>
      <c r="J853" s="7">
        <v>1464815253</v>
      </c>
      <c r="K853" t="b">
        <v>0</v>
      </c>
      <c r="L853">
        <v>70</v>
      </c>
      <c r="M853" t="b">
        <v>1</v>
      </c>
      <c r="N853" s="4" t="s">
        <v>8277</v>
      </c>
      <c r="O853" s="5">
        <f t="shared" si="78"/>
        <v>130.44999999999999</v>
      </c>
      <c r="P853" s="6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2">
        <f t="shared" si="82"/>
        <v>42582.822916666672</v>
      </c>
      <c r="T853" s="12">
        <f t="shared" si="83"/>
        <v>42522.880243055552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6">
        <v>3500</v>
      </c>
      <c r="E854" s="6">
        <v>3674</v>
      </c>
      <c r="F854" s="3" t="s">
        <v>8219</v>
      </c>
      <c r="G854" s="4" t="s">
        <v>8224</v>
      </c>
      <c r="H854" s="4" t="s">
        <v>8246</v>
      </c>
      <c r="I854" s="7">
        <v>1477342800</v>
      </c>
      <c r="J854" s="7">
        <v>1476386395</v>
      </c>
      <c r="K854" t="b">
        <v>0</v>
      </c>
      <c r="L854">
        <v>62</v>
      </c>
      <c r="M854" t="b">
        <v>1</v>
      </c>
      <c r="N854" s="4" t="s">
        <v>8277</v>
      </c>
      <c r="O854" s="5">
        <f t="shared" si="78"/>
        <v>104.97142857142858</v>
      </c>
      <c r="P854" s="6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2">
        <f t="shared" si="82"/>
        <v>42667.875</v>
      </c>
      <c r="T854" s="12">
        <f t="shared" si="83"/>
        <v>42656.805497685185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6">
        <v>300</v>
      </c>
      <c r="E855" s="6">
        <v>300</v>
      </c>
      <c r="F855" s="3" t="s">
        <v>8219</v>
      </c>
      <c r="G855" s="4" t="s">
        <v>8224</v>
      </c>
      <c r="H855" s="4" t="s">
        <v>8246</v>
      </c>
      <c r="I855" s="7">
        <v>1424116709</v>
      </c>
      <c r="J855" s="7">
        <v>1421524709</v>
      </c>
      <c r="K855" t="b">
        <v>0</v>
      </c>
      <c r="L855">
        <v>10</v>
      </c>
      <c r="M855" t="b">
        <v>1</v>
      </c>
      <c r="N855" s="4" t="s">
        <v>8277</v>
      </c>
      <c r="O855" s="5">
        <f t="shared" si="78"/>
        <v>100</v>
      </c>
      <c r="P855" s="6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2">
        <f t="shared" si="82"/>
        <v>42051.832280092596</v>
      </c>
      <c r="T855" s="12">
        <f t="shared" si="83"/>
        <v>42021.832280092596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6">
        <v>27800</v>
      </c>
      <c r="E856" s="6">
        <v>32865.300000000003</v>
      </c>
      <c r="F856" s="3" t="s">
        <v>8219</v>
      </c>
      <c r="G856" s="4" t="s">
        <v>8224</v>
      </c>
      <c r="H856" s="4" t="s">
        <v>8246</v>
      </c>
      <c r="I856" s="7">
        <v>1482901546</v>
      </c>
      <c r="J856" s="7">
        <v>1480309546</v>
      </c>
      <c r="K856" t="b">
        <v>0</v>
      </c>
      <c r="L856">
        <v>499</v>
      </c>
      <c r="M856" t="b">
        <v>1</v>
      </c>
      <c r="N856" s="4" t="s">
        <v>8277</v>
      </c>
      <c r="O856" s="5">
        <f t="shared" si="78"/>
        <v>118.22050359712232</v>
      </c>
      <c r="P856" s="6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2">
        <f t="shared" si="82"/>
        <v>42732.212337962963</v>
      </c>
      <c r="T856" s="12">
        <f t="shared" si="83"/>
        <v>42702.212337962963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6">
        <v>1450</v>
      </c>
      <c r="E857" s="6">
        <v>1500</v>
      </c>
      <c r="F857" s="3" t="s">
        <v>8219</v>
      </c>
      <c r="G857" s="4" t="s">
        <v>8224</v>
      </c>
      <c r="H857" s="4" t="s">
        <v>8246</v>
      </c>
      <c r="I857" s="7">
        <v>1469329217</v>
      </c>
      <c r="J857" s="7">
        <v>1466737217</v>
      </c>
      <c r="K857" t="b">
        <v>0</v>
      </c>
      <c r="L857">
        <v>47</v>
      </c>
      <c r="M857" t="b">
        <v>1</v>
      </c>
      <c r="N857" s="4" t="s">
        <v>8277</v>
      </c>
      <c r="O857" s="5">
        <f t="shared" si="78"/>
        <v>103.44827586206897</v>
      </c>
      <c r="P857" s="6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2">
        <f t="shared" si="82"/>
        <v>42575.125196759262</v>
      </c>
      <c r="T857" s="12">
        <f t="shared" si="83"/>
        <v>42545.125196759262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6">
        <v>250</v>
      </c>
      <c r="E858" s="6">
        <v>545</v>
      </c>
      <c r="F858" s="3" t="s">
        <v>8219</v>
      </c>
      <c r="G858" s="4" t="s">
        <v>8236</v>
      </c>
      <c r="H858" s="4" t="s">
        <v>8249</v>
      </c>
      <c r="I858" s="7">
        <v>1477422000</v>
      </c>
      <c r="J858" s="7">
        <v>1472282956</v>
      </c>
      <c r="K858" t="b">
        <v>0</v>
      </c>
      <c r="L858">
        <v>28</v>
      </c>
      <c r="M858" t="b">
        <v>1</v>
      </c>
      <c r="N858" s="4" t="s">
        <v>8277</v>
      </c>
      <c r="O858" s="5">
        <f t="shared" si="78"/>
        <v>218</v>
      </c>
      <c r="P858" s="6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2">
        <f t="shared" si="82"/>
        <v>42668.791666666672</v>
      </c>
      <c r="T858" s="12">
        <f t="shared" si="83"/>
        <v>42609.311990740738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6">
        <v>1200</v>
      </c>
      <c r="E859" s="6">
        <v>1200</v>
      </c>
      <c r="F859" s="3" t="s">
        <v>8219</v>
      </c>
      <c r="G859" s="4" t="s">
        <v>8227</v>
      </c>
      <c r="H859" s="4" t="s">
        <v>8249</v>
      </c>
      <c r="I859" s="7">
        <v>1448463431</v>
      </c>
      <c r="J859" s="7">
        <v>1444831031</v>
      </c>
      <c r="K859" t="b">
        <v>0</v>
      </c>
      <c r="L859">
        <v>24</v>
      </c>
      <c r="M859" t="b">
        <v>1</v>
      </c>
      <c r="N859" s="4" t="s">
        <v>8277</v>
      </c>
      <c r="O859" s="5">
        <f t="shared" si="78"/>
        <v>100</v>
      </c>
      <c r="P859" s="6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2">
        <f t="shared" si="82"/>
        <v>42333.623043981483</v>
      </c>
      <c r="T859" s="12">
        <f t="shared" si="83"/>
        <v>42291.581377314811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6">
        <v>1200</v>
      </c>
      <c r="E860" s="6">
        <v>1728.07</v>
      </c>
      <c r="F860" s="3" t="s">
        <v>8219</v>
      </c>
      <c r="G860" s="4" t="s">
        <v>8225</v>
      </c>
      <c r="H860" s="4" t="s">
        <v>8247</v>
      </c>
      <c r="I860" s="7">
        <v>1429138740</v>
      </c>
      <c r="J860" s="7">
        <v>1426528418</v>
      </c>
      <c r="K860" t="b">
        <v>0</v>
      </c>
      <c r="L860">
        <v>76</v>
      </c>
      <c r="M860" t="b">
        <v>1</v>
      </c>
      <c r="N860" s="4" t="s">
        <v>8277</v>
      </c>
      <c r="O860" s="5">
        <f t="shared" si="78"/>
        <v>144.00583333333333</v>
      </c>
      <c r="P860" s="6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2">
        <f t="shared" si="82"/>
        <v>42109.957638888889</v>
      </c>
      <c r="T860" s="12">
        <f t="shared" si="83"/>
        <v>42079.745578703703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6">
        <v>4000</v>
      </c>
      <c r="E861" s="6">
        <v>4187</v>
      </c>
      <c r="F861" s="3" t="s">
        <v>8219</v>
      </c>
      <c r="G861" s="4" t="s">
        <v>8224</v>
      </c>
      <c r="H861" s="4" t="s">
        <v>8246</v>
      </c>
      <c r="I861" s="7">
        <v>1433376000</v>
      </c>
      <c r="J861" s="7">
        <v>1430768468</v>
      </c>
      <c r="K861" t="b">
        <v>0</v>
      </c>
      <c r="L861">
        <v>98</v>
      </c>
      <c r="M861" t="b">
        <v>1</v>
      </c>
      <c r="N861" s="4" t="s">
        <v>8277</v>
      </c>
      <c r="O861" s="5">
        <f t="shared" si="78"/>
        <v>104.675</v>
      </c>
      <c r="P861" s="6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2">
        <f t="shared" si="82"/>
        <v>42159</v>
      </c>
      <c r="T861" s="12">
        <f t="shared" si="83"/>
        <v>42128.820231481484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6">
        <v>14000</v>
      </c>
      <c r="E862" s="6">
        <v>2540</v>
      </c>
      <c r="F862" s="3" t="s">
        <v>8221</v>
      </c>
      <c r="G862" s="4" t="s">
        <v>8224</v>
      </c>
      <c r="H862" s="4" t="s">
        <v>8246</v>
      </c>
      <c r="I862" s="7">
        <v>1385123713</v>
      </c>
      <c r="J862" s="7">
        <v>1382528113</v>
      </c>
      <c r="K862" t="b">
        <v>0</v>
      </c>
      <c r="L862">
        <v>48</v>
      </c>
      <c r="M862" t="b">
        <v>0</v>
      </c>
      <c r="N862" s="4" t="s">
        <v>8278</v>
      </c>
      <c r="O862" s="5">
        <f t="shared" si="78"/>
        <v>18.142857142857142</v>
      </c>
      <c r="P862" s="6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2">
        <f t="shared" si="82"/>
        <v>41600.524456018517</v>
      </c>
      <c r="T862" s="12">
        <f t="shared" si="83"/>
        <v>41570.482789351852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6">
        <v>4500</v>
      </c>
      <c r="E863" s="6">
        <v>101</v>
      </c>
      <c r="F863" s="3" t="s">
        <v>8221</v>
      </c>
      <c r="G863" s="4" t="s">
        <v>8224</v>
      </c>
      <c r="H863" s="4" t="s">
        <v>8246</v>
      </c>
      <c r="I863" s="7">
        <v>1474067404</v>
      </c>
      <c r="J863" s="7">
        <v>1471475404</v>
      </c>
      <c r="K863" t="b">
        <v>0</v>
      </c>
      <c r="L863">
        <v>2</v>
      </c>
      <c r="M863" t="b">
        <v>0</v>
      </c>
      <c r="N863" s="4" t="s">
        <v>8278</v>
      </c>
      <c r="O863" s="5">
        <f t="shared" si="78"/>
        <v>2.2444444444444445</v>
      </c>
      <c r="P863" s="6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2">
        <f t="shared" si="82"/>
        <v>42629.965324074074</v>
      </c>
      <c r="T863" s="12">
        <f t="shared" si="83"/>
        <v>42599.965324074074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6">
        <v>50000</v>
      </c>
      <c r="E864" s="6">
        <v>170</v>
      </c>
      <c r="F864" s="3" t="s">
        <v>8221</v>
      </c>
      <c r="G864" s="4" t="s">
        <v>8225</v>
      </c>
      <c r="H864" s="4" t="s">
        <v>8247</v>
      </c>
      <c r="I864" s="7">
        <v>1384179548</v>
      </c>
      <c r="J864" s="7">
        <v>1381583948</v>
      </c>
      <c r="K864" t="b">
        <v>0</v>
      </c>
      <c r="L864">
        <v>4</v>
      </c>
      <c r="M864" t="b">
        <v>0</v>
      </c>
      <c r="N864" s="4" t="s">
        <v>8278</v>
      </c>
      <c r="O864" s="5">
        <f t="shared" si="78"/>
        <v>0.34</v>
      </c>
      <c r="P864" s="6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2">
        <f t="shared" si="82"/>
        <v>41589.596620370372</v>
      </c>
      <c r="T864" s="12">
        <f t="shared" si="83"/>
        <v>41559.5549537037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6">
        <v>2000</v>
      </c>
      <c r="E865" s="6">
        <v>90</v>
      </c>
      <c r="F865" s="3" t="s">
        <v>8221</v>
      </c>
      <c r="G865" s="4" t="s">
        <v>8224</v>
      </c>
      <c r="H865" s="4" t="s">
        <v>8246</v>
      </c>
      <c r="I865" s="7">
        <v>1329014966</v>
      </c>
      <c r="J865" s="7">
        <v>1326422966</v>
      </c>
      <c r="K865" t="b">
        <v>0</v>
      </c>
      <c r="L865">
        <v>5</v>
      </c>
      <c r="M865" t="b">
        <v>0</v>
      </c>
      <c r="N865" s="4" t="s">
        <v>8278</v>
      </c>
      <c r="O865" s="5">
        <f t="shared" si="78"/>
        <v>4.5</v>
      </c>
      <c r="P865" s="6">
        <f t="shared" si="79"/>
        <v>18</v>
      </c>
      <c r="Q865" s="4" t="str">
        <f t="shared" si="80"/>
        <v>music</v>
      </c>
      <c r="R865" s="4" t="str">
        <f t="shared" si="81"/>
        <v>jazz</v>
      </c>
      <c r="S865" s="12">
        <f t="shared" si="82"/>
        <v>40951.117662037039</v>
      </c>
      <c r="T865" s="12">
        <f t="shared" si="83"/>
        <v>40921.117662037039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6">
        <v>6500</v>
      </c>
      <c r="E866" s="6">
        <v>2700</v>
      </c>
      <c r="F866" s="3" t="s">
        <v>8221</v>
      </c>
      <c r="G866" s="4" t="s">
        <v>8224</v>
      </c>
      <c r="H866" s="4" t="s">
        <v>8246</v>
      </c>
      <c r="I866" s="7">
        <v>1381917540</v>
      </c>
      <c r="J866" s="7">
        <v>1379990038</v>
      </c>
      <c r="K866" t="b">
        <v>0</v>
      </c>
      <c r="L866">
        <v>79</v>
      </c>
      <c r="M866" t="b">
        <v>0</v>
      </c>
      <c r="N866" s="4" t="s">
        <v>8278</v>
      </c>
      <c r="O866" s="5">
        <f t="shared" si="78"/>
        <v>41.53846153846154</v>
      </c>
      <c r="P866" s="6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2">
        <f t="shared" si="82"/>
        <v>41563.415972222225</v>
      </c>
      <c r="T866" s="12">
        <f t="shared" si="83"/>
        <v>41541.106921296298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6">
        <v>2200</v>
      </c>
      <c r="E867" s="6">
        <v>45</v>
      </c>
      <c r="F867" s="3" t="s">
        <v>8221</v>
      </c>
      <c r="G867" s="4" t="s">
        <v>8224</v>
      </c>
      <c r="H867" s="4" t="s">
        <v>8246</v>
      </c>
      <c r="I867" s="7">
        <v>1358361197</v>
      </c>
      <c r="J867" s="7">
        <v>1353177197</v>
      </c>
      <c r="K867" t="b">
        <v>0</v>
      </c>
      <c r="L867">
        <v>2</v>
      </c>
      <c r="M867" t="b">
        <v>0</v>
      </c>
      <c r="N867" s="4" t="s">
        <v>8278</v>
      </c>
      <c r="O867" s="5">
        <f t="shared" si="78"/>
        <v>2.0454545454545454</v>
      </c>
      <c r="P867" s="6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2">
        <f t="shared" si="82"/>
        <v>41290.77311342593</v>
      </c>
      <c r="T867" s="12">
        <f t="shared" si="83"/>
        <v>41230.77311342593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6">
        <v>3500</v>
      </c>
      <c r="E868" s="6">
        <v>640</v>
      </c>
      <c r="F868" s="3" t="s">
        <v>8221</v>
      </c>
      <c r="G868" s="4" t="s">
        <v>8224</v>
      </c>
      <c r="H868" s="4" t="s">
        <v>8246</v>
      </c>
      <c r="I868" s="7">
        <v>1425136200</v>
      </c>
      <c r="J868" s="7">
        <v>1421853518</v>
      </c>
      <c r="K868" t="b">
        <v>0</v>
      </c>
      <c r="L868">
        <v>11</v>
      </c>
      <c r="M868" t="b">
        <v>0</v>
      </c>
      <c r="N868" s="4" t="s">
        <v>8278</v>
      </c>
      <c r="O868" s="5">
        <f t="shared" si="78"/>
        <v>18.285714285714285</v>
      </c>
      <c r="P868" s="6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2">
        <f t="shared" si="82"/>
        <v>42063.631944444445</v>
      </c>
      <c r="T868" s="12">
        <f t="shared" si="83"/>
        <v>42025.637939814813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6">
        <v>5000</v>
      </c>
      <c r="E869" s="6">
        <v>1201</v>
      </c>
      <c r="F869" s="3" t="s">
        <v>8221</v>
      </c>
      <c r="G869" s="4" t="s">
        <v>8224</v>
      </c>
      <c r="H869" s="4" t="s">
        <v>8246</v>
      </c>
      <c r="I869" s="7">
        <v>1259643540</v>
      </c>
      <c r="J869" s="7">
        <v>1254450706</v>
      </c>
      <c r="K869" t="b">
        <v>0</v>
      </c>
      <c r="L869">
        <v>11</v>
      </c>
      <c r="M869" t="b">
        <v>0</v>
      </c>
      <c r="N869" s="4" t="s">
        <v>8278</v>
      </c>
      <c r="O869" s="5">
        <f t="shared" si="78"/>
        <v>24.02</v>
      </c>
      <c r="P869" s="6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2">
        <f t="shared" si="82"/>
        <v>40148.207638888889</v>
      </c>
      <c r="T869" s="12">
        <f t="shared" si="83"/>
        <v>40088.105393518519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6">
        <v>45000</v>
      </c>
      <c r="E870" s="6">
        <v>50</v>
      </c>
      <c r="F870" s="3" t="s">
        <v>8221</v>
      </c>
      <c r="G870" s="4" t="s">
        <v>8224</v>
      </c>
      <c r="H870" s="4" t="s">
        <v>8246</v>
      </c>
      <c r="I870" s="7">
        <v>1389055198</v>
      </c>
      <c r="J870" s="7">
        <v>1386463198</v>
      </c>
      <c r="K870" t="b">
        <v>0</v>
      </c>
      <c r="L870">
        <v>1</v>
      </c>
      <c r="M870" t="b">
        <v>0</v>
      </c>
      <c r="N870" s="4" t="s">
        <v>8278</v>
      </c>
      <c r="O870" s="5">
        <f t="shared" si="78"/>
        <v>0.1111111111111111</v>
      </c>
      <c r="P870" s="6">
        <f t="shared" si="79"/>
        <v>50</v>
      </c>
      <c r="Q870" s="4" t="str">
        <f t="shared" si="80"/>
        <v>music</v>
      </c>
      <c r="R870" s="4" t="str">
        <f t="shared" si="81"/>
        <v>jazz</v>
      </c>
      <c r="S870" s="12">
        <f t="shared" si="82"/>
        <v>41646.027754629627</v>
      </c>
      <c r="T870" s="12">
        <f t="shared" si="83"/>
        <v>41616.027754629627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6">
        <v>8800</v>
      </c>
      <c r="E871" s="6">
        <v>1040</v>
      </c>
      <c r="F871" s="3" t="s">
        <v>8221</v>
      </c>
      <c r="G871" s="4" t="s">
        <v>8224</v>
      </c>
      <c r="H871" s="4" t="s">
        <v>8246</v>
      </c>
      <c r="I871" s="7">
        <v>1365448657</v>
      </c>
      <c r="J871" s="7">
        <v>1362860257</v>
      </c>
      <c r="K871" t="b">
        <v>0</v>
      </c>
      <c r="L871">
        <v>3</v>
      </c>
      <c r="M871" t="b">
        <v>0</v>
      </c>
      <c r="N871" s="4" t="s">
        <v>8278</v>
      </c>
      <c r="O871" s="5">
        <f t="shared" si="78"/>
        <v>11.818181818181818</v>
      </c>
      <c r="P871" s="6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2">
        <f t="shared" si="82"/>
        <v>41372.803900462961</v>
      </c>
      <c r="T871" s="12">
        <f t="shared" si="83"/>
        <v>41342.845567129632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6">
        <v>20000</v>
      </c>
      <c r="E872" s="6">
        <v>62</v>
      </c>
      <c r="F872" s="3" t="s">
        <v>8221</v>
      </c>
      <c r="G872" s="4" t="s">
        <v>8225</v>
      </c>
      <c r="H872" s="4" t="s">
        <v>8247</v>
      </c>
      <c r="I872" s="7">
        <v>1377995523</v>
      </c>
      <c r="J872" s="7">
        <v>1375403523</v>
      </c>
      <c r="K872" t="b">
        <v>0</v>
      </c>
      <c r="L872">
        <v>5</v>
      </c>
      <c r="M872" t="b">
        <v>0</v>
      </c>
      <c r="N872" s="4" t="s">
        <v>8278</v>
      </c>
      <c r="O872" s="5">
        <f t="shared" si="78"/>
        <v>0.31</v>
      </c>
      <c r="P872" s="6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2">
        <f t="shared" si="82"/>
        <v>41518.022256944445</v>
      </c>
      <c r="T872" s="12">
        <f t="shared" si="83"/>
        <v>41488.022256944445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6">
        <v>6000</v>
      </c>
      <c r="E873" s="6">
        <v>325</v>
      </c>
      <c r="F873" s="3" t="s">
        <v>8221</v>
      </c>
      <c r="G873" s="4" t="s">
        <v>8224</v>
      </c>
      <c r="H873" s="4" t="s">
        <v>8246</v>
      </c>
      <c r="I873" s="7">
        <v>1385735295</v>
      </c>
      <c r="J873" s="7">
        <v>1383139695</v>
      </c>
      <c r="K873" t="b">
        <v>0</v>
      </c>
      <c r="L873">
        <v>12</v>
      </c>
      <c r="M873" t="b">
        <v>0</v>
      </c>
      <c r="N873" s="4" t="s">
        <v>8278</v>
      </c>
      <c r="O873" s="5">
        <f t="shared" si="78"/>
        <v>5.416666666666667</v>
      </c>
      <c r="P873" s="6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2">
        <f t="shared" si="82"/>
        <v>41607.602951388886</v>
      </c>
      <c r="T873" s="12">
        <f t="shared" si="83"/>
        <v>41577.561284722222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6">
        <v>8000</v>
      </c>
      <c r="E874" s="6">
        <v>65</v>
      </c>
      <c r="F874" s="3" t="s">
        <v>8221</v>
      </c>
      <c r="G874" s="4" t="s">
        <v>8224</v>
      </c>
      <c r="H874" s="4" t="s">
        <v>8246</v>
      </c>
      <c r="I874" s="7">
        <v>1299786527</v>
      </c>
      <c r="J874" s="7">
        <v>1295898527</v>
      </c>
      <c r="K874" t="b">
        <v>0</v>
      </c>
      <c r="L874">
        <v>2</v>
      </c>
      <c r="M874" t="b">
        <v>0</v>
      </c>
      <c r="N874" s="4" t="s">
        <v>8278</v>
      </c>
      <c r="O874" s="5">
        <f t="shared" si="78"/>
        <v>0.8125</v>
      </c>
      <c r="P874" s="6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2">
        <f t="shared" si="82"/>
        <v>40612.825543981482</v>
      </c>
      <c r="T874" s="12">
        <f t="shared" si="83"/>
        <v>40567.825543981482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6">
        <v>3500</v>
      </c>
      <c r="E875" s="6">
        <v>45</v>
      </c>
      <c r="F875" s="3" t="s">
        <v>8221</v>
      </c>
      <c r="G875" s="4" t="s">
        <v>8224</v>
      </c>
      <c r="H875" s="4" t="s">
        <v>8246</v>
      </c>
      <c r="I875" s="7">
        <v>1352610040</v>
      </c>
      <c r="J875" s="7">
        <v>1349150440</v>
      </c>
      <c r="K875" t="b">
        <v>0</v>
      </c>
      <c r="L875">
        <v>5</v>
      </c>
      <c r="M875" t="b">
        <v>0</v>
      </c>
      <c r="N875" s="4" t="s">
        <v>8278</v>
      </c>
      <c r="O875" s="5">
        <f t="shared" si="78"/>
        <v>1.2857142857142858</v>
      </c>
      <c r="P875" s="6">
        <f t="shared" si="79"/>
        <v>9</v>
      </c>
      <c r="Q875" s="4" t="str">
        <f t="shared" si="80"/>
        <v>music</v>
      </c>
      <c r="R875" s="4" t="str">
        <f t="shared" si="81"/>
        <v>jazz</v>
      </c>
      <c r="S875" s="12">
        <f t="shared" si="82"/>
        <v>41224.208796296298</v>
      </c>
      <c r="T875" s="12">
        <f t="shared" si="83"/>
        <v>41184.167129629634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6">
        <v>3000</v>
      </c>
      <c r="E876" s="6">
        <v>730</v>
      </c>
      <c r="F876" s="3" t="s">
        <v>8221</v>
      </c>
      <c r="G876" s="4" t="s">
        <v>8224</v>
      </c>
      <c r="H876" s="4" t="s">
        <v>8246</v>
      </c>
      <c r="I876" s="7">
        <v>1367676034</v>
      </c>
      <c r="J876" s="7">
        <v>1365084034</v>
      </c>
      <c r="K876" t="b">
        <v>0</v>
      </c>
      <c r="L876">
        <v>21</v>
      </c>
      <c r="M876" t="b">
        <v>0</v>
      </c>
      <c r="N876" s="4" t="s">
        <v>8278</v>
      </c>
      <c r="O876" s="5">
        <f t="shared" si="78"/>
        <v>24.333333333333332</v>
      </c>
      <c r="P876" s="6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2">
        <f t="shared" si="82"/>
        <v>41398.583726851852</v>
      </c>
      <c r="T876" s="12">
        <f t="shared" si="83"/>
        <v>41368.583726851852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6">
        <v>5000</v>
      </c>
      <c r="E877" s="6">
        <v>0</v>
      </c>
      <c r="F877" s="3" t="s">
        <v>8221</v>
      </c>
      <c r="G877" s="4" t="s">
        <v>8224</v>
      </c>
      <c r="H877" s="4" t="s">
        <v>8246</v>
      </c>
      <c r="I877" s="7">
        <v>1442856131</v>
      </c>
      <c r="J877" s="7">
        <v>1441128131</v>
      </c>
      <c r="K877" t="b">
        <v>0</v>
      </c>
      <c r="L877">
        <v>0</v>
      </c>
      <c r="M877" t="b">
        <v>0</v>
      </c>
      <c r="N877" s="4" t="s">
        <v>8278</v>
      </c>
      <c r="O877" s="5">
        <f t="shared" si="78"/>
        <v>0</v>
      </c>
      <c r="P877" s="6">
        <f t="shared" si="79"/>
        <v>0</v>
      </c>
      <c r="Q877" s="4" t="str">
        <f t="shared" si="80"/>
        <v>music</v>
      </c>
      <c r="R877" s="4" t="str">
        <f t="shared" si="81"/>
        <v>jazz</v>
      </c>
      <c r="S877" s="12">
        <f t="shared" si="82"/>
        <v>42268.723738425921</v>
      </c>
      <c r="T877" s="12">
        <f t="shared" si="83"/>
        <v>42248.723738425921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6">
        <v>3152</v>
      </c>
      <c r="E878" s="6">
        <v>1286</v>
      </c>
      <c r="F878" s="3" t="s">
        <v>8221</v>
      </c>
      <c r="G878" s="4" t="s">
        <v>8225</v>
      </c>
      <c r="H878" s="4" t="s">
        <v>8247</v>
      </c>
      <c r="I878" s="7">
        <v>1359978927</v>
      </c>
      <c r="J878" s="7">
        <v>1357127727</v>
      </c>
      <c r="K878" t="b">
        <v>0</v>
      </c>
      <c r="L878">
        <v>45</v>
      </c>
      <c r="M878" t="b">
        <v>0</v>
      </c>
      <c r="N878" s="4" t="s">
        <v>8278</v>
      </c>
      <c r="O878" s="5">
        <f t="shared" si="78"/>
        <v>40.799492385786799</v>
      </c>
      <c r="P878" s="6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2">
        <f t="shared" si="82"/>
        <v>41309.496840277774</v>
      </c>
      <c r="T878" s="12">
        <f t="shared" si="83"/>
        <v>41276.496840277774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6">
        <v>2000</v>
      </c>
      <c r="E879" s="6">
        <v>1351</v>
      </c>
      <c r="F879" s="3" t="s">
        <v>8221</v>
      </c>
      <c r="G879" s="4" t="s">
        <v>8224</v>
      </c>
      <c r="H879" s="4" t="s">
        <v>8246</v>
      </c>
      <c r="I879" s="7">
        <v>1387479360</v>
      </c>
      <c r="J879" s="7">
        <v>1384887360</v>
      </c>
      <c r="K879" t="b">
        <v>0</v>
      </c>
      <c r="L879">
        <v>29</v>
      </c>
      <c r="M879" t="b">
        <v>0</v>
      </c>
      <c r="N879" s="4" t="s">
        <v>8278</v>
      </c>
      <c r="O879" s="5">
        <f t="shared" si="78"/>
        <v>67.55</v>
      </c>
      <c r="P879" s="6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2">
        <f t="shared" si="82"/>
        <v>41627.788888888892</v>
      </c>
      <c r="T879" s="12">
        <f t="shared" si="83"/>
        <v>41597.788888888892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6">
        <v>5000</v>
      </c>
      <c r="E880" s="6">
        <v>65</v>
      </c>
      <c r="F880" s="3" t="s">
        <v>8221</v>
      </c>
      <c r="G880" s="4" t="s">
        <v>8224</v>
      </c>
      <c r="H880" s="4" t="s">
        <v>8246</v>
      </c>
      <c r="I880" s="7">
        <v>1293082524</v>
      </c>
      <c r="J880" s="7">
        <v>1290490524</v>
      </c>
      <c r="K880" t="b">
        <v>0</v>
      </c>
      <c r="L880">
        <v>2</v>
      </c>
      <c r="M880" t="b">
        <v>0</v>
      </c>
      <c r="N880" s="4" t="s">
        <v>8278</v>
      </c>
      <c r="O880" s="5">
        <f t="shared" si="78"/>
        <v>1.3</v>
      </c>
      <c r="P880" s="6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2">
        <f t="shared" si="82"/>
        <v>40535.232916666668</v>
      </c>
      <c r="T880" s="12">
        <f t="shared" si="83"/>
        <v>40505.232916666668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6">
        <v>2100</v>
      </c>
      <c r="E881" s="6">
        <v>644</v>
      </c>
      <c r="F881" s="3" t="s">
        <v>8221</v>
      </c>
      <c r="G881" s="4" t="s">
        <v>8224</v>
      </c>
      <c r="H881" s="4" t="s">
        <v>8246</v>
      </c>
      <c r="I881" s="7">
        <v>1338321305</v>
      </c>
      <c r="J881" s="7">
        <v>1336506905</v>
      </c>
      <c r="K881" t="b">
        <v>0</v>
      </c>
      <c r="L881">
        <v>30</v>
      </c>
      <c r="M881" t="b">
        <v>0</v>
      </c>
      <c r="N881" s="4" t="s">
        <v>8278</v>
      </c>
      <c r="O881" s="5">
        <f t="shared" si="78"/>
        <v>30.666666666666668</v>
      </c>
      <c r="P881" s="6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2">
        <f t="shared" si="82"/>
        <v>41058.829918981479</v>
      </c>
      <c r="T881" s="12">
        <f t="shared" si="83"/>
        <v>41037.829918981479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6">
        <v>3780</v>
      </c>
      <c r="E882" s="6">
        <v>113</v>
      </c>
      <c r="F882" s="3" t="s">
        <v>8221</v>
      </c>
      <c r="G882" s="4" t="s">
        <v>8224</v>
      </c>
      <c r="H882" s="4" t="s">
        <v>8246</v>
      </c>
      <c r="I882" s="7">
        <v>1351582938</v>
      </c>
      <c r="J882" s="7">
        <v>1348731738</v>
      </c>
      <c r="K882" t="b">
        <v>0</v>
      </c>
      <c r="L882">
        <v>8</v>
      </c>
      <c r="M882" t="b">
        <v>0</v>
      </c>
      <c r="N882" s="4" t="s">
        <v>8279</v>
      </c>
      <c r="O882" s="5">
        <f t="shared" si="78"/>
        <v>2.9894179894179893</v>
      </c>
      <c r="P882" s="6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2">
        <f t="shared" si="82"/>
        <v>41212.32104166667</v>
      </c>
      <c r="T882" s="12">
        <f t="shared" si="83"/>
        <v>41179.32104166667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6">
        <v>3750</v>
      </c>
      <c r="E883" s="6">
        <v>30</v>
      </c>
      <c r="F883" s="3" t="s">
        <v>8221</v>
      </c>
      <c r="G883" s="4" t="s">
        <v>8224</v>
      </c>
      <c r="H883" s="4" t="s">
        <v>8246</v>
      </c>
      <c r="I883" s="7">
        <v>1326520886</v>
      </c>
      <c r="J883" s="7">
        <v>1322632886</v>
      </c>
      <c r="K883" t="b">
        <v>0</v>
      </c>
      <c r="L883">
        <v>1</v>
      </c>
      <c r="M883" t="b">
        <v>0</v>
      </c>
      <c r="N883" s="4" t="s">
        <v>8279</v>
      </c>
      <c r="O883" s="5">
        <f t="shared" si="78"/>
        <v>0.8</v>
      </c>
      <c r="P883" s="6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2">
        <f t="shared" si="82"/>
        <v>40922.25099537037</v>
      </c>
      <c r="T883" s="12">
        <f t="shared" si="83"/>
        <v>40877.25099537037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6">
        <v>1500</v>
      </c>
      <c r="E884" s="6">
        <v>302</v>
      </c>
      <c r="F884" s="3" t="s">
        <v>8221</v>
      </c>
      <c r="G884" s="4" t="s">
        <v>8224</v>
      </c>
      <c r="H884" s="4" t="s">
        <v>8246</v>
      </c>
      <c r="I884" s="7">
        <v>1315341550</v>
      </c>
      <c r="J884" s="7">
        <v>1312490350</v>
      </c>
      <c r="K884" t="b">
        <v>0</v>
      </c>
      <c r="L884">
        <v>14</v>
      </c>
      <c r="M884" t="b">
        <v>0</v>
      </c>
      <c r="N884" s="4" t="s">
        <v>8279</v>
      </c>
      <c r="O884" s="5">
        <f t="shared" si="78"/>
        <v>20.133333333333333</v>
      </c>
      <c r="P884" s="6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2">
        <f t="shared" si="82"/>
        <v>40792.860532407409</v>
      </c>
      <c r="T884" s="12">
        <f t="shared" si="83"/>
        <v>40759.860532407409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6">
        <v>5000</v>
      </c>
      <c r="E885" s="6">
        <v>2001</v>
      </c>
      <c r="F885" s="3" t="s">
        <v>8221</v>
      </c>
      <c r="G885" s="4" t="s">
        <v>8224</v>
      </c>
      <c r="H885" s="4" t="s">
        <v>8246</v>
      </c>
      <c r="I885" s="7">
        <v>1456957635</v>
      </c>
      <c r="J885" s="7">
        <v>1451773635</v>
      </c>
      <c r="K885" t="b">
        <v>0</v>
      </c>
      <c r="L885">
        <v>24</v>
      </c>
      <c r="M885" t="b">
        <v>0</v>
      </c>
      <c r="N885" s="4" t="s">
        <v>8279</v>
      </c>
      <c r="O885" s="5">
        <f t="shared" si="78"/>
        <v>40.020000000000003</v>
      </c>
      <c r="P885" s="6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2">
        <f t="shared" si="82"/>
        <v>42431.935590277775</v>
      </c>
      <c r="T885" s="12">
        <f t="shared" si="83"/>
        <v>42371.935590277775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6">
        <v>2000</v>
      </c>
      <c r="E886" s="6">
        <v>20</v>
      </c>
      <c r="F886" s="3" t="s">
        <v>8221</v>
      </c>
      <c r="G886" s="4" t="s">
        <v>8224</v>
      </c>
      <c r="H886" s="4" t="s">
        <v>8246</v>
      </c>
      <c r="I886" s="7">
        <v>1336789860</v>
      </c>
      <c r="J886" s="7">
        <v>1331666146</v>
      </c>
      <c r="K886" t="b">
        <v>0</v>
      </c>
      <c r="L886">
        <v>2</v>
      </c>
      <c r="M886" t="b">
        <v>0</v>
      </c>
      <c r="N886" s="4" t="s">
        <v>8279</v>
      </c>
      <c r="O886" s="5">
        <f t="shared" si="78"/>
        <v>1</v>
      </c>
      <c r="P886" s="6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2">
        <f t="shared" si="82"/>
        <v>41041.104861111111</v>
      </c>
      <c r="T886" s="12">
        <f t="shared" si="83"/>
        <v>40981.802615740737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6">
        <v>1000</v>
      </c>
      <c r="E887" s="6">
        <v>750</v>
      </c>
      <c r="F887" s="3" t="s">
        <v>8221</v>
      </c>
      <c r="G887" s="4" t="s">
        <v>8224</v>
      </c>
      <c r="H887" s="4" t="s">
        <v>8246</v>
      </c>
      <c r="I887" s="7">
        <v>1483137311</v>
      </c>
      <c r="J887" s="7">
        <v>1481322911</v>
      </c>
      <c r="K887" t="b">
        <v>0</v>
      </c>
      <c r="L887">
        <v>21</v>
      </c>
      <c r="M887" t="b">
        <v>0</v>
      </c>
      <c r="N887" s="4" t="s">
        <v>8279</v>
      </c>
      <c r="O887" s="5">
        <f t="shared" si="78"/>
        <v>75</v>
      </c>
      <c r="P887" s="6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2">
        <f t="shared" si="82"/>
        <v>42734.941099537042</v>
      </c>
      <c r="T887" s="12">
        <f t="shared" si="83"/>
        <v>42713.941099537042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6">
        <v>500</v>
      </c>
      <c r="E888" s="6">
        <v>205</v>
      </c>
      <c r="F888" s="3" t="s">
        <v>8221</v>
      </c>
      <c r="G888" s="4" t="s">
        <v>8224</v>
      </c>
      <c r="H888" s="4" t="s">
        <v>8246</v>
      </c>
      <c r="I888" s="7">
        <v>1473972813</v>
      </c>
      <c r="J888" s="7">
        <v>1471812813</v>
      </c>
      <c r="K888" t="b">
        <v>0</v>
      </c>
      <c r="L888">
        <v>7</v>
      </c>
      <c r="M888" t="b">
        <v>0</v>
      </c>
      <c r="N888" s="4" t="s">
        <v>8279</v>
      </c>
      <c r="O888" s="5">
        <f t="shared" si="78"/>
        <v>41</v>
      </c>
      <c r="P888" s="6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2">
        <f t="shared" si="82"/>
        <v>42628.870520833334</v>
      </c>
      <c r="T888" s="12">
        <f t="shared" si="83"/>
        <v>42603.870520833334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6">
        <v>1000</v>
      </c>
      <c r="E889" s="6">
        <v>0</v>
      </c>
      <c r="F889" s="3" t="s">
        <v>8221</v>
      </c>
      <c r="G889" s="4" t="s">
        <v>8224</v>
      </c>
      <c r="H889" s="4" t="s">
        <v>8246</v>
      </c>
      <c r="I889" s="7">
        <v>1338159655</v>
      </c>
      <c r="J889" s="7">
        <v>1335567655</v>
      </c>
      <c r="K889" t="b">
        <v>0</v>
      </c>
      <c r="L889">
        <v>0</v>
      </c>
      <c r="M889" t="b">
        <v>0</v>
      </c>
      <c r="N889" s="4" t="s">
        <v>8279</v>
      </c>
      <c r="O889" s="5">
        <f t="shared" si="78"/>
        <v>0</v>
      </c>
      <c r="P889" s="6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2">
        <f t="shared" si="82"/>
        <v>41056.958969907406</v>
      </c>
      <c r="T889" s="12">
        <f t="shared" si="83"/>
        <v>41026.958969907406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6">
        <v>1000</v>
      </c>
      <c r="E890" s="6">
        <v>72</v>
      </c>
      <c r="F890" s="3" t="s">
        <v>8221</v>
      </c>
      <c r="G890" s="4" t="s">
        <v>8224</v>
      </c>
      <c r="H890" s="4" t="s">
        <v>8246</v>
      </c>
      <c r="I890" s="7">
        <v>1314856800</v>
      </c>
      <c r="J890" s="7">
        <v>1311789885</v>
      </c>
      <c r="K890" t="b">
        <v>0</v>
      </c>
      <c r="L890">
        <v>4</v>
      </c>
      <c r="M890" t="b">
        <v>0</v>
      </c>
      <c r="N890" s="4" t="s">
        <v>8279</v>
      </c>
      <c r="O890" s="5">
        <f t="shared" si="78"/>
        <v>7.2</v>
      </c>
      <c r="P890" s="6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2">
        <f t="shared" si="82"/>
        <v>40787.25</v>
      </c>
      <c r="T890" s="12">
        <f t="shared" si="83"/>
        <v>40751.753298611111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6">
        <v>25000</v>
      </c>
      <c r="E891" s="6">
        <v>2360.3200000000002</v>
      </c>
      <c r="F891" s="3" t="s">
        <v>8221</v>
      </c>
      <c r="G891" s="4" t="s">
        <v>8224</v>
      </c>
      <c r="H891" s="4" t="s">
        <v>8246</v>
      </c>
      <c r="I891" s="7">
        <v>1412534943</v>
      </c>
      <c r="J891" s="7">
        <v>1409942943</v>
      </c>
      <c r="K891" t="b">
        <v>0</v>
      </c>
      <c r="L891">
        <v>32</v>
      </c>
      <c r="M891" t="b">
        <v>0</v>
      </c>
      <c r="N891" s="4" t="s">
        <v>8279</v>
      </c>
      <c r="O891" s="5">
        <f t="shared" si="78"/>
        <v>9.4412800000000008</v>
      </c>
      <c r="P891" s="6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2">
        <f t="shared" si="82"/>
        <v>41917.784062500003</v>
      </c>
      <c r="T891" s="12">
        <f t="shared" si="83"/>
        <v>41887.784062500003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6">
        <v>3000</v>
      </c>
      <c r="E892" s="6">
        <v>125</v>
      </c>
      <c r="F892" s="3" t="s">
        <v>8221</v>
      </c>
      <c r="G892" s="4" t="s">
        <v>8224</v>
      </c>
      <c r="H892" s="4" t="s">
        <v>8246</v>
      </c>
      <c r="I892" s="7">
        <v>1385055979</v>
      </c>
      <c r="J892" s="7">
        <v>1382460379</v>
      </c>
      <c r="K892" t="b">
        <v>0</v>
      </c>
      <c r="L892">
        <v>4</v>
      </c>
      <c r="M892" t="b">
        <v>0</v>
      </c>
      <c r="N892" s="4" t="s">
        <v>8279</v>
      </c>
      <c r="O892" s="5">
        <f t="shared" si="78"/>
        <v>4.166666666666667</v>
      </c>
      <c r="P892" s="6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2">
        <f t="shared" si="82"/>
        <v>41599.740497685183</v>
      </c>
      <c r="T892" s="12">
        <f t="shared" si="83"/>
        <v>41569.698831018519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6">
        <v>8000</v>
      </c>
      <c r="E893" s="6">
        <v>260</v>
      </c>
      <c r="F893" s="3" t="s">
        <v>8221</v>
      </c>
      <c r="G893" s="4" t="s">
        <v>8224</v>
      </c>
      <c r="H893" s="4" t="s">
        <v>8246</v>
      </c>
      <c r="I893" s="7">
        <v>1408581930</v>
      </c>
      <c r="J893" s="7">
        <v>1405989930</v>
      </c>
      <c r="K893" t="b">
        <v>0</v>
      </c>
      <c r="L893">
        <v>9</v>
      </c>
      <c r="M893" t="b">
        <v>0</v>
      </c>
      <c r="N893" s="4" t="s">
        <v>8279</v>
      </c>
      <c r="O893" s="5">
        <f t="shared" si="78"/>
        <v>3.25</v>
      </c>
      <c r="P893" s="6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2">
        <f t="shared" si="82"/>
        <v>41872.031597222223</v>
      </c>
      <c r="T893" s="12">
        <f t="shared" si="83"/>
        <v>41842.031597222223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6">
        <v>6000</v>
      </c>
      <c r="E894" s="6">
        <v>2445</v>
      </c>
      <c r="F894" s="3" t="s">
        <v>8221</v>
      </c>
      <c r="G894" s="4" t="s">
        <v>8224</v>
      </c>
      <c r="H894" s="4" t="s">
        <v>8246</v>
      </c>
      <c r="I894" s="7">
        <v>1280635200</v>
      </c>
      <c r="J894" s="7">
        <v>1273121283</v>
      </c>
      <c r="K894" t="b">
        <v>0</v>
      </c>
      <c r="L894">
        <v>17</v>
      </c>
      <c r="M894" t="b">
        <v>0</v>
      </c>
      <c r="N894" s="4" t="s">
        <v>8279</v>
      </c>
      <c r="O894" s="5">
        <f t="shared" si="78"/>
        <v>40.75</v>
      </c>
      <c r="P894" s="6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2">
        <f t="shared" si="82"/>
        <v>40391.166666666664</v>
      </c>
      <c r="T894" s="12">
        <f t="shared" si="83"/>
        <v>40304.20003472222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6">
        <v>2000</v>
      </c>
      <c r="E895" s="6">
        <v>200</v>
      </c>
      <c r="F895" s="3" t="s">
        <v>8221</v>
      </c>
      <c r="G895" s="4" t="s">
        <v>8224</v>
      </c>
      <c r="H895" s="4" t="s">
        <v>8246</v>
      </c>
      <c r="I895" s="7">
        <v>1427920363</v>
      </c>
      <c r="J895" s="7">
        <v>1425331963</v>
      </c>
      <c r="K895" t="b">
        <v>0</v>
      </c>
      <c r="L895">
        <v>5</v>
      </c>
      <c r="M895" t="b">
        <v>0</v>
      </c>
      <c r="N895" s="4" t="s">
        <v>8279</v>
      </c>
      <c r="O895" s="5">
        <f t="shared" si="78"/>
        <v>10</v>
      </c>
      <c r="P895" s="6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2">
        <f t="shared" si="82"/>
        <v>42095.856053240743</v>
      </c>
      <c r="T895" s="12">
        <f t="shared" si="83"/>
        <v>42065.897719907407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6">
        <v>20000</v>
      </c>
      <c r="E896" s="6">
        <v>7834</v>
      </c>
      <c r="F896" s="3" t="s">
        <v>8221</v>
      </c>
      <c r="G896" s="4" t="s">
        <v>8224</v>
      </c>
      <c r="H896" s="4" t="s">
        <v>8246</v>
      </c>
      <c r="I896" s="7">
        <v>1465169610</v>
      </c>
      <c r="J896" s="7">
        <v>1462577610</v>
      </c>
      <c r="K896" t="b">
        <v>0</v>
      </c>
      <c r="L896">
        <v>53</v>
      </c>
      <c r="M896" t="b">
        <v>0</v>
      </c>
      <c r="N896" s="4" t="s">
        <v>8279</v>
      </c>
      <c r="O896" s="5">
        <f t="shared" si="78"/>
        <v>39.17</v>
      </c>
      <c r="P896" s="6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2">
        <f t="shared" si="82"/>
        <v>42526.981597222228</v>
      </c>
      <c r="T896" s="12">
        <f t="shared" si="83"/>
        <v>42496.981597222228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6">
        <v>8000</v>
      </c>
      <c r="E897" s="6">
        <v>195</v>
      </c>
      <c r="F897" s="3" t="s">
        <v>8221</v>
      </c>
      <c r="G897" s="4" t="s">
        <v>8224</v>
      </c>
      <c r="H897" s="4" t="s">
        <v>8246</v>
      </c>
      <c r="I897" s="7">
        <v>1287975829</v>
      </c>
      <c r="J897" s="7">
        <v>1284087829</v>
      </c>
      <c r="K897" t="b">
        <v>0</v>
      </c>
      <c r="L897">
        <v>7</v>
      </c>
      <c r="M897" t="b">
        <v>0</v>
      </c>
      <c r="N897" s="4" t="s">
        <v>8279</v>
      </c>
      <c r="O897" s="5">
        <f t="shared" si="78"/>
        <v>2.4375</v>
      </c>
      <c r="P897" s="6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2">
        <f t="shared" si="82"/>
        <v>40476.127650462964</v>
      </c>
      <c r="T897" s="12">
        <f t="shared" si="83"/>
        <v>40431.127650462964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6">
        <v>8000</v>
      </c>
      <c r="E898" s="6">
        <v>3200</v>
      </c>
      <c r="F898" s="3" t="s">
        <v>8221</v>
      </c>
      <c r="G898" s="4" t="s">
        <v>8224</v>
      </c>
      <c r="H898" s="4" t="s">
        <v>8246</v>
      </c>
      <c r="I898" s="7">
        <v>1440734400</v>
      </c>
      <c r="J898" s="7">
        <v>1438549026</v>
      </c>
      <c r="K898" t="b">
        <v>0</v>
      </c>
      <c r="L898">
        <v>72</v>
      </c>
      <c r="M898" t="b">
        <v>0</v>
      </c>
      <c r="N898" s="4" t="s">
        <v>8279</v>
      </c>
      <c r="O898" s="5">
        <f t="shared" si="78"/>
        <v>40</v>
      </c>
      <c r="P898" s="6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2">
        <f t="shared" si="82"/>
        <v>42244.166666666672</v>
      </c>
      <c r="T898" s="12">
        <f t="shared" si="83"/>
        <v>42218.872986111113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6">
        <v>3000</v>
      </c>
      <c r="E899" s="6">
        <v>0</v>
      </c>
      <c r="F899" s="3" t="s">
        <v>8221</v>
      </c>
      <c r="G899" s="4" t="s">
        <v>8224</v>
      </c>
      <c r="H899" s="4" t="s">
        <v>8246</v>
      </c>
      <c r="I899" s="7">
        <v>1354123908</v>
      </c>
      <c r="J899" s="7">
        <v>1351528308</v>
      </c>
      <c r="K899" t="b">
        <v>0</v>
      </c>
      <c r="L899">
        <v>0</v>
      </c>
      <c r="M899" t="b">
        <v>0</v>
      </c>
      <c r="N899" s="4" t="s">
        <v>8279</v>
      </c>
      <c r="O899" s="5">
        <f t="shared" ref="O899:O962" si="84">100*E899/D899</f>
        <v>0</v>
      </c>
      <c r="P899" s="6">
        <f t="shared" ref="P899:P962" si="85">IF(L899=0,0,E899/L899)</f>
        <v>0</v>
      </c>
      <c r="Q899" s="4" t="str">
        <f t="shared" ref="Q899:Q962" si="86">LEFT(N899,SEARCH("/",N899)-1)</f>
        <v>music</v>
      </c>
      <c r="R899" s="4" t="str">
        <f t="shared" ref="R899:R962" si="87">RIGHT(N899,LEN(N899)-SEARCH("/",N899,1))</f>
        <v>indie rock</v>
      </c>
      <c r="S899" s="12">
        <f t="shared" ref="S899:S962" si="88">(((I899/60)/60)/24)+DATE(1970,1,1)</f>
        <v>41241.730416666665</v>
      </c>
      <c r="T899" s="12">
        <f t="shared" ref="T899:T962" si="89">(((J899/60)/60)/24)+DATE(1970,1,1)</f>
        <v>41211.688750000001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6">
        <v>2500</v>
      </c>
      <c r="E900" s="6">
        <v>70</v>
      </c>
      <c r="F900" s="3" t="s">
        <v>8221</v>
      </c>
      <c r="G900" s="4" t="s">
        <v>8224</v>
      </c>
      <c r="H900" s="4" t="s">
        <v>8246</v>
      </c>
      <c r="I900" s="7">
        <v>1326651110</v>
      </c>
      <c r="J900" s="7">
        <v>1322763110</v>
      </c>
      <c r="K900" t="b">
        <v>0</v>
      </c>
      <c r="L900">
        <v>2</v>
      </c>
      <c r="M900" t="b">
        <v>0</v>
      </c>
      <c r="N900" s="4" t="s">
        <v>8279</v>
      </c>
      <c r="O900" s="5">
        <f t="shared" si="84"/>
        <v>2.8</v>
      </c>
      <c r="P900" s="6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2">
        <f t="shared" si="88"/>
        <v>40923.758217592593</v>
      </c>
      <c r="T900" s="12">
        <f t="shared" si="89"/>
        <v>40878.758217592593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6">
        <v>750</v>
      </c>
      <c r="E901" s="6">
        <v>280</v>
      </c>
      <c r="F901" s="3" t="s">
        <v>8221</v>
      </c>
      <c r="G901" s="4" t="s">
        <v>8224</v>
      </c>
      <c r="H901" s="4" t="s">
        <v>8246</v>
      </c>
      <c r="I901" s="7">
        <v>1306549362</v>
      </c>
      <c r="J901" s="7">
        <v>1302661362</v>
      </c>
      <c r="K901" t="b">
        <v>0</v>
      </c>
      <c r="L901">
        <v>8</v>
      </c>
      <c r="M901" t="b">
        <v>0</v>
      </c>
      <c r="N901" s="4" t="s">
        <v>8279</v>
      </c>
      <c r="O901" s="5">
        <f t="shared" si="84"/>
        <v>37.333333333333336</v>
      </c>
      <c r="P901" s="6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2">
        <f t="shared" si="88"/>
        <v>40691.099097222221</v>
      </c>
      <c r="T901" s="12">
        <f t="shared" si="89"/>
        <v>40646.099097222221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6">
        <v>5000</v>
      </c>
      <c r="E902" s="6">
        <v>21</v>
      </c>
      <c r="F902" s="3" t="s">
        <v>8221</v>
      </c>
      <c r="G902" s="4" t="s">
        <v>8224</v>
      </c>
      <c r="H902" s="4" t="s">
        <v>8246</v>
      </c>
      <c r="I902" s="7">
        <v>1459365802</v>
      </c>
      <c r="J902" s="7">
        <v>1456777402</v>
      </c>
      <c r="K902" t="b">
        <v>0</v>
      </c>
      <c r="L902">
        <v>2</v>
      </c>
      <c r="M902" t="b">
        <v>0</v>
      </c>
      <c r="N902" s="4" t="s">
        <v>8278</v>
      </c>
      <c r="O902" s="5">
        <f t="shared" si="84"/>
        <v>0.42</v>
      </c>
      <c r="P902" s="6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2">
        <f t="shared" si="88"/>
        <v>42459.807893518519</v>
      </c>
      <c r="T902" s="12">
        <f t="shared" si="89"/>
        <v>42429.84956018519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6">
        <v>6500</v>
      </c>
      <c r="E903" s="6">
        <v>0</v>
      </c>
      <c r="F903" s="3" t="s">
        <v>8221</v>
      </c>
      <c r="G903" s="4" t="s">
        <v>8224</v>
      </c>
      <c r="H903" s="4" t="s">
        <v>8246</v>
      </c>
      <c r="I903" s="7">
        <v>1276024260</v>
      </c>
      <c r="J903" s="7">
        <v>1272050914</v>
      </c>
      <c r="K903" t="b">
        <v>0</v>
      </c>
      <c r="L903">
        <v>0</v>
      </c>
      <c r="M903" t="b">
        <v>0</v>
      </c>
      <c r="N903" s="4" t="s">
        <v>8278</v>
      </c>
      <c r="O903" s="5">
        <f t="shared" si="84"/>
        <v>0</v>
      </c>
      <c r="P903" s="6">
        <f t="shared" si="85"/>
        <v>0</v>
      </c>
      <c r="Q903" s="4" t="str">
        <f t="shared" si="86"/>
        <v>music</v>
      </c>
      <c r="R903" s="4" t="str">
        <f t="shared" si="87"/>
        <v>jazz</v>
      </c>
      <c r="S903" s="12">
        <f t="shared" si="88"/>
        <v>40337.799305555556</v>
      </c>
      <c r="T903" s="12">
        <f t="shared" si="89"/>
        <v>40291.81150462963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6">
        <v>30000</v>
      </c>
      <c r="E904" s="6">
        <v>90</v>
      </c>
      <c r="F904" s="3" t="s">
        <v>8221</v>
      </c>
      <c r="G904" s="4" t="s">
        <v>8224</v>
      </c>
      <c r="H904" s="4" t="s">
        <v>8246</v>
      </c>
      <c r="I904" s="7">
        <v>1409412600</v>
      </c>
      <c r="J904" s="7">
        <v>1404947422</v>
      </c>
      <c r="K904" t="b">
        <v>0</v>
      </c>
      <c r="L904">
        <v>3</v>
      </c>
      <c r="M904" t="b">
        <v>0</v>
      </c>
      <c r="N904" s="4" t="s">
        <v>8278</v>
      </c>
      <c r="O904" s="5">
        <f t="shared" si="84"/>
        <v>0.3</v>
      </c>
      <c r="P904" s="6">
        <f t="shared" si="85"/>
        <v>30</v>
      </c>
      <c r="Q904" s="4" t="str">
        <f t="shared" si="86"/>
        <v>music</v>
      </c>
      <c r="R904" s="4" t="str">
        <f t="shared" si="87"/>
        <v>jazz</v>
      </c>
      <c r="S904" s="12">
        <f t="shared" si="88"/>
        <v>41881.645833333336</v>
      </c>
      <c r="T904" s="12">
        <f t="shared" si="89"/>
        <v>41829.965532407405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6">
        <v>5000</v>
      </c>
      <c r="E905" s="6">
        <v>160</v>
      </c>
      <c r="F905" s="3" t="s">
        <v>8221</v>
      </c>
      <c r="G905" s="4" t="s">
        <v>8224</v>
      </c>
      <c r="H905" s="4" t="s">
        <v>8246</v>
      </c>
      <c r="I905" s="7">
        <v>1348367100</v>
      </c>
      <c r="J905" s="7">
        <v>1346180780</v>
      </c>
      <c r="K905" t="b">
        <v>0</v>
      </c>
      <c r="L905">
        <v>4</v>
      </c>
      <c r="M905" t="b">
        <v>0</v>
      </c>
      <c r="N905" s="4" t="s">
        <v>8278</v>
      </c>
      <c r="O905" s="5">
        <f t="shared" si="84"/>
        <v>3.2</v>
      </c>
      <c r="P905" s="6">
        <f t="shared" si="85"/>
        <v>40</v>
      </c>
      <c r="Q905" s="4" t="str">
        <f t="shared" si="86"/>
        <v>music</v>
      </c>
      <c r="R905" s="4" t="str">
        <f t="shared" si="87"/>
        <v>jazz</v>
      </c>
      <c r="S905" s="12">
        <f t="shared" si="88"/>
        <v>41175.100694444445</v>
      </c>
      <c r="T905" s="12">
        <f t="shared" si="89"/>
        <v>41149.796064814815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6">
        <v>50000</v>
      </c>
      <c r="E906" s="6">
        <v>151</v>
      </c>
      <c r="F906" s="3" t="s">
        <v>8221</v>
      </c>
      <c r="G906" s="4" t="s">
        <v>8224</v>
      </c>
      <c r="H906" s="4" t="s">
        <v>8246</v>
      </c>
      <c r="I906" s="7">
        <v>1451786137</v>
      </c>
      <c r="J906" s="7">
        <v>1449194137</v>
      </c>
      <c r="K906" t="b">
        <v>0</v>
      </c>
      <c r="L906">
        <v>3</v>
      </c>
      <c r="M906" t="b">
        <v>0</v>
      </c>
      <c r="N906" s="4" t="s">
        <v>8278</v>
      </c>
      <c r="O906" s="5">
        <f t="shared" si="84"/>
        <v>0.30199999999999999</v>
      </c>
      <c r="P906" s="6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2">
        <f t="shared" si="88"/>
        <v>42372.080289351856</v>
      </c>
      <c r="T906" s="12">
        <f t="shared" si="89"/>
        <v>42342.080289351856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6">
        <v>6500</v>
      </c>
      <c r="E907" s="6">
        <v>196</v>
      </c>
      <c r="F907" s="3" t="s">
        <v>8221</v>
      </c>
      <c r="G907" s="4" t="s">
        <v>8224</v>
      </c>
      <c r="H907" s="4" t="s">
        <v>8246</v>
      </c>
      <c r="I907" s="7">
        <v>1295847926</v>
      </c>
      <c r="J907" s="7">
        <v>1290663926</v>
      </c>
      <c r="K907" t="b">
        <v>0</v>
      </c>
      <c r="L907">
        <v>6</v>
      </c>
      <c r="M907" t="b">
        <v>0</v>
      </c>
      <c r="N907" s="4" t="s">
        <v>8278</v>
      </c>
      <c r="O907" s="5">
        <f t="shared" si="84"/>
        <v>3.0153846153846153</v>
      </c>
      <c r="P907" s="6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2">
        <f t="shared" si="88"/>
        <v>40567.239884259259</v>
      </c>
      <c r="T907" s="12">
        <f t="shared" si="89"/>
        <v>40507.239884259259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6">
        <v>15000</v>
      </c>
      <c r="E908" s="6">
        <v>0</v>
      </c>
      <c r="F908" s="3" t="s">
        <v>8221</v>
      </c>
      <c r="G908" s="4" t="s">
        <v>8224</v>
      </c>
      <c r="H908" s="4" t="s">
        <v>8246</v>
      </c>
      <c r="I908" s="7">
        <v>1394681590</v>
      </c>
      <c r="J908" s="7">
        <v>1392093190</v>
      </c>
      <c r="K908" t="b">
        <v>0</v>
      </c>
      <c r="L908">
        <v>0</v>
      </c>
      <c r="M908" t="b">
        <v>0</v>
      </c>
      <c r="N908" s="4" t="s">
        <v>8278</v>
      </c>
      <c r="O908" s="5">
        <f t="shared" si="84"/>
        <v>0</v>
      </c>
      <c r="P908" s="6">
        <f t="shared" si="85"/>
        <v>0</v>
      </c>
      <c r="Q908" s="4" t="str">
        <f t="shared" si="86"/>
        <v>music</v>
      </c>
      <c r="R908" s="4" t="str">
        <f t="shared" si="87"/>
        <v>jazz</v>
      </c>
      <c r="S908" s="12">
        <f t="shared" si="88"/>
        <v>41711.148032407407</v>
      </c>
      <c r="T908" s="12">
        <f t="shared" si="89"/>
        <v>41681.189699074072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6">
        <v>2900</v>
      </c>
      <c r="E909" s="6">
        <v>0</v>
      </c>
      <c r="F909" s="3" t="s">
        <v>8221</v>
      </c>
      <c r="G909" s="4" t="s">
        <v>8224</v>
      </c>
      <c r="H909" s="4" t="s">
        <v>8246</v>
      </c>
      <c r="I909" s="7">
        <v>1315715823</v>
      </c>
      <c r="J909" s="7">
        <v>1313123823</v>
      </c>
      <c r="K909" t="b">
        <v>0</v>
      </c>
      <c r="L909">
        <v>0</v>
      </c>
      <c r="M909" t="b">
        <v>0</v>
      </c>
      <c r="N909" s="4" t="s">
        <v>8278</v>
      </c>
      <c r="O909" s="5">
        <f t="shared" si="84"/>
        <v>0</v>
      </c>
      <c r="P909" s="6">
        <f t="shared" si="85"/>
        <v>0</v>
      </c>
      <c r="Q909" s="4" t="str">
        <f t="shared" si="86"/>
        <v>music</v>
      </c>
      <c r="R909" s="4" t="str">
        <f t="shared" si="87"/>
        <v>jazz</v>
      </c>
      <c r="S909" s="12">
        <f t="shared" si="88"/>
        <v>40797.192395833335</v>
      </c>
      <c r="T909" s="12">
        <f t="shared" si="89"/>
        <v>40767.192395833335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6">
        <v>2500</v>
      </c>
      <c r="E910" s="6">
        <v>0</v>
      </c>
      <c r="F910" s="3" t="s">
        <v>8221</v>
      </c>
      <c r="G910" s="4" t="s">
        <v>8224</v>
      </c>
      <c r="H910" s="4" t="s">
        <v>8246</v>
      </c>
      <c r="I910" s="7">
        <v>1280206740</v>
      </c>
      <c r="J910" s="7">
        <v>1276283655</v>
      </c>
      <c r="K910" t="b">
        <v>0</v>
      </c>
      <c r="L910">
        <v>0</v>
      </c>
      <c r="M910" t="b">
        <v>0</v>
      </c>
      <c r="N910" s="4" t="s">
        <v>8278</v>
      </c>
      <c r="O910" s="5">
        <f t="shared" si="84"/>
        <v>0</v>
      </c>
      <c r="P910" s="6">
        <f t="shared" si="85"/>
        <v>0</v>
      </c>
      <c r="Q910" s="4" t="str">
        <f t="shared" si="86"/>
        <v>music</v>
      </c>
      <c r="R910" s="4" t="str">
        <f t="shared" si="87"/>
        <v>jazz</v>
      </c>
      <c r="S910" s="12">
        <f t="shared" si="88"/>
        <v>40386.207638888889</v>
      </c>
      <c r="T910" s="12">
        <f t="shared" si="89"/>
        <v>40340.801562499997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6">
        <v>16000</v>
      </c>
      <c r="E911" s="6">
        <v>520</v>
      </c>
      <c r="F911" s="3" t="s">
        <v>8221</v>
      </c>
      <c r="G911" s="4" t="s">
        <v>8224</v>
      </c>
      <c r="H911" s="4" t="s">
        <v>8246</v>
      </c>
      <c r="I911" s="7">
        <v>1343016000</v>
      </c>
      <c r="J911" s="7">
        <v>1340296440</v>
      </c>
      <c r="K911" t="b">
        <v>0</v>
      </c>
      <c r="L911">
        <v>8</v>
      </c>
      <c r="M911" t="b">
        <v>0</v>
      </c>
      <c r="N911" s="4" t="s">
        <v>8278</v>
      </c>
      <c r="O911" s="5">
        <f t="shared" si="84"/>
        <v>3.25</v>
      </c>
      <c r="P911" s="6">
        <f t="shared" si="85"/>
        <v>65</v>
      </c>
      <c r="Q911" s="4" t="str">
        <f t="shared" si="86"/>
        <v>music</v>
      </c>
      <c r="R911" s="4" t="str">
        <f t="shared" si="87"/>
        <v>jazz</v>
      </c>
      <c r="S911" s="12">
        <f t="shared" si="88"/>
        <v>41113.166666666664</v>
      </c>
      <c r="T911" s="12">
        <f t="shared" si="89"/>
        <v>41081.69027777778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6">
        <v>550</v>
      </c>
      <c r="E912" s="6">
        <v>123</v>
      </c>
      <c r="F912" s="3" t="s">
        <v>8221</v>
      </c>
      <c r="G912" s="4" t="s">
        <v>8225</v>
      </c>
      <c r="H912" s="4" t="s">
        <v>8247</v>
      </c>
      <c r="I912" s="7">
        <v>1488546319</v>
      </c>
      <c r="J912" s="7">
        <v>1483362319</v>
      </c>
      <c r="K912" t="b">
        <v>0</v>
      </c>
      <c r="L912">
        <v>5</v>
      </c>
      <c r="M912" t="b">
        <v>0</v>
      </c>
      <c r="N912" s="4" t="s">
        <v>8278</v>
      </c>
      <c r="O912" s="5">
        <f t="shared" si="84"/>
        <v>22.363636363636363</v>
      </c>
      <c r="P912" s="6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2">
        <f t="shared" si="88"/>
        <v>42797.545358796298</v>
      </c>
      <c r="T912" s="12">
        <f t="shared" si="89"/>
        <v>42737.545358796298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6">
        <v>100000</v>
      </c>
      <c r="E913" s="6">
        <v>0</v>
      </c>
      <c r="F913" s="3" t="s">
        <v>8221</v>
      </c>
      <c r="G913" s="4" t="s">
        <v>8224</v>
      </c>
      <c r="H913" s="4" t="s">
        <v>8246</v>
      </c>
      <c r="I913" s="7">
        <v>1390522045</v>
      </c>
      <c r="J913" s="7">
        <v>1388707645</v>
      </c>
      <c r="K913" t="b">
        <v>0</v>
      </c>
      <c r="L913">
        <v>0</v>
      </c>
      <c r="M913" t="b">
        <v>0</v>
      </c>
      <c r="N913" s="4" t="s">
        <v>8278</v>
      </c>
      <c r="O913" s="5">
        <f t="shared" si="84"/>
        <v>0</v>
      </c>
      <c r="P913" s="6">
        <f t="shared" si="85"/>
        <v>0</v>
      </c>
      <c r="Q913" s="4" t="str">
        <f t="shared" si="86"/>
        <v>music</v>
      </c>
      <c r="R913" s="4" t="str">
        <f t="shared" si="87"/>
        <v>jazz</v>
      </c>
      <c r="S913" s="12">
        <f t="shared" si="88"/>
        <v>41663.005150462966</v>
      </c>
      <c r="T913" s="12">
        <f t="shared" si="89"/>
        <v>41642.005150462966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6">
        <v>3500</v>
      </c>
      <c r="E914" s="6">
        <v>30</v>
      </c>
      <c r="F914" s="3" t="s">
        <v>8221</v>
      </c>
      <c r="G914" s="4" t="s">
        <v>8224</v>
      </c>
      <c r="H914" s="4" t="s">
        <v>8246</v>
      </c>
      <c r="I914" s="7">
        <v>1355197047</v>
      </c>
      <c r="J914" s="7">
        <v>1350009447</v>
      </c>
      <c r="K914" t="b">
        <v>0</v>
      </c>
      <c r="L914">
        <v>2</v>
      </c>
      <c r="M914" t="b">
        <v>0</v>
      </c>
      <c r="N914" s="4" t="s">
        <v>8278</v>
      </c>
      <c r="O914" s="5">
        <f t="shared" si="84"/>
        <v>0.8571428571428571</v>
      </c>
      <c r="P914" s="6">
        <f t="shared" si="85"/>
        <v>15</v>
      </c>
      <c r="Q914" s="4" t="str">
        <f t="shared" si="86"/>
        <v>music</v>
      </c>
      <c r="R914" s="4" t="str">
        <f t="shared" si="87"/>
        <v>jazz</v>
      </c>
      <c r="S914" s="12">
        <f t="shared" si="88"/>
        <v>41254.151006944441</v>
      </c>
      <c r="T914" s="12">
        <f t="shared" si="89"/>
        <v>41194.109340277777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6">
        <v>30000</v>
      </c>
      <c r="E915" s="6">
        <v>1982</v>
      </c>
      <c r="F915" s="3" t="s">
        <v>8221</v>
      </c>
      <c r="G915" s="4" t="s">
        <v>8224</v>
      </c>
      <c r="H915" s="4" t="s">
        <v>8246</v>
      </c>
      <c r="I915" s="7">
        <v>1336188019</v>
      </c>
      <c r="J915" s="7">
        <v>1333596019</v>
      </c>
      <c r="K915" t="b">
        <v>0</v>
      </c>
      <c r="L915">
        <v>24</v>
      </c>
      <c r="M915" t="b">
        <v>0</v>
      </c>
      <c r="N915" s="4" t="s">
        <v>8278</v>
      </c>
      <c r="O915" s="5">
        <f t="shared" si="84"/>
        <v>6.6066666666666665</v>
      </c>
      <c r="P915" s="6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2">
        <f t="shared" si="88"/>
        <v>41034.139108796298</v>
      </c>
      <c r="T915" s="12">
        <f t="shared" si="89"/>
        <v>41004.139108796298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6">
        <v>1500</v>
      </c>
      <c r="E916" s="6">
        <v>0</v>
      </c>
      <c r="F916" s="3" t="s">
        <v>8221</v>
      </c>
      <c r="G916" s="4" t="s">
        <v>8224</v>
      </c>
      <c r="H916" s="4" t="s">
        <v>8246</v>
      </c>
      <c r="I916" s="7">
        <v>1345918747</v>
      </c>
      <c r="J916" s="7">
        <v>1343326747</v>
      </c>
      <c r="K916" t="b">
        <v>0</v>
      </c>
      <c r="L916">
        <v>0</v>
      </c>
      <c r="M916" t="b">
        <v>0</v>
      </c>
      <c r="N916" s="4" t="s">
        <v>8278</v>
      </c>
      <c r="O916" s="5">
        <f t="shared" si="84"/>
        <v>0</v>
      </c>
      <c r="P916" s="6">
        <f t="shared" si="85"/>
        <v>0</v>
      </c>
      <c r="Q916" s="4" t="str">
        <f t="shared" si="86"/>
        <v>music</v>
      </c>
      <c r="R916" s="4" t="str">
        <f t="shared" si="87"/>
        <v>jazz</v>
      </c>
      <c r="S916" s="12">
        <f t="shared" si="88"/>
        <v>41146.763275462967</v>
      </c>
      <c r="T916" s="12">
        <f t="shared" si="89"/>
        <v>41116.763275462967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6">
        <v>6500</v>
      </c>
      <c r="E917" s="6">
        <v>375</v>
      </c>
      <c r="F917" s="3" t="s">
        <v>8221</v>
      </c>
      <c r="G917" s="4" t="s">
        <v>8224</v>
      </c>
      <c r="H917" s="4" t="s">
        <v>8246</v>
      </c>
      <c r="I917" s="7">
        <v>1330577940</v>
      </c>
      <c r="J917" s="7">
        <v>1327853914</v>
      </c>
      <c r="K917" t="b">
        <v>0</v>
      </c>
      <c r="L917">
        <v>9</v>
      </c>
      <c r="M917" t="b">
        <v>0</v>
      </c>
      <c r="N917" s="4" t="s">
        <v>8278</v>
      </c>
      <c r="O917" s="5">
        <f t="shared" si="84"/>
        <v>5.7692307692307692</v>
      </c>
      <c r="P917" s="6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2">
        <f t="shared" si="88"/>
        <v>40969.207638888889</v>
      </c>
      <c r="T917" s="12">
        <f t="shared" si="89"/>
        <v>40937.679560185185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6">
        <v>3300</v>
      </c>
      <c r="E918" s="6">
        <v>0</v>
      </c>
      <c r="F918" s="3" t="s">
        <v>8221</v>
      </c>
      <c r="G918" s="4" t="s">
        <v>8224</v>
      </c>
      <c r="H918" s="4" t="s">
        <v>8246</v>
      </c>
      <c r="I918" s="7">
        <v>1287723600</v>
      </c>
      <c r="J918" s="7">
        <v>1284409734</v>
      </c>
      <c r="K918" t="b">
        <v>0</v>
      </c>
      <c r="L918">
        <v>0</v>
      </c>
      <c r="M918" t="b">
        <v>0</v>
      </c>
      <c r="N918" s="4" t="s">
        <v>8278</v>
      </c>
      <c r="O918" s="5">
        <f t="shared" si="84"/>
        <v>0</v>
      </c>
      <c r="P918" s="6">
        <f t="shared" si="85"/>
        <v>0</v>
      </c>
      <c r="Q918" s="4" t="str">
        <f t="shared" si="86"/>
        <v>music</v>
      </c>
      <c r="R918" s="4" t="str">
        <f t="shared" si="87"/>
        <v>jazz</v>
      </c>
      <c r="S918" s="12">
        <f t="shared" si="88"/>
        <v>40473.208333333336</v>
      </c>
      <c r="T918" s="12">
        <f t="shared" si="89"/>
        <v>40434.853402777779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6">
        <v>5000</v>
      </c>
      <c r="E919" s="6">
        <v>30</v>
      </c>
      <c r="F919" s="3" t="s">
        <v>8221</v>
      </c>
      <c r="G919" s="4" t="s">
        <v>8224</v>
      </c>
      <c r="H919" s="4" t="s">
        <v>8246</v>
      </c>
      <c r="I919" s="7">
        <v>1405305000</v>
      </c>
      <c r="J919" s="7">
        <v>1402612730</v>
      </c>
      <c r="K919" t="b">
        <v>0</v>
      </c>
      <c r="L919">
        <v>1</v>
      </c>
      <c r="M919" t="b">
        <v>0</v>
      </c>
      <c r="N919" s="4" t="s">
        <v>8278</v>
      </c>
      <c r="O919" s="5">
        <f t="shared" si="84"/>
        <v>0.6</v>
      </c>
      <c r="P919" s="6">
        <f t="shared" si="85"/>
        <v>30</v>
      </c>
      <c r="Q919" s="4" t="str">
        <f t="shared" si="86"/>
        <v>music</v>
      </c>
      <c r="R919" s="4" t="str">
        <f t="shared" si="87"/>
        <v>jazz</v>
      </c>
      <c r="S919" s="12">
        <f t="shared" si="88"/>
        <v>41834.104166666664</v>
      </c>
      <c r="T919" s="12">
        <f t="shared" si="89"/>
        <v>41802.94363425926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6">
        <v>3900</v>
      </c>
      <c r="E920" s="6">
        <v>196</v>
      </c>
      <c r="F920" s="3" t="s">
        <v>8221</v>
      </c>
      <c r="G920" s="4" t="s">
        <v>8225</v>
      </c>
      <c r="H920" s="4" t="s">
        <v>8247</v>
      </c>
      <c r="I920" s="7">
        <v>1417474761</v>
      </c>
      <c r="J920" s="7">
        <v>1414879161</v>
      </c>
      <c r="K920" t="b">
        <v>0</v>
      </c>
      <c r="L920">
        <v>10</v>
      </c>
      <c r="M920" t="b">
        <v>0</v>
      </c>
      <c r="N920" s="4" t="s">
        <v>8278</v>
      </c>
      <c r="O920" s="5">
        <f t="shared" si="84"/>
        <v>5.0256410256410255</v>
      </c>
      <c r="P920" s="6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2">
        <f t="shared" si="88"/>
        <v>41974.957881944443</v>
      </c>
      <c r="T920" s="12">
        <f t="shared" si="89"/>
        <v>41944.916215277779</v>
      </c>
    </row>
    <row r="921" spans="1:20" x14ac:dyDescent="0.25">
      <c r="A921">
        <v>919</v>
      </c>
      <c r="B921" s="1" t="s">
        <v>920</v>
      </c>
      <c r="C921" s="1" t="s">
        <v>5029</v>
      </c>
      <c r="D921" s="6">
        <v>20000</v>
      </c>
      <c r="E921" s="6">
        <v>100</v>
      </c>
      <c r="F921" s="3" t="s">
        <v>8221</v>
      </c>
      <c r="G921" s="4" t="s">
        <v>8224</v>
      </c>
      <c r="H921" s="4" t="s">
        <v>8246</v>
      </c>
      <c r="I921" s="7">
        <v>1355930645</v>
      </c>
      <c r="J921" s="7">
        <v>1352906645</v>
      </c>
      <c r="K921" t="b">
        <v>0</v>
      </c>
      <c r="L921">
        <v>1</v>
      </c>
      <c r="M921" t="b">
        <v>0</v>
      </c>
      <c r="N921" s="4" t="s">
        <v>8278</v>
      </c>
      <c r="O921" s="5">
        <f t="shared" si="84"/>
        <v>0.5</v>
      </c>
      <c r="P921" s="6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2">
        <f t="shared" si="88"/>
        <v>41262.641724537039</v>
      </c>
      <c r="T921" s="12">
        <f t="shared" si="89"/>
        <v>41227.641724537039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6">
        <v>5500</v>
      </c>
      <c r="E922" s="6">
        <v>0</v>
      </c>
      <c r="F922" s="3" t="s">
        <v>8221</v>
      </c>
      <c r="G922" s="4" t="s">
        <v>8224</v>
      </c>
      <c r="H922" s="4" t="s">
        <v>8246</v>
      </c>
      <c r="I922" s="7">
        <v>1384448822</v>
      </c>
      <c r="J922" s="7">
        <v>1381853222</v>
      </c>
      <c r="K922" t="b">
        <v>0</v>
      </c>
      <c r="L922">
        <v>0</v>
      </c>
      <c r="M922" t="b">
        <v>0</v>
      </c>
      <c r="N922" s="4" t="s">
        <v>8278</v>
      </c>
      <c r="O922" s="5">
        <f t="shared" si="84"/>
        <v>0</v>
      </c>
      <c r="P922" s="6">
        <f t="shared" si="85"/>
        <v>0</v>
      </c>
      <c r="Q922" s="4" t="str">
        <f t="shared" si="86"/>
        <v>music</v>
      </c>
      <c r="R922" s="4" t="str">
        <f t="shared" si="87"/>
        <v>jazz</v>
      </c>
      <c r="S922" s="12">
        <f t="shared" si="88"/>
        <v>41592.713217592594</v>
      </c>
      <c r="T922" s="12">
        <f t="shared" si="89"/>
        <v>41562.67155092593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6">
        <v>15000</v>
      </c>
      <c r="E923" s="6">
        <v>4635</v>
      </c>
      <c r="F923" s="3" t="s">
        <v>8221</v>
      </c>
      <c r="G923" s="4" t="s">
        <v>8224</v>
      </c>
      <c r="H923" s="4" t="s">
        <v>8246</v>
      </c>
      <c r="I923" s="7">
        <v>1323666376</v>
      </c>
      <c r="J923" s="7">
        <v>1320033976</v>
      </c>
      <c r="K923" t="b">
        <v>0</v>
      </c>
      <c r="L923">
        <v>20</v>
      </c>
      <c r="M923" t="b">
        <v>0</v>
      </c>
      <c r="N923" s="4" t="s">
        <v>8278</v>
      </c>
      <c r="O923" s="5">
        <f t="shared" si="84"/>
        <v>30.9</v>
      </c>
      <c r="P923" s="6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2">
        <f t="shared" si="88"/>
        <v>40889.212685185186</v>
      </c>
      <c r="T923" s="12">
        <f t="shared" si="89"/>
        <v>40847.171018518515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6">
        <v>27000</v>
      </c>
      <c r="E924" s="6">
        <v>5680</v>
      </c>
      <c r="F924" s="3" t="s">
        <v>8221</v>
      </c>
      <c r="G924" s="4" t="s">
        <v>8224</v>
      </c>
      <c r="H924" s="4" t="s">
        <v>8246</v>
      </c>
      <c r="I924" s="7">
        <v>1412167393</v>
      </c>
      <c r="J924" s="7">
        <v>1409143393</v>
      </c>
      <c r="K924" t="b">
        <v>0</v>
      </c>
      <c r="L924">
        <v>30</v>
      </c>
      <c r="M924" t="b">
        <v>0</v>
      </c>
      <c r="N924" s="4" t="s">
        <v>8278</v>
      </c>
      <c r="O924" s="5">
        <f t="shared" si="84"/>
        <v>21.037037037037038</v>
      </c>
      <c r="P924" s="6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2">
        <f t="shared" si="88"/>
        <v>41913.530011574076</v>
      </c>
      <c r="T924" s="12">
        <f t="shared" si="89"/>
        <v>41878.530011574076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6">
        <v>15000</v>
      </c>
      <c r="E925" s="6">
        <v>330</v>
      </c>
      <c r="F925" s="3" t="s">
        <v>8221</v>
      </c>
      <c r="G925" s="4" t="s">
        <v>8224</v>
      </c>
      <c r="H925" s="4" t="s">
        <v>8246</v>
      </c>
      <c r="I925" s="7">
        <v>1416614523</v>
      </c>
      <c r="J925" s="7">
        <v>1414018923</v>
      </c>
      <c r="K925" t="b">
        <v>0</v>
      </c>
      <c r="L925">
        <v>6</v>
      </c>
      <c r="M925" t="b">
        <v>0</v>
      </c>
      <c r="N925" s="4" t="s">
        <v>8278</v>
      </c>
      <c r="O925" s="5">
        <f t="shared" si="84"/>
        <v>2.2000000000000002</v>
      </c>
      <c r="P925" s="6">
        <f t="shared" si="85"/>
        <v>55</v>
      </c>
      <c r="Q925" s="4" t="str">
        <f t="shared" si="86"/>
        <v>music</v>
      </c>
      <c r="R925" s="4" t="str">
        <f t="shared" si="87"/>
        <v>jazz</v>
      </c>
      <c r="S925" s="12">
        <f t="shared" si="88"/>
        <v>41965.001423611116</v>
      </c>
      <c r="T925" s="12">
        <f t="shared" si="89"/>
        <v>41934.959756944445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6">
        <v>3000</v>
      </c>
      <c r="E926" s="6">
        <v>327</v>
      </c>
      <c r="F926" s="3" t="s">
        <v>8221</v>
      </c>
      <c r="G926" s="4" t="s">
        <v>8224</v>
      </c>
      <c r="H926" s="4" t="s">
        <v>8246</v>
      </c>
      <c r="I926" s="7">
        <v>1360795069</v>
      </c>
      <c r="J926" s="7">
        <v>1358203069</v>
      </c>
      <c r="K926" t="b">
        <v>0</v>
      </c>
      <c r="L926">
        <v>15</v>
      </c>
      <c r="M926" t="b">
        <v>0</v>
      </c>
      <c r="N926" s="4" t="s">
        <v>8278</v>
      </c>
      <c r="O926" s="5">
        <f t="shared" si="84"/>
        <v>10.9</v>
      </c>
      <c r="P926" s="6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2">
        <f t="shared" si="88"/>
        <v>41318.942928240744</v>
      </c>
      <c r="T926" s="12">
        <f t="shared" si="89"/>
        <v>41288.942928240744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6">
        <v>6000</v>
      </c>
      <c r="E927" s="6">
        <v>160</v>
      </c>
      <c r="F927" s="3" t="s">
        <v>8221</v>
      </c>
      <c r="G927" s="4" t="s">
        <v>8224</v>
      </c>
      <c r="H927" s="4" t="s">
        <v>8246</v>
      </c>
      <c r="I927" s="7">
        <v>1385590111</v>
      </c>
      <c r="J927" s="7">
        <v>1382994511</v>
      </c>
      <c r="K927" t="b">
        <v>0</v>
      </c>
      <c r="L927">
        <v>5</v>
      </c>
      <c r="M927" t="b">
        <v>0</v>
      </c>
      <c r="N927" s="4" t="s">
        <v>8278</v>
      </c>
      <c r="O927" s="5">
        <f t="shared" si="84"/>
        <v>2.6666666666666665</v>
      </c>
      <c r="P927" s="6">
        <f t="shared" si="85"/>
        <v>32</v>
      </c>
      <c r="Q927" s="4" t="str">
        <f t="shared" si="86"/>
        <v>music</v>
      </c>
      <c r="R927" s="4" t="str">
        <f t="shared" si="87"/>
        <v>jazz</v>
      </c>
      <c r="S927" s="12">
        <f t="shared" si="88"/>
        <v>41605.922581018516</v>
      </c>
      <c r="T927" s="12">
        <f t="shared" si="89"/>
        <v>41575.880914351852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6">
        <v>7000</v>
      </c>
      <c r="E928" s="6">
        <v>0</v>
      </c>
      <c r="F928" s="3" t="s">
        <v>8221</v>
      </c>
      <c r="G928" s="4" t="s">
        <v>8224</v>
      </c>
      <c r="H928" s="4" t="s">
        <v>8246</v>
      </c>
      <c r="I928" s="7">
        <v>1278628800</v>
      </c>
      <c r="J928" s="7">
        <v>1276043330</v>
      </c>
      <c r="K928" t="b">
        <v>0</v>
      </c>
      <c r="L928">
        <v>0</v>
      </c>
      <c r="M928" t="b">
        <v>0</v>
      </c>
      <c r="N928" s="4" t="s">
        <v>8278</v>
      </c>
      <c r="O928" s="5">
        <f t="shared" si="84"/>
        <v>0</v>
      </c>
      <c r="P928" s="6">
        <f t="shared" si="85"/>
        <v>0</v>
      </c>
      <c r="Q928" s="4" t="str">
        <f t="shared" si="86"/>
        <v>music</v>
      </c>
      <c r="R928" s="4" t="str">
        <f t="shared" si="87"/>
        <v>jazz</v>
      </c>
      <c r="S928" s="12">
        <f t="shared" si="88"/>
        <v>40367.944444444445</v>
      </c>
      <c r="T928" s="12">
        <f t="shared" si="89"/>
        <v>40338.02002314815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6">
        <v>20000</v>
      </c>
      <c r="E929" s="6">
        <v>0</v>
      </c>
      <c r="F929" s="3" t="s">
        <v>8221</v>
      </c>
      <c r="G929" s="4" t="s">
        <v>8224</v>
      </c>
      <c r="H929" s="4" t="s">
        <v>8246</v>
      </c>
      <c r="I929" s="7">
        <v>1337024695</v>
      </c>
      <c r="J929" s="7">
        <v>1334432695</v>
      </c>
      <c r="K929" t="b">
        <v>0</v>
      </c>
      <c r="L929">
        <v>0</v>
      </c>
      <c r="M929" t="b">
        <v>0</v>
      </c>
      <c r="N929" s="4" t="s">
        <v>8278</v>
      </c>
      <c r="O929" s="5">
        <f t="shared" si="84"/>
        <v>0</v>
      </c>
      <c r="P929" s="6">
        <f t="shared" si="85"/>
        <v>0</v>
      </c>
      <c r="Q929" s="4" t="str">
        <f t="shared" si="86"/>
        <v>music</v>
      </c>
      <c r="R929" s="4" t="str">
        <f t="shared" si="87"/>
        <v>jazz</v>
      </c>
      <c r="S929" s="12">
        <f t="shared" si="88"/>
        <v>41043.822858796295</v>
      </c>
      <c r="T929" s="12">
        <f t="shared" si="89"/>
        <v>41013.822858796295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6">
        <v>14500</v>
      </c>
      <c r="E930" s="6">
        <v>1575</v>
      </c>
      <c r="F930" s="3" t="s">
        <v>8221</v>
      </c>
      <c r="G930" s="4" t="s">
        <v>8224</v>
      </c>
      <c r="H930" s="4" t="s">
        <v>8246</v>
      </c>
      <c r="I930" s="7">
        <v>1353196800</v>
      </c>
      <c r="J930" s="7">
        <v>1348864913</v>
      </c>
      <c r="K930" t="b">
        <v>0</v>
      </c>
      <c r="L930">
        <v>28</v>
      </c>
      <c r="M930" t="b">
        <v>0</v>
      </c>
      <c r="N930" s="4" t="s">
        <v>8278</v>
      </c>
      <c r="O930" s="5">
        <f t="shared" si="84"/>
        <v>10.862068965517242</v>
      </c>
      <c r="P930" s="6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2">
        <f t="shared" si="88"/>
        <v>41231</v>
      </c>
      <c r="T930" s="12">
        <f t="shared" si="89"/>
        <v>41180.86241898148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6">
        <v>500</v>
      </c>
      <c r="E931" s="6">
        <v>0</v>
      </c>
      <c r="F931" s="3" t="s">
        <v>8221</v>
      </c>
      <c r="G931" s="4" t="s">
        <v>8224</v>
      </c>
      <c r="H931" s="4" t="s">
        <v>8246</v>
      </c>
      <c r="I931" s="7">
        <v>1333946569</v>
      </c>
      <c r="J931" s="7">
        <v>1331358169</v>
      </c>
      <c r="K931" t="b">
        <v>0</v>
      </c>
      <c r="L931">
        <v>0</v>
      </c>
      <c r="M931" t="b">
        <v>0</v>
      </c>
      <c r="N931" s="4" t="s">
        <v>8278</v>
      </c>
      <c r="O931" s="5">
        <f t="shared" si="84"/>
        <v>0</v>
      </c>
      <c r="P931" s="6">
        <f t="shared" si="85"/>
        <v>0</v>
      </c>
      <c r="Q931" s="4" t="str">
        <f t="shared" si="86"/>
        <v>music</v>
      </c>
      <c r="R931" s="4" t="str">
        <f t="shared" si="87"/>
        <v>jazz</v>
      </c>
      <c r="S931" s="12">
        <f t="shared" si="88"/>
        <v>41008.196400462963</v>
      </c>
      <c r="T931" s="12">
        <f t="shared" si="89"/>
        <v>40978.238067129627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6">
        <v>900</v>
      </c>
      <c r="E932" s="6">
        <v>345</v>
      </c>
      <c r="F932" s="3" t="s">
        <v>8221</v>
      </c>
      <c r="G932" s="4" t="s">
        <v>8224</v>
      </c>
      <c r="H932" s="4" t="s">
        <v>8246</v>
      </c>
      <c r="I932" s="7">
        <v>1277501520</v>
      </c>
      <c r="J932" s="7">
        <v>1273874306</v>
      </c>
      <c r="K932" t="b">
        <v>0</v>
      </c>
      <c r="L932">
        <v>5</v>
      </c>
      <c r="M932" t="b">
        <v>0</v>
      </c>
      <c r="N932" s="4" t="s">
        <v>8278</v>
      </c>
      <c r="O932" s="5">
        <f t="shared" si="84"/>
        <v>38.333333333333336</v>
      </c>
      <c r="P932" s="6">
        <f t="shared" si="85"/>
        <v>69</v>
      </c>
      <c r="Q932" s="4" t="str">
        <f t="shared" si="86"/>
        <v>music</v>
      </c>
      <c r="R932" s="4" t="str">
        <f t="shared" si="87"/>
        <v>jazz</v>
      </c>
      <c r="S932" s="12">
        <f t="shared" si="88"/>
        <v>40354.897222222222</v>
      </c>
      <c r="T932" s="12">
        <f t="shared" si="89"/>
        <v>40312.915578703702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6">
        <v>2000</v>
      </c>
      <c r="E933" s="6">
        <v>131</v>
      </c>
      <c r="F933" s="3" t="s">
        <v>8221</v>
      </c>
      <c r="G933" s="4" t="s">
        <v>8225</v>
      </c>
      <c r="H933" s="4" t="s">
        <v>8247</v>
      </c>
      <c r="I933" s="7">
        <v>1395007200</v>
      </c>
      <c r="J933" s="7">
        <v>1392021502</v>
      </c>
      <c r="K933" t="b">
        <v>0</v>
      </c>
      <c r="L933">
        <v>7</v>
      </c>
      <c r="M933" t="b">
        <v>0</v>
      </c>
      <c r="N933" s="4" t="s">
        <v>8278</v>
      </c>
      <c r="O933" s="5">
        <f t="shared" si="84"/>
        <v>6.55</v>
      </c>
      <c r="P933" s="6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2">
        <f t="shared" si="88"/>
        <v>41714.916666666664</v>
      </c>
      <c r="T933" s="12">
        <f t="shared" si="89"/>
        <v>41680.359976851854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6">
        <v>9500</v>
      </c>
      <c r="E934" s="6">
        <v>1381</v>
      </c>
      <c r="F934" s="3" t="s">
        <v>8221</v>
      </c>
      <c r="G934" s="4" t="s">
        <v>8224</v>
      </c>
      <c r="H934" s="4" t="s">
        <v>8246</v>
      </c>
      <c r="I934" s="7">
        <v>1363990545</v>
      </c>
      <c r="J934" s="7">
        <v>1360106145</v>
      </c>
      <c r="K934" t="b">
        <v>0</v>
      </c>
      <c r="L934">
        <v>30</v>
      </c>
      <c r="M934" t="b">
        <v>0</v>
      </c>
      <c r="N934" s="4" t="s">
        <v>8278</v>
      </c>
      <c r="O934" s="5">
        <f t="shared" si="84"/>
        <v>14.536842105263158</v>
      </c>
      <c r="P934" s="6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2">
        <f t="shared" si="88"/>
        <v>41355.927604166667</v>
      </c>
      <c r="T934" s="12">
        <f t="shared" si="89"/>
        <v>41310.969270833331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6">
        <v>2000</v>
      </c>
      <c r="E935" s="6">
        <v>120</v>
      </c>
      <c r="F935" s="3" t="s">
        <v>8221</v>
      </c>
      <c r="G935" s="4" t="s">
        <v>8224</v>
      </c>
      <c r="H935" s="4" t="s">
        <v>8246</v>
      </c>
      <c r="I935" s="7">
        <v>1399867409</v>
      </c>
      <c r="J935" s="7">
        <v>1394683409</v>
      </c>
      <c r="K935" t="b">
        <v>0</v>
      </c>
      <c r="L935">
        <v>2</v>
      </c>
      <c r="M935" t="b">
        <v>0</v>
      </c>
      <c r="N935" s="4" t="s">
        <v>8278</v>
      </c>
      <c r="O935" s="5">
        <f t="shared" si="84"/>
        <v>6</v>
      </c>
      <c r="P935" s="6">
        <f t="shared" si="85"/>
        <v>60</v>
      </c>
      <c r="Q935" s="4" t="str">
        <f t="shared" si="86"/>
        <v>music</v>
      </c>
      <c r="R935" s="4" t="str">
        <f t="shared" si="87"/>
        <v>jazz</v>
      </c>
      <c r="S935" s="12">
        <f t="shared" si="88"/>
        <v>41771.169085648151</v>
      </c>
      <c r="T935" s="12">
        <f t="shared" si="89"/>
        <v>41711.169085648151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6">
        <v>5000</v>
      </c>
      <c r="E936" s="6">
        <v>1520</v>
      </c>
      <c r="F936" s="3" t="s">
        <v>8221</v>
      </c>
      <c r="G936" s="4" t="s">
        <v>8229</v>
      </c>
      <c r="H936" s="4" t="s">
        <v>8251</v>
      </c>
      <c r="I936" s="7">
        <v>1399183200</v>
      </c>
      <c r="J936" s="7">
        <v>1396633284</v>
      </c>
      <c r="K936" t="b">
        <v>0</v>
      </c>
      <c r="L936">
        <v>30</v>
      </c>
      <c r="M936" t="b">
        <v>0</v>
      </c>
      <c r="N936" s="4" t="s">
        <v>8278</v>
      </c>
      <c r="O936" s="5">
        <f t="shared" si="84"/>
        <v>30.4</v>
      </c>
      <c r="P936" s="6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2">
        <f t="shared" si="88"/>
        <v>41763.25</v>
      </c>
      <c r="T936" s="12">
        <f t="shared" si="89"/>
        <v>41733.737083333333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6">
        <v>3500</v>
      </c>
      <c r="E937" s="6">
        <v>50</v>
      </c>
      <c r="F937" s="3" t="s">
        <v>8221</v>
      </c>
      <c r="G937" s="4" t="s">
        <v>8224</v>
      </c>
      <c r="H937" s="4" t="s">
        <v>8246</v>
      </c>
      <c r="I937" s="7">
        <v>1454054429</v>
      </c>
      <c r="J937" s="7">
        <v>1451462429</v>
      </c>
      <c r="K937" t="b">
        <v>0</v>
      </c>
      <c r="L937">
        <v>2</v>
      </c>
      <c r="M937" t="b">
        <v>0</v>
      </c>
      <c r="N937" s="4" t="s">
        <v>8278</v>
      </c>
      <c r="O937" s="5">
        <f t="shared" si="84"/>
        <v>1.4285714285714286</v>
      </c>
      <c r="P937" s="6">
        <f t="shared" si="85"/>
        <v>25</v>
      </c>
      <c r="Q937" s="4" t="str">
        <f t="shared" si="86"/>
        <v>music</v>
      </c>
      <c r="R937" s="4" t="str">
        <f t="shared" si="87"/>
        <v>jazz</v>
      </c>
      <c r="S937" s="12">
        <f t="shared" si="88"/>
        <v>42398.333668981482</v>
      </c>
      <c r="T937" s="12">
        <f t="shared" si="89"/>
        <v>42368.333668981482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6">
        <v>1400</v>
      </c>
      <c r="E938" s="6">
        <v>0</v>
      </c>
      <c r="F938" s="3" t="s">
        <v>8221</v>
      </c>
      <c r="G938" s="4" t="s">
        <v>8224</v>
      </c>
      <c r="H938" s="4" t="s">
        <v>8246</v>
      </c>
      <c r="I938" s="7">
        <v>1326916800</v>
      </c>
      <c r="J938" s="7">
        <v>1323131689</v>
      </c>
      <c r="K938" t="b">
        <v>0</v>
      </c>
      <c r="L938">
        <v>0</v>
      </c>
      <c r="M938" t="b">
        <v>0</v>
      </c>
      <c r="N938" s="4" t="s">
        <v>8278</v>
      </c>
      <c r="O938" s="5">
        <f t="shared" si="84"/>
        <v>0</v>
      </c>
      <c r="P938" s="6">
        <f t="shared" si="85"/>
        <v>0</v>
      </c>
      <c r="Q938" s="4" t="str">
        <f t="shared" si="86"/>
        <v>music</v>
      </c>
      <c r="R938" s="4" t="str">
        <f t="shared" si="87"/>
        <v>jazz</v>
      </c>
      <c r="S938" s="12">
        <f t="shared" si="88"/>
        <v>40926.833333333336</v>
      </c>
      <c r="T938" s="12">
        <f t="shared" si="89"/>
        <v>40883.024178240739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6">
        <v>3500</v>
      </c>
      <c r="E939" s="6">
        <v>40</v>
      </c>
      <c r="F939" s="3" t="s">
        <v>8221</v>
      </c>
      <c r="G939" s="4" t="s">
        <v>8224</v>
      </c>
      <c r="H939" s="4" t="s">
        <v>8246</v>
      </c>
      <c r="I939" s="7">
        <v>1383509357</v>
      </c>
      <c r="J939" s="7">
        <v>1380913757</v>
      </c>
      <c r="K939" t="b">
        <v>0</v>
      </c>
      <c r="L939">
        <v>2</v>
      </c>
      <c r="M939" t="b">
        <v>0</v>
      </c>
      <c r="N939" s="4" t="s">
        <v>8278</v>
      </c>
      <c r="O939" s="5">
        <f t="shared" si="84"/>
        <v>1.1428571428571428</v>
      </c>
      <c r="P939" s="6">
        <f t="shared" si="85"/>
        <v>20</v>
      </c>
      <c r="Q939" s="4" t="str">
        <f t="shared" si="86"/>
        <v>music</v>
      </c>
      <c r="R939" s="4" t="str">
        <f t="shared" si="87"/>
        <v>jazz</v>
      </c>
      <c r="S939" s="12">
        <f t="shared" si="88"/>
        <v>41581.839780092596</v>
      </c>
      <c r="T939" s="12">
        <f t="shared" si="89"/>
        <v>41551.798113425924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6">
        <v>7000</v>
      </c>
      <c r="E940" s="6">
        <v>25</v>
      </c>
      <c r="F940" s="3" t="s">
        <v>8221</v>
      </c>
      <c r="G940" s="4" t="s">
        <v>8224</v>
      </c>
      <c r="H940" s="4" t="s">
        <v>8246</v>
      </c>
      <c r="I940" s="7">
        <v>1346585448</v>
      </c>
      <c r="J940" s="7">
        <v>1343993448</v>
      </c>
      <c r="K940" t="b">
        <v>0</v>
      </c>
      <c r="L940">
        <v>1</v>
      </c>
      <c r="M940" t="b">
        <v>0</v>
      </c>
      <c r="N940" s="4" t="s">
        <v>8278</v>
      </c>
      <c r="O940" s="5">
        <f t="shared" si="84"/>
        <v>0.35714285714285715</v>
      </c>
      <c r="P940" s="6">
        <f t="shared" si="85"/>
        <v>25</v>
      </c>
      <c r="Q940" s="4" t="str">
        <f t="shared" si="86"/>
        <v>music</v>
      </c>
      <c r="R940" s="4" t="str">
        <f t="shared" si="87"/>
        <v>jazz</v>
      </c>
      <c r="S940" s="12">
        <f t="shared" si="88"/>
        <v>41154.479722222226</v>
      </c>
      <c r="T940" s="12">
        <f t="shared" si="89"/>
        <v>41124.479722222226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6">
        <v>2750</v>
      </c>
      <c r="E941" s="6">
        <v>40</v>
      </c>
      <c r="F941" s="3" t="s">
        <v>8221</v>
      </c>
      <c r="G941" s="4" t="s">
        <v>8224</v>
      </c>
      <c r="H941" s="4" t="s">
        <v>8246</v>
      </c>
      <c r="I941" s="7">
        <v>1372622280</v>
      </c>
      <c r="J941" s="7">
        <v>1369246738</v>
      </c>
      <c r="K941" t="b">
        <v>0</v>
      </c>
      <c r="L941">
        <v>2</v>
      </c>
      <c r="M941" t="b">
        <v>0</v>
      </c>
      <c r="N941" s="4" t="s">
        <v>8278</v>
      </c>
      <c r="O941" s="5">
        <f t="shared" si="84"/>
        <v>1.4545454545454546</v>
      </c>
      <c r="P941" s="6">
        <f t="shared" si="85"/>
        <v>20</v>
      </c>
      <c r="Q941" s="4" t="str">
        <f t="shared" si="86"/>
        <v>music</v>
      </c>
      <c r="R941" s="4" t="str">
        <f t="shared" si="87"/>
        <v>jazz</v>
      </c>
      <c r="S941" s="12">
        <f t="shared" si="88"/>
        <v>41455.831944444442</v>
      </c>
      <c r="T941" s="12">
        <f t="shared" si="89"/>
        <v>41416.763171296298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6">
        <v>9000</v>
      </c>
      <c r="E942" s="6">
        <v>1544</v>
      </c>
      <c r="F942" s="3" t="s">
        <v>8221</v>
      </c>
      <c r="G942" s="4" t="s">
        <v>8224</v>
      </c>
      <c r="H942" s="4" t="s">
        <v>8246</v>
      </c>
      <c r="I942" s="7">
        <v>1439251926</v>
      </c>
      <c r="J942" s="7">
        <v>1435363926</v>
      </c>
      <c r="K942" t="b">
        <v>0</v>
      </c>
      <c r="L942">
        <v>14</v>
      </c>
      <c r="M942" t="b">
        <v>0</v>
      </c>
      <c r="N942" s="4" t="s">
        <v>8273</v>
      </c>
      <c r="O942" s="5">
        <f t="shared" si="84"/>
        <v>17.155555555555555</v>
      </c>
      <c r="P942" s="6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2">
        <f t="shared" si="88"/>
        <v>42227.008402777778</v>
      </c>
      <c r="T942" s="12">
        <f t="shared" si="89"/>
        <v>42182.008402777778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6">
        <v>50000</v>
      </c>
      <c r="E943" s="6">
        <v>1161</v>
      </c>
      <c r="F943" s="3" t="s">
        <v>8221</v>
      </c>
      <c r="G943" s="4" t="s">
        <v>8224</v>
      </c>
      <c r="H943" s="4" t="s">
        <v>8246</v>
      </c>
      <c r="I943" s="7">
        <v>1486693145</v>
      </c>
      <c r="J943" s="7">
        <v>1484101145</v>
      </c>
      <c r="K943" t="b">
        <v>0</v>
      </c>
      <c r="L943">
        <v>31</v>
      </c>
      <c r="M943" t="b">
        <v>0</v>
      </c>
      <c r="N943" s="4" t="s">
        <v>8273</v>
      </c>
      <c r="O943" s="5">
        <f t="shared" si="84"/>
        <v>2.3220000000000001</v>
      </c>
      <c r="P943" s="6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2">
        <f t="shared" si="88"/>
        <v>42776.096585648149</v>
      </c>
      <c r="T943" s="12">
        <f t="shared" si="89"/>
        <v>42746.096585648149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6">
        <v>7500</v>
      </c>
      <c r="E944" s="6">
        <v>668</v>
      </c>
      <c r="F944" s="3" t="s">
        <v>8221</v>
      </c>
      <c r="G944" s="4" t="s">
        <v>8224</v>
      </c>
      <c r="H944" s="4" t="s">
        <v>8246</v>
      </c>
      <c r="I944" s="7">
        <v>1455826460</v>
      </c>
      <c r="J944" s="7">
        <v>1452716060</v>
      </c>
      <c r="K944" t="b">
        <v>0</v>
      </c>
      <c r="L944">
        <v>16</v>
      </c>
      <c r="M944" t="b">
        <v>0</v>
      </c>
      <c r="N944" s="4" t="s">
        <v>8273</v>
      </c>
      <c r="O944" s="5">
        <f t="shared" si="84"/>
        <v>8.9066666666666663</v>
      </c>
      <c r="P944" s="6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2">
        <f t="shared" si="88"/>
        <v>42418.843287037031</v>
      </c>
      <c r="T944" s="12">
        <f t="shared" si="89"/>
        <v>42382.843287037031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6">
        <v>3000</v>
      </c>
      <c r="E945" s="6">
        <v>289</v>
      </c>
      <c r="F945" s="3" t="s">
        <v>8221</v>
      </c>
      <c r="G945" s="4" t="s">
        <v>8224</v>
      </c>
      <c r="H945" s="4" t="s">
        <v>8246</v>
      </c>
      <c r="I945" s="7">
        <v>1480438905</v>
      </c>
      <c r="J945" s="7">
        <v>1477843305</v>
      </c>
      <c r="K945" t="b">
        <v>0</v>
      </c>
      <c r="L945">
        <v>12</v>
      </c>
      <c r="M945" t="b">
        <v>0</v>
      </c>
      <c r="N945" s="4" t="s">
        <v>8273</v>
      </c>
      <c r="O945" s="5">
        <f t="shared" si="84"/>
        <v>9.6333333333333329</v>
      </c>
      <c r="P945" s="6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2">
        <f t="shared" si="88"/>
        <v>42703.709548611107</v>
      </c>
      <c r="T945" s="12">
        <f t="shared" si="89"/>
        <v>42673.66788194445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6">
        <v>50000</v>
      </c>
      <c r="E946" s="6">
        <v>6663</v>
      </c>
      <c r="F946" s="3" t="s">
        <v>8221</v>
      </c>
      <c r="G946" s="4" t="s">
        <v>8224</v>
      </c>
      <c r="H946" s="4" t="s">
        <v>8246</v>
      </c>
      <c r="I946" s="7">
        <v>1460988000</v>
      </c>
      <c r="J946" s="7">
        <v>1458050450</v>
      </c>
      <c r="K946" t="b">
        <v>0</v>
      </c>
      <c r="L946">
        <v>96</v>
      </c>
      <c r="M946" t="b">
        <v>0</v>
      </c>
      <c r="N946" s="4" t="s">
        <v>8273</v>
      </c>
      <c r="O946" s="5">
        <f t="shared" si="84"/>
        <v>13.326000000000001</v>
      </c>
      <c r="P946" s="6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2">
        <f t="shared" si="88"/>
        <v>42478.583333333328</v>
      </c>
      <c r="T946" s="12">
        <f t="shared" si="89"/>
        <v>42444.583912037036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6">
        <v>100000</v>
      </c>
      <c r="E947" s="6">
        <v>2484</v>
      </c>
      <c r="F947" s="3" t="s">
        <v>8221</v>
      </c>
      <c r="G947" s="4" t="s">
        <v>8230</v>
      </c>
      <c r="H947" s="4" t="s">
        <v>8249</v>
      </c>
      <c r="I947" s="7">
        <v>1487462340</v>
      </c>
      <c r="J947" s="7">
        <v>1482958626</v>
      </c>
      <c r="K947" t="b">
        <v>0</v>
      </c>
      <c r="L947">
        <v>16</v>
      </c>
      <c r="M947" t="b">
        <v>0</v>
      </c>
      <c r="N947" s="4" t="s">
        <v>8273</v>
      </c>
      <c r="O947" s="5">
        <f t="shared" si="84"/>
        <v>2.484</v>
      </c>
      <c r="P947" s="6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2">
        <f t="shared" si="88"/>
        <v>42784.999305555553</v>
      </c>
      <c r="T947" s="12">
        <f t="shared" si="89"/>
        <v>42732.872986111113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6">
        <v>15000</v>
      </c>
      <c r="E948" s="6">
        <v>286</v>
      </c>
      <c r="F948" s="3" t="s">
        <v>8221</v>
      </c>
      <c r="G948" s="4" t="s">
        <v>8224</v>
      </c>
      <c r="H948" s="4" t="s">
        <v>8246</v>
      </c>
      <c r="I948" s="7">
        <v>1473444048</v>
      </c>
      <c r="J948" s="7">
        <v>1470852048</v>
      </c>
      <c r="K948" t="b">
        <v>0</v>
      </c>
      <c r="L948">
        <v>5</v>
      </c>
      <c r="M948" t="b">
        <v>0</v>
      </c>
      <c r="N948" s="4" t="s">
        <v>8273</v>
      </c>
      <c r="O948" s="5">
        <f t="shared" si="84"/>
        <v>1.9066666666666667</v>
      </c>
      <c r="P948" s="6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2">
        <f t="shared" si="88"/>
        <v>42622.750555555554</v>
      </c>
      <c r="T948" s="12">
        <f t="shared" si="89"/>
        <v>42592.750555555554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6">
        <v>850</v>
      </c>
      <c r="E949" s="6">
        <v>0</v>
      </c>
      <c r="F949" s="3" t="s">
        <v>8221</v>
      </c>
      <c r="G949" s="4" t="s">
        <v>8224</v>
      </c>
      <c r="H949" s="4" t="s">
        <v>8246</v>
      </c>
      <c r="I949" s="7">
        <v>1467312306</v>
      </c>
      <c r="J949" s="7">
        <v>1462128306</v>
      </c>
      <c r="K949" t="b">
        <v>0</v>
      </c>
      <c r="L949">
        <v>0</v>
      </c>
      <c r="M949" t="b">
        <v>0</v>
      </c>
      <c r="N949" s="4" t="s">
        <v>8273</v>
      </c>
      <c r="O949" s="5">
        <f t="shared" si="84"/>
        <v>0</v>
      </c>
      <c r="P949" s="6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2">
        <f t="shared" si="88"/>
        <v>42551.781319444446</v>
      </c>
      <c r="T949" s="12">
        <f t="shared" si="89"/>
        <v>42491.781319444446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6">
        <v>4000</v>
      </c>
      <c r="E950" s="6">
        <v>480</v>
      </c>
      <c r="F950" s="3" t="s">
        <v>8221</v>
      </c>
      <c r="G950" s="4" t="s">
        <v>8233</v>
      </c>
      <c r="H950" s="4" t="s">
        <v>8249</v>
      </c>
      <c r="I950" s="7">
        <v>1457812364</v>
      </c>
      <c r="J950" s="7">
        <v>1455220364</v>
      </c>
      <c r="K950" t="b">
        <v>0</v>
      </c>
      <c r="L950">
        <v>8</v>
      </c>
      <c r="M950" t="b">
        <v>0</v>
      </c>
      <c r="N950" s="4" t="s">
        <v>8273</v>
      </c>
      <c r="O950" s="5">
        <f t="shared" si="84"/>
        <v>12</v>
      </c>
      <c r="P950" s="6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2">
        <f t="shared" si="88"/>
        <v>42441.828287037039</v>
      </c>
      <c r="T950" s="12">
        <f t="shared" si="89"/>
        <v>42411.828287037039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6">
        <v>20000</v>
      </c>
      <c r="E951" s="6">
        <v>273</v>
      </c>
      <c r="F951" s="3" t="s">
        <v>8221</v>
      </c>
      <c r="G951" s="4" t="s">
        <v>8236</v>
      </c>
      <c r="H951" s="4" t="s">
        <v>8249</v>
      </c>
      <c r="I951" s="7">
        <v>1456016576</v>
      </c>
      <c r="J951" s="7">
        <v>1450832576</v>
      </c>
      <c r="K951" t="b">
        <v>0</v>
      </c>
      <c r="L951">
        <v>7</v>
      </c>
      <c r="M951" t="b">
        <v>0</v>
      </c>
      <c r="N951" s="4" t="s">
        <v>8273</v>
      </c>
      <c r="O951" s="5">
        <f t="shared" si="84"/>
        <v>1.365</v>
      </c>
      <c r="P951" s="6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2">
        <f t="shared" si="88"/>
        <v>42421.043703703705</v>
      </c>
      <c r="T951" s="12">
        <f t="shared" si="89"/>
        <v>42361.043703703705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6">
        <v>5000</v>
      </c>
      <c r="E952" s="6">
        <v>1402</v>
      </c>
      <c r="F952" s="3" t="s">
        <v>8221</v>
      </c>
      <c r="G952" s="4" t="s">
        <v>8229</v>
      </c>
      <c r="H952" s="4" t="s">
        <v>8251</v>
      </c>
      <c r="I952" s="7">
        <v>1453053661</v>
      </c>
      <c r="J952" s="7">
        <v>1450461661</v>
      </c>
      <c r="K952" t="b">
        <v>0</v>
      </c>
      <c r="L952">
        <v>24</v>
      </c>
      <c r="M952" t="b">
        <v>0</v>
      </c>
      <c r="N952" s="4" t="s">
        <v>8273</v>
      </c>
      <c r="O952" s="5">
        <f t="shared" si="84"/>
        <v>28.04</v>
      </c>
      <c r="P952" s="6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2">
        <f t="shared" si="88"/>
        <v>42386.750706018516</v>
      </c>
      <c r="T952" s="12">
        <f t="shared" si="89"/>
        <v>42356.750706018516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6">
        <v>50000</v>
      </c>
      <c r="E953" s="6">
        <v>19195</v>
      </c>
      <c r="F953" s="3" t="s">
        <v>8221</v>
      </c>
      <c r="G953" s="4" t="s">
        <v>8224</v>
      </c>
      <c r="H953" s="4" t="s">
        <v>8246</v>
      </c>
      <c r="I953" s="7">
        <v>1465054872</v>
      </c>
      <c r="J953" s="7">
        <v>1461166872</v>
      </c>
      <c r="K953" t="b">
        <v>0</v>
      </c>
      <c r="L953">
        <v>121</v>
      </c>
      <c r="M953" t="b">
        <v>0</v>
      </c>
      <c r="N953" s="4" t="s">
        <v>8273</v>
      </c>
      <c r="O953" s="5">
        <f t="shared" si="84"/>
        <v>38.39</v>
      </c>
      <c r="P953" s="6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2">
        <f t="shared" si="88"/>
        <v>42525.653611111105</v>
      </c>
      <c r="T953" s="12">
        <f t="shared" si="89"/>
        <v>42480.653611111105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6">
        <v>49000</v>
      </c>
      <c r="E954" s="6">
        <v>19572</v>
      </c>
      <c r="F954" s="3" t="s">
        <v>8221</v>
      </c>
      <c r="G954" s="4" t="s">
        <v>8224</v>
      </c>
      <c r="H954" s="4" t="s">
        <v>8246</v>
      </c>
      <c r="I954" s="7">
        <v>1479483812</v>
      </c>
      <c r="J954" s="7">
        <v>1476888212</v>
      </c>
      <c r="K954" t="b">
        <v>0</v>
      </c>
      <c r="L954">
        <v>196</v>
      </c>
      <c r="M954" t="b">
        <v>0</v>
      </c>
      <c r="N954" s="4" t="s">
        <v>8273</v>
      </c>
      <c r="O954" s="5">
        <f t="shared" si="84"/>
        <v>39.942857142857143</v>
      </c>
      <c r="P954" s="6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2">
        <f t="shared" si="88"/>
        <v>42692.655231481483</v>
      </c>
      <c r="T954" s="12">
        <f t="shared" si="89"/>
        <v>42662.613564814819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6">
        <v>15000</v>
      </c>
      <c r="E955" s="6">
        <v>126</v>
      </c>
      <c r="F955" s="3" t="s">
        <v>8221</v>
      </c>
      <c r="G955" s="4" t="s">
        <v>8224</v>
      </c>
      <c r="H955" s="4" t="s">
        <v>8246</v>
      </c>
      <c r="I955" s="7">
        <v>1422158199</v>
      </c>
      <c r="J955" s="7">
        <v>1419566199</v>
      </c>
      <c r="K955" t="b">
        <v>0</v>
      </c>
      <c r="L955">
        <v>5</v>
      </c>
      <c r="M955" t="b">
        <v>0</v>
      </c>
      <c r="N955" s="4" t="s">
        <v>8273</v>
      </c>
      <c r="O955" s="5">
        <f t="shared" si="84"/>
        <v>0.84</v>
      </c>
      <c r="P955" s="6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2">
        <f t="shared" si="88"/>
        <v>42029.164340277777</v>
      </c>
      <c r="T955" s="12">
        <f t="shared" si="89"/>
        <v>41999.164340277777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6">
        <v>15000</v>
      </c>
      <c r="E956" s="6">
        <v>6511</v>
      </c>
      <c r="F956" s="3" t="s">
        <v>8221</v>
      </c>
      <c r="G956" s="4" t="s">
        <v>8224</v>
      </c>
      <c r="H956" s="4" t="s">
        <v>8246</v>
      </c>
      <c r="I956" s="7">
        <v>1440100839</v>
      </c>
      <c r="J956" s="7">
        <v>1436472039</v>
      </c>
      <c r="K956" t="b">
        <v>0</v>
      </c>
      <c r="L956">
        <v>73</v>
      </c>
      <c r="M956" t="b">
        <v>0</v>
      </c>
      <c r="N956" s="4" t="s">
        <v>8273</v>
      </c>
      <c r="O956" s="5">
        <f t="shared" si="84"/>
        <v>43.406666666666666</v>
      </c>
      <c r="P956" s="6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2">
        <f t="shared" si="88"/>
        <v>42236.833784722221</v>
      </c>
      <c r="T956" s="12">
        <f t="shared" si="89"/>
        <v>42194.833784722221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6">
        <v>300000</v>
      </c>
      <c r="E957" s="6">
        <v>16984</v>
      </c>
      <c r="F957" s="3" t="s">
        <v>8221</v>
      </c>
      <c r="G957" s="4" t="s">
        <v>8224</v>
      </c>
      <c r="H957" s="4" t="s">
        <v>8246</v>
      </c>
      <c r="I957" s="7">
        <v>1473750300</v>
      </c>
      <c r="J957" s="7">
        <v>1470294300</v>
      </c>
      <c r="K957" t="b">
        <v>0</v>
      </c>
      <c r="L957">
        <v>93</v>
      </c>
      <c r="M957" t="b">
        <v>0</v>
      </c>
      <c r="N957" s="4" t="s">
        <v>8273</v>
      </c>
      <c r="O957" s="5">
        <f t="shared" si="84"/>
        <v>5.6613333333333333</v>
      </c>
      <c r="P957" s="6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2">
        <f t="shared" si="88"/>
        <v>42626.295138888891</v>
      </c>
      <c r="T957" s="12">
        <f t="shared" si="89"/>
        <v>42586.295138888891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6">
        <v>50000</v>
      </c>
      <c r="E958" s="6">
        <v>861</v>
      </c>
      <c r="F958" s="3" t="s">
        <v>8221</v>
      </c>
      <c r="G958" s="4" t="s">
        <v>8224</v>
      </c>
      <c r="H958" s="4" t="s">
        <v>8246</v>
      </c>
      <c r="I958" s="7">
        <v>1430081759</v>
      </c>
      <c r="J958" s="7">
        <v>1424901359</v>
      </c>
      <c r="K958" t="b">
        <v>0</v>
      </c>
      <c r="L958">
        <v>17</v>
      </c>
      <c r="M958" t="b">
        <v>0</v>
      </c>
      <c r="N958" s="4" t="s">
        <v>8273</v>
      </c>
      <c r="O958" s="5">
        <f t="shared" si="84"/>
        <v>1.722</v>
      </c>
      <c r="P958" s="6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2">
        <f t="shared" si="88"/>
        <v>42120.872210648144</v>
      </c>
      <c r="T958" s="12">
        <f t="shared" si="89"/>
        <v>42060.913877314815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6">
        <v>12000</v>
      </c>
      <c r="E959" s="6">
        <v>233</v>
      </c>
      <c r="F959" s="3" t="s">
        <v>8221</v>
      </c>
      <c r="G959" s="4" t="s">
        <v>8224</v>
      </c>
      <c r="H959" s="4" t="s">
        <v>8246</v>
      </c>
      <c r="I959" s="7">
        <v>1479392133</v>
      </c>
      <c r="J959" s="7">
        <v>1476710133</v>
      </c>
      <c r="K959" t="b">
        <v>0</v>
      </c>
      <c r="L959">
        <v>7</v>
      </c>
      <c r="M959" t="b">
        <v>0</v>
      </c>
      <c r="N959" s="4" t="s">
        <v>8273</v>
      </c>
      <c r="O959" s="5">
        <f t="shared" si="84"/>
        <v>1.9416666666666667</v>
      </c>
      <c r="P959" s="6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2">
        <f t="shared" si="88"/>
        <v>42691.594131944439</v>
      </c>
      <c r="T959" s="12">
        <f t="shared" si="89"/>
        <v>42660.552465277782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6">
        <v>7777</v>
      </c>
      <c r="E960" s="6">
        <v>881</v>
      </c>
      <c r="F960" s="3" t="s">
        <v>8221</v>
      </c>
      <c r="G960" s="4" t="s">
        <v>8224</v>
      </c>
      <c r="H960" s="4" t="s">
        <v>8246</v>
      </c>
      <c r="I960" s="7">
        <v>1428641940</v>
      </c>
      <c r="J960" s="7">
        <v>1426792563</v>
      </c>
      <c r="K960" t="b">
        <v>0</v>
      </c>
      <c r="L960">
        <v>17</v>
      </c>
      <c r="M960" t="b">
        <v>0</v>
      </c>
      <c r="N960" s="4" t="s">
        <v>8273</v>
      </c>
      <c r="O960" s="5">
        <f t="shared" si="84"/>
        <v>11.328275684711329</v>
      </c>
      <c r="P960" s="6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2">
        <f t="shared" si="88"/>
        <v>42104.207638888889</v>
      </c>
      <c r="T960" s="12">
        <f t="shared" si="89"/>
        <v>42082.802812499998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6">
        <v>50000</v>
      </c>
      <c r="E961" s="6">
        <v>19430</v>
      </c>
      <c r="F961" s="3" t="s">
        <v>8221</v>
      </c>
      <c r="G961" s="4" t="s">
        <v>8224</v>
      </c>
      <c r="H961" s="4" t="s">
        <v>8246</v>
      </c>
      <c r="I961" s="7">
        <v>1421640665</v>
      </c>
      <c r="J961" s="7">
        <v>1419048665</v>
      </c>
      <c r="K961" t="b">
        <v>0</v>
      </c>
      <c r="L961">
        <v>171</v>
      </c>
      <c r="M961" t="b">
        <v>0</v>
      </c>
      <c r="N961" s="4" t="s">
        <v>8273</v>
      </c>
      <c r="O961" s="5">
        <f t="shared" si="84"/>
        <v>38.86</v>
      </c>
      <c r="P961" s="6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2">
        <f t="shared" si="88"/>
        <v>42023.174363425926</v>
      </c>
      <c r="T961" s="12">
        <f t="shared" si="89"/>
        <v>41993.174363425926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6">
        <v>55650</v>
      </c>
      <c r="E962" s="6">
        <v>25655</v>
      </c>
      <c r="F962" s="3" t="s">
        <v>8221</v>
      </c>
      <c r="G962" s="4" t="s">
        <v>8224</v>
      </c>
      <c r="H962" s="4" t="s">
        <v>8246</v>
      </c>
      <c r="I962" s="7">
        <v>1489500155</v>
      </c>
      <c r="J962" s="7">
        <v>1485874955</v>
      </c>
      <c r="K962" t="b">
        <v>0</v>
      </c>
      <c r="L962">
        <v>188</v>
      </c>
      <c r="M962" t="b">
        <v>0</v>
      </c>
      <c r="N962" s="4" t="s">
        <v>8273</v>
      </c>
      <c r="O962" s="5">
        <f t="shared" si="84"/>
        <v>46.100628930817614</v>
      </c>
      <c r="P962" s="6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2">
        <f t="shared" si="88"/>
        <v>42808.585127314815</v>
      </c>
      <c r="T962" s="12">
        <f t="shared" si="89"/>
        <v>42766.626793981486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6">
        <v>95000</v>
      </c>
      <c r="E963" s="6">
        <v>40079</v>
      </c>
      <c r="F963" s="3" t="s">
        <v>8221</v>
      </c>
      <c r="G963" s="4" t="s">
        <v>8224</v>
      </c>
      <c r="H963" s="4" t="s">
        <v>8246</v>
      </c>
      <c r="I963" s="7">
        <v>1487617200</v>
      </c>
      <c r="J963" s="7">
        <v>1483634335</v>
      </c>
      <c r="K963" t="b">
        <v>0</v>
      </c>
      <c r="L963">
        <v>110</v>
      </c>
      <c r="M963" t="b">
        <v>0</v>
      </c>
      <c r="N963" s="4" t="s">
        <v>8273</v>
      </c>
      <c r="O963" s="5">
        <f t="shared" ref="O963:O1026" si="90">100*E963/D963</f>
        <v>42.188421052631575</v>
      </c>
      <c r="P963" s="6">
        <f t="shared" ref="P963:P1026" si="91">IF(L963=0,0,E963/L963)</f>
        <v>364.35454545454547</v>
      </c>
      <c r="Q963" s="4" t="str">
        <f t="shared" ref="Q963:Q1026" si="92">LEFT(N963,SEARCH("/",N963)-1)</f>
        <v>technology</v>
      </c>
      <c r="R963" s="4" t="str">
        <f t="shared" ref="R963:R1026" si="93">RIGHT(N963,LEN(N963)-SEARCH("/",N963,1))</f>
        <v>wearables</v>
      </c>
      <c r="S963" s="12">
        <f t="shared" ref="S963:S1026" si="94">(((I963/60)/60)/24)+DATE(1970,1,1)</f>
        <v>42786.791666666672</v>
      </c>
      <c r="T963" s="12">
        <f t="shared" ref="T963:T1026" si="95">(((J963/60)/60)/24)+DATE(1970,1,1)</f>
        <v>42740.693692129629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6">
        <v>2500</v>
      </c>
      <c r="E964" s="6">
        <v>712</v>
      </c>
      <c r="F964" s="3" t="s">
        <v>8221</v>
      </c>
      <c r="G964" s="4" t="s">
        <v>8224</v>
      </c>
      <c r="H964" s="4" t="s">
        <v>8246</v>
      </c>
      <c r="I964" s="7">
        <v>1455210353</v>
      </c>
      <c r="J964" s="7">
        <v>1451927153</v>
      </c>
      <c r="K964" t="b">
        <v>0</v>
      </c>
      <c r="L964">
        <v>37</v>
      </c>
      <c r="M964" t="b">
        <v>0</v>
      </c>
      <c r="N964" s="4" t="s">
        <v>8273</v>
      </c>
      <c r="O964" s="5">
        <f t="shared" si="90"/>
        <v>28.48</v>
      </c>
      <c r="P964" s="6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2">
        <f t="shared" si="94"/>
        <v>42411.712418981479</v>
      </c>
      <c r="T964" s="12">
        <f t="shared" si="95"/>
        <v>42373.712418981479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6">
        <v>35000</v>
      </c>
      <c r="E965" s="6">
        <v>377</v>
      </c>
      <c r="F965" s="3" t="s">
        <v>8221</v>
      </c>
      <c r="G965" s="4" t="s">
        <v>8224</v>
      </c>
      <c r="H965" s="4" t="s">
        <v>8246</v>
      </c>
      <c r="I965" s="7">
        <v>1476717319</v>
      </c>
      <c r="J965" s="7">
        <v>1473693319</v>
      </c>
      <c r="K965" t="b">
        <v>0</v>
      </c>
      <c r="L965">
        <v>9</v>
      </c>
      <c r="M965" t="b">
        <v>0</v>
      </c>
      <c r="N965" s="4" t="s">
        <v>8273</v>
      </c>
      <c r="O965" s="5">
        <f t="shared" si="90"/>
        <v>1.0771428571428572</v>
      </c>
      <c r="P965" s="6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2">
        <f t="shared" si="94"/>
        <v>42660.635636574079</v>
      </c>
      <c r="T965" s="12">
        <f t="shared" si="95"/>
        <v>42625.635636574079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6">
        <v>110000</v>
      </c>
      <c r="E966" s="6">
        <v>879</v>
      </c>
      <c r="F966" s="3" t="s">
        <v>8221</v>
      </c>
      <c r="G966" s="4" t="s">
        <v>8229</v>
      </c>
      <c r="H966" s="4" t="s">
        <v>8251</v>
      </c>
      <c r="I966" s="7">
        <v>1441119919</v>
      </c>
      <c r="J966" s="7">
        <v>1437663919</v>
      </c>
      <c r="K966" t="b">
        <v>0</v>
      </c>
      <c r="L966">
        <v>29</v>
      </c>
      <c r="M966" t="b">
        <v>0</v>
      </c>
      <c r="N966" s="4" t="s">
        <v>8273</v>
      </c>
      <c r="O966" s="5">
        <f t="shared" si="90"/>
        <v>0.79909090909090907</v>
      </c>
      <c r="P966" s="6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2">
        <f t="shared" si="94"/>
        <v>42248.628692129627</v>
      </c>
      <c r="T966" s="12">
        <f t="shared" si="95"/>
        <v>42208.628692129627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6">
        <v>25000</v>
      </c>
      <c r="E967" s="6">
        <v>298</v>
      </c>
      <c r="F967" s="3" t="s">
        <v>8221</v>
      </c>
      <c r="G967" s="4" t="s">
        <v>8224</v>
      </c>
      <c r="H967" s="4" t="s">
        <v>8246</v>
      </c>
      <c r="I967" s="7">
        <v>1477454340</v>
      </c>
      <c r="J967" s="7">
        <v>1474676646</v>
      </c>
      <c r="K967" t="b">
        <v>0</v>
      </c>
      <c r="L967">
        <v>6</v>
      </c>
      <c r="M967" t="b">
        <v>0</v>
      </c>
      <c r="N967" s="4" t="s">
        <v>8273</v>
      </c>
      <c r="O967" s="5">
        <f t="shared" si="90"/>
        <v>1.1919999999999999</v>
      </c>
      <c r="P967" s="6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2">
        <f t="shared" si="94"/>
        <v>42669.165972222225</v>
      </c>
      <c r="T967" s="12">
        <f t="shared" si="95"/>
        <v>42637.016736111109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6">
        <v>12000</v>
      </c>
      <c r="E968" s="6">
        <v>1776</v>
      </c>
      <c r="F968" s="3" t="s">
        <v>8221</v>
      </c>
      <c r="G968" s="4" t="s">
        <v>8224</v>
      </c>
      <c r="H968" s="4" t="s">
        <v>8246</v>
      </c>
      <c r="I968" s="7">
        <v>1475766932</v>
      </c>
      <c r="J968" s="7">
        <v>1473174932</v>
      </c>
      <c r="K968" t="b">
        <v>0</v>
      </c>
      <c r="L968">
        <v>30</v>
      </c>
      <c r="M968" t="b">
        <v>0</v>
      </c>
      <c r="N968" s="4" t="s">
        <v>8273</v>
      </c>
      <c r="O968" s="5">
        <f t="shared" si="90"/>
        <v>14.8</v>
      </c>
      <c r="P968" s="6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2">
        <f t="shared" si="94"/>
        <v>42649.635787037041</v>
      </c>
      <c r="T968" s="12">
        <f t="shared" si="95"/>
        <v>42619.635787037041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6">
        <v>20000</v>
      </c>
      <c r="E969" s="6">
        <v>3562</v>
      </c>
      <c r="F969" s="3" t="s">
        <v>8221</v>
      </c>
      <c r="G969" s="4" t="s">
        <v>8224</v>
      </c>
      <c r="H969" s="4" t="s">
        <v>8246</v>
      </c>
      <c r="I969" s="7">
        <v>1461301574</v>
      </c>
      <c r="J969" s="7">
        <v>1456121174</v>
      </c>
      <c r="K969" t="b">
        <v>0</v>
      </c>
      <c r="L969">
        <v>81</v>
      </c>
      <c r="M969" t="b">
        <v>0</v>
      </c>
      <c r="N969" s="4" t="s">
        <v>8273</v>
      </c>
      <c r="O969" s="5">
        <f t="shared" si="90"/>
        <v>17.809999999999999</v>
      </c>
      <c r="P969" s="6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2">
        <f t="shared" si="94"/>
        <v>42482.21266203704</v>
      </c>
      <c r="T969" s="12">
        <f t="shared" si="95"/>
        <v>42422.254328703704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6">
        <v>8000</v>
      </c>
      <c r="E970" s="6">
        <v>106</v>
      </c>
      <c r="F970" s="3" t="s">
        <v>8221</v>
      </c>
      <c r="G970" s="4" t="s">
        <v>8224</v>
      </c>
      <c r="H970" s="4" t="s">
        <v>8246</v>
      </c>
      <c r="I970" s="7">
        <v>1408134034</v>
      </c>
      <c r="J970" s="7">
        <v>1405542034</v>
      </c>
      <c r="K970" t="b">
        <v>0</v>
      </c>
      <c r="L970">
        <v>4</v>
      </c>
      <c r="M970" t="b">
        <v>0</v>
      </c>
      <c r="N970" s="4" t="s">
        <v>8273</v>
      </c>
      <c r="O970" s="5">
        <f t="shared" si="90"/>
        <v>1.325</v>
      </c>
      <c r="P970" s="6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2">
        <f t="shared" si="94"/>
        <v>41866.847615740742</v>
      </c>
      <c r="T970" s="12">
        <f t="shared" si="95"/>
        <v>41836.847615740742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6">
        <v>30000</v>
      </c>
      <c r="E971" s="6">
        <v>14000</v>
      </c>
      <c r="F971" s="3" t="s">
        <v>8221</v>
      </c>
      <c r="G971" s="4" t="s">
        <v>8238</v>
      </c>
      <c r="H971" s="4" t="s">
        <v>8256</v>
      </c>
      <c r="I971" s="7">
        <v>1486624607</v>
      </c>
      <c r="J971" s="7">
        <v>1483773407</v>
      </c>
      <c r="K971" t="b">
        <v>0</v>
      </c>
      <c r="L971">
        <v>11</v>
      </c>
      <c r="M971" t="b">
        <v>0</v>
      </c>
      <c r="N971" s="4" t="s">
        <v>8273</v>
      </c>
      <c r="O971" s="5">
        <f t="shared" si="90"/>
        <v>46.666666666666664</v>
      </c>
      <c r="P971" s="6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2">
        <f t="shared" si="94"/>
        <v>42775.30332175926</v>
      </c>
      <c r="T971" s="12">
        <f t="shared" si="95"/>
        <v>42742.30332175926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6">
        <v>5000</v>
      </c>
      <c r="E972" s="6">
        <v>2296</v>
      </c>
      <c r="F972" s="3" t="s">
        <v>8221</v>
      </c>
      <c r="G972" s="4" t="s">
        <v>8229</v>
      </c>
      <c r="H972" s="4" t="s">
        <v>8251</v>
      </c>
      <c r="I972" s="7">
        <v>1485147540</v>
      </c>
      <c r="J972" s="7">
        <v>1481951853</v>
      </c>
      <c r="K972" t="b">
        <v>0</v>
      </c>
      <c r="L972">
        <v>14</v>
      </c>
      <c r="M972" t="b">
        <v>0</v>
      </c>
      <c r="N972" s="4" t="s">
        <v>8273</v>
      </c>
      <c r="O972" s="5">
        <f t="shared" si="90"/>
        <v>45.92</v>
      </c>
      <c r="P972" s="6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2">
        <f t="shared" si="94"/>
        <v>42758.207638888889</v>
      </c>
      <c r="T972" s="12">
        <f t="shared" si="95"/>
        <v>42721.220520833333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6">
        <v>100000</v>
      </c>
      <c r="E973" s="6">
        <v>226</v>
      </c>
      <c r="F973" s="3" t="s">
        <v>8221</v>
      </c>
      <c r="G973" s="4" t="s">
        <v>8224</v>
      </c>
      <c r="H973" s="4" t="s">
        <v>8246</v>
      </c>
      <c r="I973" s="7">
        <v>1433178060</v>
      </c>
      <c r="J973" s="7">
        <v>1429290060</v>
      </c>
      <c r="K973" t="b">
        <v>0</v>
      </c>
      <c r="L973">
        <v>5</v>
      </c>
      <c r="M973" t="b">
        <v>0</v>
      </c>
      <c r="N973" s="4" t="s">
        <v>8273</v>
      </c>
      <c r="O973" s="5">
        <f t="shared" si="90"/>
        <v>0.22600000000000001</v>
      </c>
      <c r="P973" s="6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2">
        <f t="shared" si="94"/>
        <v>42156.709027777775</v>
      </c>
      <c r="T973" s="12">
        <f t="shared" si="95"/>
        <v>42111.709027777775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6">
        <v>20000</v>
      </c>
      <c r="E974" s="6">
        <v>6925</v>
      </c>
      <c r="F974" s="3" t="s">
        <v>8221</v>
      </c>
      <c r="G974" s="4" t="s">
        <v>8224</v>
      </c>
      <c r="H974" s="4" t="s">
        <v>8246</v>
      </c>
      <c r="I974" s="7">
        <v>1409813940</v>
      </c>
      <c r="J974" s="7">
        <v>1407271598</v>
      </c>
      <c r="K974" t="b">
        <v>0</v>
      </c>
      <c r="L974">
        <v>45</v>
      </c>
      <c r="M974" t="b">
        <v>0</v>
      </c>
      <c r="N974" s="4" t="s">
        <v>8273</v>
      </c>
      <c r="O974" s="5">
        <f t="shared" si="90"/>
        <v>34.625</v>
      </c>
      <c r="P974" s="6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2">
        <f t="shared" si="94"/>
        <v>41886.290972222225</v>
      </c>
      <c r="T974" s="12">
        <f t="shared" si="95"/>
        <v>41856.865717592591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6">
        <v>20000</v>
      </c>
      <c r="E975" s="6">
        <v>411</v>
      </c>
      <c r="F975" s="3" t="s">
        <v>8221</v>
      </c>
      <c r="G975" s="4" t="s">
        <v>8224</v>
      </c>
      <c r="H975" s="4" t="s">
        <v>8246</v>
      </c>
      <c r="I975" s="7">
        <v>1447032093</v>
      </c>
      <c r="J975" s="7">
        <v>1441844493</v>
      </c>
      <c r="K975" t="b">
        <v>0</v>
      </c>
      <c r="L975">
        <v>8</v>
      </c>
      <c r="M975" t="b">
        <v>0</v>
      </c>
      <c r="N975" s="4" t="s">
        <v>8273</v>
      </c>
      <c r="O975" s="5">
        <f t="shared" si="90"/>
        <v>2.0550000000000002</v>
      </c>
      <c r="P975" s="6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2">
        <f t="shared" si="94"/>
        <v>42317.056631944448</v>
      </c>
      <c r="T975" s="12">
        <f t="shared" si="95"/>
        <v>42257.014965277776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6">
        <v>50000</v>
      </c>
      <c r="E976" s="6">
        <v>280</v>
      </c>
      <c r="F976" s="3" t="s">
        <v>8221</v>
      </c>
      <c r="G976" s="4" t="s">
        <v>8224</v>
      </c>
      <c r="H976" s="4" t="s">
        <v>8246</v>
      </c>
      <c r="I976" s="7">
        <v>1458925156</v>
      </c>
      <c r="J976" s="7">
        <v>1456336756</v>
      </c>
      <c r="K976" t="b">
        <v>0</v>
      </c>
      <c r="L976">
        <v>3</v>
      </c>
      <c r="M976" t="b">
        <v>0</v>
      </c>
      <c r="N976" s="4" t="s">
        <v>8273</v>
      </c>
      <c r="O976" s="5">
        <f t="shared" si="90"/>
        <v>0.56000000000000005</v>
      </c>
      <c r="P976" s="6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2">
        <f t="shared" si="94"/>
        <v>42454.707824074074</v>
      </c>
      <c r="T976" s="12">
        <f t="shared" si="95"/>
        <v>42424.749490740738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6">
        <v>100000</v>
      </c>
      <c r="E977" s="6">
        <v>2607</v>
      </c>
      <c r="F977" s="3" t="s">
        <v>8221</v>
      </c>
      <c r="G977" s="4" t="s">
        <v>8224</v>
      </c>
      <c r="H977" s="4" t="s">
        <v>8246</v>
      </c>
      <c r="I977" s="7">
        <v>1467132185</v>
      </c>
      <c r="J977" s="7">
        <v>1461948185</v>
      </c>
      <c r="K977" t="b">
        <v>0</v>
      </c>
      <c r="L977">
        <v>24</v>
      </c>
      <c r="M977" t="b">
        <v>0</v>
      </c>
      <c r="N977" s="4" t="s">
        <v>8273</v>
      </c>
      <c r="O977" s="5">
        <f t="shared" si="90"/>
        <v>2.6070000000000002</v>
      </c>
      <c r="P977" s="6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2">
        <f t="shared" si="94"/>
        <v>42549.696585648147</v>
      </c>
      <c r="T977" s="12">
        <f t="shared" si="95"/>
        <v>42489.696585648147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6">
        <v>150000</v>
      </c>
      <c r="E978" s="6">
        <v>2889</v>
      </c>
      <c r="F978" s="3" t="s">
        <v>8221</v>
      </c>
      <c r="G978" s="4" t="s">
        <v>8226</v>
      </c>
      <c r="H978" s="4" t="s">
        <v>8248</v>
      </c>
      <c r="I978" s="7">
        <v>1439515497</v>
      </c>
      <c r="J978" s="7">
        <v>1435627497</v>
      </c>
      <c r="K978" t="b">
        <v>0</v>
      </c>
      <c r="L978">
        <v>18</v>
      </c>
      <c r="M978" t="b">
        <v>0</v>
      </c>
      <c r="N978" s="4" t="s">
        <v>8273</v>
      </c>
      <c r="O978" s="5">
        <f t="shared" si="90"/>
        <v>1.9259999999999999</v>
      </c>
      <c r="P978" s="6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2">
        <f t="shared" si="94"/>
        <v>42230.058993055558</v>
      </c>
      <c r="T978" s="12">
        <f t="shared" si="95"/>
        <v>42185.058993055558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6">
        <v>2700</v>
      </c>
      <c r="E979" s="6">
        <v>909</v>
      </c>
      <c r="F979" s="3" t="s">
        <v>8221</v>
      </c>
      <c r="G979" s="4" t="s">
        <v>8239</v>
      </c>
      <c r="H979" s="4" t="s">
        <v>8249</v>
      </c>
      <c r="I979" s="7">
        <v>1456094197</v>
      </c>
      <c r="J979" s="7">
        <v>1453502197</v>
      </c>
      <c r="K979" t="b">
        <v>0</v>
      </c>
      <c r="L979">
        <v>12</v>
      </c>
      <c r="M979" t="b">
        <v>0</v>
      </c>
      <c r="N979" s="4" t="s">
        <v>8273</v>
      </c>
      <c r="O979" s="5">
        <f t="shared" si="90"/>
        <v>33.666666666666664</v>
      </c>
      <c r="P979" s="6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2">
        <f t="shared" si="94"/>
        <v>42421.942094907412</v>
      </c>
      <c r="T979" s="12">
        <f t="shared" si="95"/>
        <v>42391.942094907412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6">
        <v>172889</v>
      </c>
      <c r="E980" s="6">
        <v>97273</v>
      </c>
      <c r="F980" s="3" t="s">
        <v>8221</v>
      </c>
      <c r="G980" s="4" t="s">
        <v>8235</v>
      </c>
      <c r="H980" s="4" t="s">
        <v>8255</v>
      </c>
      <c r="I980" s="7">
        <v>1456385101</v>
      </c>
      <c r="J980" s="7">
        <v>1453793101</v>
      </c>
      <c r="K980" t="b">
        <v>0</v>
      </c>
      <c r="L980">
        <v>123</v>
      </c>
      <c r="M980" t="b">
        <v>0</v>
      </c>
      <c r="N980" s="4" t="s">
        <v>8273</v>
      </c>
      <c r="O980" s="5">
        <f t="shared" si="90"/>
        <v>56.263267182990241</v>
      </c>
      <c r="P980" s="6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2">
        <f t="shared" si="94"/>
        <v>42425.309039351851</v>
      </c>
      <c r="T980" s="12">
        <f t="shared" si="95"/>
        <v>42395.309039351851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6">
        <v>35000</v>
      </c>
      <c r="E981" s="6">
        <v>28986.16</v>
      </c>
      <c r="F981" s="3" t="s">
        <v>8221</v>
      </c>
      <c r="G981" s="4" t="s">
        <v>8224</v>
      </c>
      <c r="H981" s="4" t="s">
        <v>8246</v>
      </c>
      <c r="I981" s="7">
        <v>1466449140</v>
      </c>
      <c r="J981" s="7">
        <v>1463392828</v>
      </c>
      <c r="K981" t="b">
        <v>0</v>
      </c>
      <c r="L981">
        <v>96</v>
      </c>
      <c r="M981" t="b">
        <v>0</v>
      </c>
      <c r="N981" s="4" t="s">
        <v>8273</v>
      </c>
      <c r="O981" s="5">
        <f t="shared" si="90"/>
        <v>82.817599999999999</v>
      </c>
      <c r="P981" s="6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2">
        <f t="shared" si="94"/>
        <v>42541.790972222225</v>
      </c>
      <c r="T981" s="12">
        <f t="shared" si="95"/>
        <v>42506.416990740734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6">
        <v>10000</v>
      </c>
      <c r="E982" s="6">
        <v>1486</v>
      </c>
      <c r="F982" s="3" t="s">
        <v>8221</v>
      </c>
      <c r="G982" s="4" t="s">
        <v>8224</v>
      </c>
      <c r="H982" s="4" t="s">
        <v>8246</v>
      </c>
      <c r="I982" s="7">
        <v>1417387322</v>
      </c>
      <c r="J982" s="7">
        <v>1413495722</v>
      </c>
      <c r="K982" t="b">
        <v>0</v>
      </c>
      <c r="L982">
        <v>31</v>
      </c>
      <c r="M982" t="b">
        <v>0</v>
      </c>
      <c r="N982" s="4" t="s">
        <v>8273</v>
      </c>
      <c r="O982" s="5">
        <f t="shared" si="90"/>
        <v>14.86</v>
      </c>
      <c r="P982" s="6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2">
        <f t="shared" si="94"/>
        <v>41973.945856481485</v>
      </c>
      <c r="T982" s="12">
        <f t="shared" si="95"/>
        <v>41928.904189814813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6">
        <v>88888</v>
      </c>
      <c r="E983" s="6">
        <v>11</v>
      </c>
      <c r="F983" s="3" t="s">
        <v>8221</v>
      </c>
      <c r="G983" s="4" t="s">
        <v>8224</v>
      </c>
      <c r="H983" s="4" t="s">
        <v>8246</v>
      </c>
      <c r="I983" s="7">
        <v>1407624222</v>
      </c>
      <c r="J983" s="7">
        <v>1405032222</v>
      </c>
      <c r="K983" t="b">
        <v>0</v>
      </c>
      <c r="L983">
        <v>4</v>
      </c>
      <c r="M983" t="b">
        <v>0</v>
      </c>
      <c r="N983" s="4" t="s">
        <v>8273</v>
      </c>
      <c r="O983" s="5">
        <f t="shared" si="90"/>
        <v>1.2375123751237513E-2</v>
      </c>
      <c r="P983" s="6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2">
        <f t="shared" si="94"/>
        <v>41860.947013888886</v>
      </c>
      <c r="T983" s="12">
        <f t="shared" si="95"/>
        <v>41830.947013888886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6">
        <v>17500</v>
      </c>
      <c r="E984" s="6">
        <v>3</v>
      </c>
      <c r="F984" s="3" t="s">
        <v>8221</v>
      </c>
      <c r="G984" s="4" t="s">
        <v>8224</v>
      </c>
      <c r="H984" s="4" t="s">
        <v>8246</v>
      </c>
      <c r="I984" s="7">
        <v>1475431486</v>
      </c>
      <c r="J984" s="7">
        <v>1472839486</v>
      </c>
      <c r="K984" t="b">
        <v>0</v>
      </c>
      <c r="L984">
        <v>3</v>
      </c>
      <c r="M984" t="b">
        <v>0</v>
      </c>
      <c r="N984" s="4" t="s">
        <v>8273</v>
      </c>
      <c r="O984" s="5">
        <f t="shared" si="90"/>
        <v>1.7142857142857144E-2</v>
      </c>
      <c r="P984" s="6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2">
        <f t="shared" si="94"/>
        <v>42645.753310185188</v>
      </c>
      <c r="T984" s="12">
        <f t="shared" si="95"/>
        <v>42615.753310185188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6">
        <v>104219</v>
      </c>
      <c r="E985" s="6">
        <v>30751</v>
      </c>
      <c r="F985" s="3" t="s">
        <v>8221</v>
      </c>
      <c r="G985" s="4" t="s">
        <v>8227</v>
      </c>
      <c r="H985" s="4" t="s">
        <v>8249</v>
      </c>
      <c r="I985" s="7">
        <v>1471985640</v>
      </c>
      <c r="J985" s="7">
        <v>1469289685</v>
      </c>
      <c r="K985" t="b">
        <v>0</v>
      </c>
      <c r="L985">
        <v>179</v>
      </c>
      <c r="M985" t="b">
        <v>0</v>
      </c>
      <c r="N985" s="4" t="s">
        <v>8273</v>
      </c>
      <c r="O985" s="5">
        <f t="shared" si="90"/>
        <v>29.506136117214712</v>
      </c>
      <c r="P985" s="6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2">
        <f t="shared" si="94"/>
        <v>42605.870833333334</v>
      </c>
      <c r="T985" s="12">
        <f t="shared" si="95"/>
        <v>42574.667650462965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6">
        <v>10000</v>
      </c>
      <c r="E986" s="6">
        <v>106</v>
      </c>
      <c r="F986" s="3" t="s">
        <v>8221</v>
      </c>
      <c r="G986" s="4" t="s">
        <v>8224</v>
      </c>
      <c r="H986" s="4" t="s">
        <v>8246</v>
      </c>
      <c r="I986" s="7">
        <v>1427507208</v>
      </c>
      <c r="J986" s="7">
        <v>1424918808</v>
      </c>
      <c r="K986" t="b">
        <v>0</v>
      </c>
      <c r="L986">
        <v>3</v>
      </c>
      <c r="M986" t="b">
        <v>0</v>
      </c>
      <c r="N986" s="4" t="s">
        <v>8273</v>
      </c>
      <c r="O986" s="5">
        <f t="shared" si="90"/>
        <v>1.06</v>
      </c>
      <c r="P986" s="6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2">
        <f t="shared" si="94"/>
        <v>42091.074166666673</v>
      </c>
      <c r="T986" s="12">
        <f t="shared" si="95"/>
        <v>42061.11583333333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6">
        <v>30000</v>
      </c>
      <c r="E987" s="6">
        <v>1888</v>
      </c>
      <c r="F987" s="3" t="s">
        <v>8221</v>
      </c>
      <c r="G987" s="4" t="s">
        <v>8236</v>
      </c>
      <c r="H987" s="4" t="s">
        <v>8249</v>
      </c>
      <c r="I987" s="7">
        <v>1451602800</v>
      </c>
      <c r="J987" s="7">
        <v>1449011610</v>
      </c>
      <c r="K987" t="b">
        <v>0</v>
      </c>
      <c r="L987">
        <v>23</v>
      </c>
      <c r="M987" t="b">
        <v>0</v>
      </c>
      <c r="N987" s="4" t="s">
        <v>8273</v>
      </c>
      <c r="O987" s="5">
        <f t="shared" si="90"/>
        <v>6.293333333333333</v>
      </c>
      <c r="P987" s="6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2">
        <f t="shared" si="94"/>
        <v>42369.958333333328</v>
      </c>
      <c r="T987" s="12">
        <f t="shared" si="95"/>
        <v>42339.967708333337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6">
        <v>20000</v>
      </c>
      <c r="E988" s="6">
        <v>2550</v>
      </c>
      <c r="F988" s="3" t="s">
        <v>8221</v>
      </c>
      <c r="G988" s="4" t="s">
        <v>8225</v>
      </c>
      <c r="H988" s="4" t="s">
        <v>8247</v>
      </c>
      <c r="I988" s="7">
        <v>1452384000</v>
      </c>
      <c r="J988" s="7">
        <v>1447698300</v>
      </c>
      <c r="K988" t="b">
        <v>0</v>
      </c>
      <c r="L988">
        <v>23</v>
      </c>
      <c r="M988" t="b">
        <v>0</v>
      </c>
      <c r="N988" s="4" t="s">
        <v>8273</v>
      </c>
      <c r="O988" s="5">
        <f t="shared" si="90"/>
        <v>12.75</v>
      </c>
      <c r="P988" s="6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2">
        <f t="shared" si="94"/>
        <v>42379</v>
      </c>
      <c r="T988" s="12">
        <f t="shared" si="95"/>
        <v>42324.767361111109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6">
        <v>50000</v>
      </c>
      <c r="E989" s="6">
        <v>6610</v>
      </c>
      <c r="F989" s="3" t="s">
        <v>8221</v>
      </c>
      <c r="G989" s="4" t="s">
        <v>8233</v>
      </c>
      <c r="H989" s="4" t="s">
        <v>8249</v>
      </c>
      <c r="I989" s="7">
        <v>1403507050</v>
      </c>
      <c r="J989" s="7">
        <v>1400051050</v>
      </c>
      <c r="K989" t="b">
        <v>0</v>
      </c>
      <c r="L989">
        <v>41</v>
      </c>
      <c r="M989" t="b">
        <v>0</v>
      </c>
      <c r="N989" s="4" t="s">
        <v>8273</v>
      </c>
      <c r="O989" s="5">
        <f t="shared" si="90"/>
        <v>13.22</v>
      </c>
      <c r="P989" s="6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2">
        <f t="shared" si="94"/>
        <v>41813.294560185182</v>
      </c>
      <c r="T989" s="12">
        <f t="shared" si="95"/>
        <v>41773.294560185182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6">
        <v>5000</v>
      </c>
      <c r="E990" s="6">
        <v>0</v>
      </c>
      <c r="F990" s="3" t="s">
        <v>8221</v>
      </c>
      <c r="G990" s="4" t="s">
        <v>8237</v>
      </c>
      <c r="H990" s="4" t="s">
        <v>8249</v>
      </c>
      <c r="I990" s="7">
        <v>1475310825</v>
      </c>
      <c r="J990" s="7">
        <v>1472718825</v>
      </c>
      <c r="K990" t="b">
        <v>0</v>
      </c>
      <c r="L990">
        <v>0</v>
      </c>
      <c r="M990" t="b">
        <v>0</v>
      </c>
      <c r="N990" s="4" t="s">
        <v>8273</v>
      </c>
      <c r="O990" s="5">
        <f t="shared" si="90"/>
        <v>0</v>
      </c>
      <c r="P990" s="6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2">
        <f t="shared" si="94"/>
        <v>42644.356770833328</v>
      </c>
      <c r="T990" s="12">
        <f t="shared" si="95"/>
        <v>42614.356770833328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6">
        <v>10000</v>
      </c>
      <c r="E991" s="6">
        <v>1677</v>
      </c>
      <c r="F991" s="3" t="s">
        <v>8221</v>
      </c>
      <c r="G991" s="4" t="s">
        <v>8224</v>
      </c>
      <c r="H991" s="4" t="s">
        <v>8246</v>
      </c>
      <c r="I991" s="7">
        <v>1475101495</v>
      </c>
      <c r="J991" s="7">
        <v>1472509495</v>
      </c>
      <c r="K991" t="b">
        <v>0</v>
      </c>
      <c r="L991">
        <v>32</v>
      </c>
      <c r="M991" t="b">
        <v>0</v>
      </c>
      <c r="N991" s="4" t="s">
        <v>8273</v>
      </c>
      <c r="O991" s="5">
        <f t="shared" si="90"/>
        <v>16.77</v>
      </c>
      <c r="P991" s="6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2">
        <f t="shared" si="94"/>
        <v>42641.933969907404</v>
      </c>
      <c r="T991" s="12">
        <f t="shared" si="95"/>
        <v>42611.933969907404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6">
        <v>25000</v>
      </c>
      <c r="E992" s="6">
        <v>26</v>
      </c>
      <c r="F992" s="3" t="s">
        <v>8221</v>
      </c>
      <c r="G992" s="4" t="s">
        <v>8224</v>
      </c>
      <c r="H992" s="4" t="s">
        <v>8246</v>
      </c>
      <c r="I992" s="7">
        <v>1409770164</v>
      </c>
      <c r="J992" s="7">
        <v>1407178164</v>
      </c>
      <c r="K992" t="b">
        <v>0</v>
      </c>
      <c r="L992">
        <v>2</v>
      </c>
      <c r="M992" t="b">
        <v>0</v>
      </c>
      <c r="N992" s="4" t="s">
        <v>8273</v>
      </c>
      <c r="O992" s="5">
        <f t="shared" si="90"/>
        <v>0.104</v>
      </c>
      <c r="P992" s="6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2">
        <f t="shared" si="94"/>
        <v>41885.784305555557</v>
      </c>
      <c r="T992" s="12">
        <f t="shared" si="95"/>
        <v>41855.784305555557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6">
        <v>5000</v>
      </c>
      <c r="E993" s="6">
        <v>212</v>
      </c>
      <c r="F993" s="3" t="s">
        <v>8221</v>
      </c>
      <c r="G993" s="4" t="s">
        <v>8225</v>
      </c>
      <c r="H993" s="4" t="s">
        <v>8247</v>
      </c>
      <c r="I993" s="7">
        <v>1468349460</v>
      </c>
      <c r="J993" s="7">
        <v>1466186988</v>
      </c>
      <c r="K993" t="b">
        <v>0</v>
      </c>
      <c r="L993">
        <v>7</v>
      </c>
      <c r="M993" t="b">
        <v>0</v>
      </c>
      <c r="N993" s="4" t="s">
        <v>8273</v>
      </c>
      <c r="O993" s="5">
        <f t="shared" si="90"/>
        <v>4.24</v>
      </c>
      <c r="P993" s="6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2">
        <f t="shared" si="94"/>
        <v>42563.785416666666</v>
      </c>
      <c r="T993" s="12">
        <f t="shared" si="95"/>
        <v>42538.75680555556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6">
        <v>100000</v>
      </c>
      <c r="E994" s="6">
        <v>467</v>
      </c>
      <c r="F994" s="3" t="s">
        <v>8221</v>
      </c>
      <c r="G994" s="4" t="s">
        <v>8224</v>
      </c>
      <c r="H994" s="4" t="s">
        <v>8246</v>
      </c>
      <c r="I994" s="7">
        <v>1462655519</v>
      </c>
      <c r="J994" s="7">
        <v>1457475119</v>
      </c>
      <c r="K994" t="b">
        <v>0</v>
      </c>
      <c r="L994">
        <v>4</v>
      </c>
      <c r="M994" t="b">
        <v>0</v>
      </c>
      <c r="N994" s="4" t="s">
        <v>8273</v>
      </c>
      <c r="O994" s="5">
        <f t="shared" si="90"/>
        <v>0.46700000000000003</v>
      </c>
      <c r="P994" s="6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2">
        <f t="shared" si="94"/>
        <v>42497.883321759262</v>
      </c>
      <c r="T994" s="12">
        <f t="shared" si="95"/>
        <v>42437.924988425926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6">
        <v>70000</v>
      </c>
      <c r="E995" s="6">
        <v>17561</v>
      </c>
      <c r="F995" s="3" t="s">
        <v>8221</v>
      </c>
      <c r="G995" s="4" t="s">
        <v>8224</v>
      </c>
      <c r="H995" s="4" t="s">
        <v>8246</v>
      </c>
      <c r="I995" s="7">
        <v>1478926800</v>
      </c>
      <c r="J995" s="7">
        <v>1476054568</v>
      </c>
      <c r="K995" t="b">
        <v>0</v>
      </c>
      <c r="L995">
        <v>196</v>
      </c>
      <c r="M995" t="b">
        <v>0</v>
      </c>
      <c r="N995" s="4" t="s">
        <v>8273</v>
      </c>
      <c r="O995" s="5">
        <f t="shared" si="90"/>
        <v>25.087142857142858</v>
      </c>
      <c r="P995" s="6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2">
        <f t="shared" si="94"/>
        <v>42686.208333333328</v>
      </c>
      <c r="T995" s="12">
        <f t="shared" si="95"/>
        <v>42652.964907407411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6">
        <v>200000</v>
      </c>
      <c r="E996" s="6">
        <v>4669</v>
      </c>
      <c r="F996" s="3" t="s">
        <v>8221</v>
      </c>
      <c r="G996" s="4" t="s">
        <v>8224</v>
      </c>
      <c r="H996" s="4" t="s">
        <v>8246</v>
      </c>
      <c r="I996" s="7">
        <v>1417388340</v>
      </c>
      <c r="J996" s="7">
        <v>1412835530</v>
      </c>
      <c r="K996" t="b">
        <v>0</v>
      </c>
      <c r="L996">
        <v>11</v>
      </c>
      <c r="M996" t="b">
        <v>0</v>
      </c>
      <c r="N996" s="4" t="s">
        <v>8273</v>
      </c>
      <c r="O996" s="5">
        <f t="shared" si="90"/>
        <v>2.3344999999999998</v>
      </c>
      <c r="P996" s="6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2">
        <f t="shared" si="94"/>
        <v>41973.957638888889</v>
      </c>
      <c r="T996" s="12">
        <f t="shared" si="95"/>
        <v>41921.263078703705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6">
        <v>10000</v>
      </c>
      <c r="E997" s="6">
        <v>726</v>
      </c>
      <c r="F997" s="3" t="s">
        <v>8221</v>
      </c>
      <c r="G997" s="4" t="s">
        <v>8224</v>
      </c>
      <c r="H997" s="4" t="s">
        <v>8246</v>
      </c>
      <c r="I997" s="7">
        <v>1417276800</v>
      </c>
      <c r="J997" s="7">
        <v>1415140480</v>
      </c>
      <c r="K997" t="b">
        <v>0</v>
      </c>
      <c r="L997">
        <v>9</v>
      </c>
      <c r="M997" t="b">
        <v>0</v>
      </c>
      <c r="N997" s="4" t="s">
        <v>8273</v>
      </c>
      <c r="O997" s="5">
        <f t="shared" si="90"/>
        <v>7.26</v>
      </c>
      <c r="P997" s="6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2">
        <f t="shared" si="94"/>
        <v>41972.666666666672</v>
      </c>
      <c r="T997" s="12">
        <f t="shared" si="95"/>
        <v>41947.940740740742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6">
        <v>4000</v>
      </c>
      <c r="E998" s="6">
        <v>65</v>
      </c>
      <c r="F998" s="3" t="s">
        <v>8221</v>
      </c>
      <c r="G998" s="4" t="s">
        <v>8224</v>
      </c>
      <c r="H998" s="4" t="s">
        <v>8246</v>
      </c>
      <c r="I998" s="7">
        <v>1406474820</v>
      </c>
      <c r="J998" s="7">
        <v>1403902060</v>
      </c>
      <c r="K998" t="b">
        <v>0</v>
      </c>
      <c r="L998">
        <v>5</v>
      </c>
      <c r="M998" t="b">
        <v>0</v>
      </c>
      <c r="N998" s="4" t="s">
        <v>8273</v>
      </c>
      <c r="O998" s="5">
        <f t="shared" si="90"/>
        <v>1.625</v>
      </c>
      <c r="P998" s="6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2">
        <f t="shared" si="94"/>
        <v>41847.643750000003</v>
      </c>
      <c r="T998" s="12">
        <f t="shared" si="95"/>
        <v>41817.866435185184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6">
        <v>5000</v>
      </c>
      <c r="E999" s="6">
        <v>65</v>
      </c>
      <c r="F999" s="3" t="s">
        <v>8221</v>
      </c>
      <c r="G999" s="4" t="s">
        <v>8224</v>
      </c>
      <c r="H999" s="4" t="s">
        <v>8246</v>
      </c>
      <c r="I999" s="7">
        <v>1417145297</v>
      </c>
      <c r="J999" s="7">
        <v>1414549697</v>
      </c>
      <c r="K999" t="b">
        <v>0</v>
      </c>
      <c r="L999">
        <v>8</v>
      </c>
      <c r="M999" t="b">
        <v>0</v>
      </c>
      <c r="N999" s="4" t="s">
        <v>8273</v>
      </c>
      <c r="O999" s="5">
        <f t="shared" si="90"/>
        <v>1.3</v>
      </c>
      <c r="P999" s="6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2">
        <f t="shared" si="94"/>
        <v>41971.144641203704</v>
      </c>
      <c r="T999" s="12">
        <f t="shared" si="95"/>
        <v>41941.10297453704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6">
        <v>60000</v>
      </c>
      <c r="E1000" s="6">
        <v>35135</v>
      </c>
      <c r="F1000" s="3" t="s">
        <v>8221</v>
      </c>
      <c r="G1000" s="4" t="s">
        <v>8229</v>
      </c>
      <c r="H1000" s="4" t="s">
        <v>8251</v>
      </c>
      <c r="I1000" s="7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s="4" t="s">
        <v>8273</v>
      </c>
      <c r="O1000" s="5">
        <f t="shared" si="90"/>
        <v>58.55833333333333</v>
      </c>
      <c r="P1000" s="6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2">
        <f t="shared" si="94"/>
        <v>42327.210659722223</v>
      </c>
      <c r="T1000" s="12">
        <f t="shared" si="95"/>
        <v>42282.168993055559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6">
        <v>150000</v>
      </c>
      <c r="E1001" s="6">
        <v>11683</v>
      </c>
      <c r="F1001" s="3" t="s">
        <v>8221</v>
      </c>
      <c r="G1001" s="4" t="s">
        <v>8229</v>
      </c>
      <c r="H1001" s="4" t="s">
        <v>8251</v>
      </c>
      <c r="I1001" s="7">
        <v>1415865720</v>
      </c>
      <c r="J1001" s="7">
        <v>1413270690</v>
      </c>
      <c r="K1001" t="b">
        <v>0</v>
      </c>
      <c r="L1001">
        <v>40</v>
      </c>
      <c r="M1001" t="b">
        <v>0</v>
      </c>
      <c r="N1001" s="4" t="s">
        <v>8273</v>
      </c>
      <c r="O1001" s="5">
        <f t="shared" si="90"/>
        <v>7.7886666666666668</v>
      </c>
      <c r="P1001" s="6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2">
        <f t="shared" si="94"/>
        <v>41956.334722222222</v>
      </c>
      <c r="T1001" s="12">
        <f t="shared" si="95"/>
        <v>41926.29965277778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6">
        <v>894700</v>
      </c>
      <c r="E1002" s="6">
        <v>19824</v>
      </c>
      <c r="F1002" s="3" t="s">
        <v>8220</v>
      </c>
      <c r="G1002" s="4" t="s">
        <v>8224</v>
      </c>
      <c r="H1002" s="4" t="s">
        <v>8246</v>
      </c>
      <c r="I1002" s="7">
        <v>1489537560</v>
      </c>
      <c r="J1002" s="7">
        <v>1484357160</v>
      </c>
      <c r="K1002" t="b">
        <v>0</v>
      </c>
      <c r="L1002">
        <v>6</v>
      </c>
      <c r="M1002" t="b">
        <v>0</v>
      </c>
      <c r="N1002" s="4" t="s">
        <v>8273</v>
      </c>
      <c r="O1002" s="5">
        <f t="shared" si="90"/>
        <v>2.2157147647256061</v>
      </c>
      <c r="P1002" s="6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2">
        <f t="shared" si="94"/>
        <v>42809.018055555556</v>
      </c>
      <c r="T1002" s="12">
        <f t="shared" si="95"/>
        <v>42749.059722222228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6">
        <v>5000</v>
      </c>
      <c r="E1003" s="6">
        <v>5200</v>
      </c>
      <c r="F1003" s="3" t="s">
        <v>8220</v>
      </c>
      <c r="G1003" s="4" t="s">
        <v>8225</v>
      </c>
      <c r="H1003" s="4" t="s">
        <v>8247</v>
      </c>
      <c r="I1003" s="7">
        <v>1485796613</v>
      </c>
      <c r="J1003" s="7">
        <v>1481908613</v>
      </c>
      <c r="K1003" t="b">
        <v>0</v>
      </c>
      <c r="L1003">
        <v>4</v>
      </c>
      <c r="M1003" t="b">
        <v>0</v>
      </c>
      <c r="N1003" s="4" t="s">
        <v>8273</v>
      </c>
      <c r="O1003" s="5">
        <f t="shared" si="90"/>
        <v>104</v>
      </c>
      <c r="P1003" s="6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2">
        <f t="shared" si="94"/>
        <v>42765.720057870371</v>
      </c>
      <c r="T1003" s="12">
        <f t="shared" si="95"/>
        <v>42720.720057870371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6">
        <v>9999</v>
      </c>
      <c r="E1004" s="6">
        <v>2960</v>
      </c>
      <c r="F1004" s="3" t="s">
        <v>8220</v>
      </c>
      <c r="G1004" s="4" t="s">
        <v>8224</v>
      </c>
      <c r="H1004" s="4" t="s">
        <v>8246</v>
      </c>
      <c r="I1004" s="7">
        <v>1450331940</v>
      </c>
      <c r="J1004" s="7">
        <v>1447777514</v>
      </c>
      <c r="K1004" t="b">
        <v>0</v>
      </c>
      <c r="L1004">
        <v>22</v>
      </c>
      <c r="M1004" t="b">
        <v>0</v>
      </c>
      <c r="N1004" s="4" t="s">
        <v>8273</v>
      </c>
      <c r="O1004" s="5">
        <f t="shared" si="90"/>
        <v>29.602960296029604</v>
      </c>
      <c r="P1004" s="6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2">
        <f t="shared" si="94"/>
        <v>42355.249305555553</v>
      </c>
      <c r="T1004" s="12">
        <f t="shared" si="95"/>
        <v>42325.684189814812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6">
        <v>20000</v>
      </c>
      <c r="E1005" s="6">
        <v>3211</v>
      </c>
      <c r="F1005" s="3" t="s">
        <v>8220</v>
      </c>
      <c r="G1005" s="4" t="s">
        <v>8230</v>
      </c>
      <c r="H1005" s="4" t="s">
        <v>8249</v>
      </c>
      <c r="I1005" s="7">
        <v>1489680061</v>
      </c>
      <c r="J1005" s="7">
        <v>1487091661</v>
      </c>
      <c r="K1005" t="b">
        <v>0</v>
      </c>
      <c r="L1005">
        <v>15</v>
      </c>
      <c r="M1005" t="b">
        <v>0</v>
      </c>
      <c r="N1005" s="4" t="s">
        <v>8273</v>
      </c>
      <c r="O1005" s="5">
        <f t="shared" si="90"/>
        <v>16.055</v>
      </c>
      <c r="P1005" s="6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2">
        <f t="shared" si="94"/>
        <v>42810.667372685188</v>
      </c>
      <c r="T1005" s="12">
        <f t="shared" si="95"/>
        <v>42780.709039351852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6">
        <v>25000</v>
      </c>
      <c r="E1006" s="6">
        <v>20552</v>
      </c>
      <c r="F1006" s="3" t="s">
        <v>8220</v>
      </c>
      <c r="G1006" s="4" t="s">
        <v>8224</v>
      </c>
      <c r="H1006" s="4" t="s">
        <v>8246</v>
      </c>
      <c r="I1006" s="7">
        <v>1455814827</v>
      </c>
      <c r="J1006" s="7">
        <v>1453222827</v>
      </c>
      <c r="K1006" t="b">
        <v>0</v>
      </c>
      <c r="L1006">
        <v>95</v>
      </c>
      <c r="M1006" t="b">
        <v>0</v>
      </c>
      <c r="N1006" s="4" t="s">
        <v>8273</v>
      </c>
      <c r="O1006" s="5">
        <f t="shared" si="90"/>
        <v>82.207999999999998</v>
      </c>
      <c r="P1006" s="6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2">
        <f t="shared" si="94"/>
        <v>42418.708645833336</v>
      </c>
      <c r="T1006" s="12">
        <f t="shared" si="95"/>
        <v>42388.708645833336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6">
        <v>200000</v>
      </c>
      <c r="E1007" s="6">
        <v>150102</v>
      </c>
      <c r="F1007" s="3" t="s">
        <v>8220</v>
      </c>
      <c r="G1007" s="4" t="s">
        <v>8224</v>
      </c>
      <c r="H1007" s="4" t="s">
        <v>8246</v>
      </c>
      <c r="I1007" s="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s="4" t="s">
        <v>8273</v>
      </c>
      <c r="O1007" s="5">
        <f t="shared" si="90"/>
        <v>75.051000000000002</v>
      </c>
      <c r="P1007" s="6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2">
        <f t="shared" si="94"/>
        <v>42307.624803240738</v>
      </c>
      <c r="T1007" s="12">
        <f t="shared" si="95"/>
        <v>42276.624803240738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6">
        <v>4000</v>
      </c>
      <c r="E1008" s="6">
        <v>234</v>
      </c>
      <c r="F1008" s="3" t="s">
        <v>8220</v>
      </c>
      <c r="G1008" s="4" t="s">
        <v>8224</v>
      </c>
      <c r="H1008" s="4" t="s">
        <v>8246</v>
      </c>
      <c r="I1008" s="7">
        <v>1418368260</v>
      </c>
      <c r="J1008" s="7">
        <v>1417654672</v>
      </c>
      <c r="K1008" t="b">
        <v>0</v>
      </c>
      <c r="L1008">
        <v>8</v>
      </c>
      <c r="M1008" t="b">
        <v>0</v>
      </c>
      <c r="N1008" s="4" t="s">
        <v>8273</v>
      </c>
      <c r="O1008" s="5">
        <f t="shared" si="90"/>
        <v>5.85</v>
      </c>
      <c r="P1008" s="6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2">
        <f t="shared" si="94"/>
        <v>41985.299305555556</v>
      </c>
      <c r="T1008" s="12">
        <f t="shared" si="95"/>
        <v>41977.040185185186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6">
        <v>30000</v>
      </c>
      <c r="E1009" s="6">
        <v>13296</v>
      </c>
      <c r="F1009" s="3" t="s">
        <v>8220</v>
      </c>
      <c r="G1009" s="4" t="s">
        <v>8224</v>
      </c>
      <c r="H1009" s="4" t="s">
        <v>8246</v>
      </c>
      <c r="I1009" s="7">
        <v>1481727623</v>
      </c>
      <c r="J1009" s="7">
        <v>1478095223</v>
      </c>
      <c r="K1009" t="b">
        <v>0</v>
      </c>
      <c r="L1009">
        <v>76</v>
      </c>
      <c r="M1009" t="b">
        <v>0</v>
      </c>
      <c r="N1009" s="4" t="s">
        <v>8273</v>
      </c>
      <c r="O1009" s="5">
        <f t="shared" si="90"/>
        <v>44.32</v>
      </c>
      <c r="P1009" s="6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2">
        <f t="shared" si="94"/>
        <v>42718.6252662037</v>
      </c>
      <c r="T1009" s="12">
        <f t="shared" si="95"/>
        <v>42676.583599537036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6">
        <v>93500</v>
      </c>
      <c r="E1010" s="6">
        <v>250</v>
      </c>
      <c r="F1010" s="3" t="s">
        <v>8220</v>
      </c>
      <c r="G1010" s="4" t="s">
        <v>8238</v>
      </c>
      <c r="H1010" s="4" t="s">
        <v>8256</v>
      </c>
      <c r="I1010" s="7">
        <v>1482953115</v>
      </c>
      <c r="J1010" s="7">
        <v>1480361115</v>
      </c>
      <c r="K1010" t="b">
        <v>0</v>
      </c>
      <c r="L1010">
        <v>1</v>
      </c>
      <c r="M1010" t="b">
        <v>0</v>
      </c>
      <c r="N1010" s="4" t="s">
        <v>8273</v>
      </c>
      <c r="O1010" s="5">
        <f t="shared" si="90"/>
        <v>0.26737967914438504</v>
      </c>
      <c r="P1010" s="6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2">
        <f t="shared" si="94"/>
        <v>42732.809201388889</v>
      </c>
      <c r="T1010" s="12">
        <f t="shared" si="95"/>
        <v>42702.809201388889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6">
        <v>50000</v>
      </c>
      <c r="E1011" s="6">
        <v>6565</v>
      </c>
      <c r="F1011" s="3" t="s">
        <v>8220</v>
      </c>
      <c r="G1011" s="4" t="s">
        <v>8224</v>
      </c>
      <c r="H1011" s="4" t="s">
        <v>8246</v>
      </c>
      <c r="I1011" s="7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s="4" t="s">
        <v>8273</v>
      </c>
      <c r="O1011" s="5">
        <f t="shared" si="90"/>
        <v>13.13</v>
      </c>
      <c r="P1011" s="6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2">
        <f t="shared" si="94"/>
        <v>42540.604699074072</v>
      </c>
      <c r="T1011" s="12">
        <f t="shared" si="95"/>
        <v>42510.604699074072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6">
        <v>115250</v>
      </c>
      <c r="E1012" s="6">
        <v>220</v>
      </c>
      <c r="F1012" s="3" t="s">
        <v>8220</v>
      </c>
      <c r="G1012" s="4" t="s">
        <v>8224</v>
      </c>
      <c r="H1012" s="4" t="s">
        <v>8246</v>
      </c>
      <c r="I1012" s="7">
        <v>1473044340</v>
      </c>
      <c r="J1012" s="7">
        <v>1468180462</v>
      </c>
      <c r="K1012" t="b">
        <v>0</v>
      </c>
      <c r="L1012">
        <v>4</v>
      </c>
      <c r="M1012" t="b">
        <v>0</v>
      </c>
      <c r="N1012" s="4" t="s">
        <v>8273</v>
      </c>
      <c r="O1012" s="5">
        <f t="shared" si="90"/>
        <v>0.19088937093275488</v>
      </c>
      <c r="P1012" s="6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2">
        <f t="shared" si="94"/>
        <v>42618.124305555553</v>
      </c>
      <c r="T1012" s="12">
        <f t="shared" si="95"/>
        <v>42561.829421296294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6">
        <v>20000</v>
      </c>
      <c r="E1013" s="6">
        <v>75</v>
      </c>
      <c r="F1013" s="3" t="s">
        <v>8220</v>
      </c>
      <c r="G1013" s="4" t="s">
        <v>8224</v>
      </c>
      <c r="H1013" s="4" t="s">
        <v>8246</v>
      </c>
      <c r="I1013" s="7">
        <v>1418938395</v>
      </c>
      <c r="J1013" s="7">
        <v>1415050395</v>
      </c>
      <c r="K1013" t="b">
        <v>0</v>
      </c>
      <c r="L1013">
        <v>1</v>
      </c>
      <c r="M1013" t="b">
        <v>0</v>
      </c>
      <c r="N1013" s="4" t="s">
        <v>8273</v>
      </c>
      <c r="O1013" s="5">
        <f t="shared" si="90"/>
        <v>0.375</v>
      </c>
      <c r="P1013" s="6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2">
        <f t="shared" si="94"/>
        <v>41991.898090277777</v>
      </c>
      <c r="T1013" s="12">
        <f t="shared" si="95"/>
        <v>41946.898090277777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6">
        <v>5000</v>
      </c>
      <c r="E1014" s="6">
        <v>1076751.05</v>
      </c>
      <c r="F1014" s="3" t="s">
        <v>8220</v>
      </c>
      <c r="G1014" s="4" t="s">
        <v>8224</v>
      </c>
      <c r="H1014" s="4" t="s">
        <v>8246</v>
      </c>
      <c r="I1014" s="7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s="4" t="s">
        <v>8273</v>
      </c>
      <c r="O1014" s="5">
        <f t="shared" si="90"/>
        <v>21535.021000000001</v>
      </c>
      <c r="P1014" s="6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2">
        <f t="shared" si="94"/>
        <v>42759.440416666665</v>
      </c>
      <c r="T1014" s="12">
        <f t="shared" si="95"/>
        <v>42714.440416666665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6">
        <v>25000</v>
      </c>
      <c r="E1015" s="6">
        <v>8632</v>
      </c>
      <c r="F1015" s="3" t="s">
        <v>8220</v>
      </c>
      <c r="G1015" s="4" t="s">
        <v>8224</v>
      </c>
      <c r="H1015" s="4" t="s">
        <v>8246</v>
      </c>
      <c r="I1015" s="7">
        <v>1451419200</v>
      </c>
      <c r="J1015" s="7">
        <v>1449000056</v>
      </c>
      <c r="K1015" t="b">
        <v>0</v>
      </c>
      <c r="L1015">
        <v>90</v>
      </c>
      <c r="M1015" t="b">
        <v>0</v>
      </c>
      <c r="N1015" s="4" t="s">
        <v>8273</v>
      </c>
      <c r="O1015" s="5">
        <f t="shared" si="90"/>
        <v>34.527999999999999</v>
      </c>
      <c r="P1015" s="6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2">
        <f t="shared" si="94"/>
        <v>42367.833333333328</v>
      </c>
      <c r="T1015" s="12">
        <f t="shared" si="95"/>
        <v>42339.833981481483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6">
        <v>10000</v>
      </c>
      <c r="E1016" s="6">
        <v>3060</v>
      </c>
      <c r="F1016" s="3" t="s">
        <v>8220</v>
      </c>
      <c r="G1016" s="4" t="s">
        <v>8224</v>
      </c>
      <c r="H1016" s="4" t="s">
        <v>8246</v>
      </c>
      <c r="I1016" s="7">
        <v>1420070615</v>
      </c>
      <c r="J1016" s="7">
        <v>1415750615</v>
      </c>
      <c r="K1016" t="b">
        <v>0</v>
      </c>
      <c r="L1016">
        <v>16</v>
      </c>
      <c r="M1016" t="b">
        <v>0</v>
      </c>
      <c r="N1016" s="4" t="s">
        <v>8273</v>
      </c>
      <c r="O1016" s="5">
        <f t="shared" si="90"/>
        <v>30.6</v>
      </c>
      <c r="P1016" s="6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2">
        <f t="shared" si="94"/>
        <v>42005.002488425926</v>
      </c>
      <c r="T1016" s="12">
        <f t="shared" si="95"/>
        <v>41955.002488425926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6">
        <v>9000</v>
      </c>
      <c r="E1017" s="6">
        <v>240</v>
      </c>
      <c r="F1017" s="3" t="s">
        <v>8220</v>
      </c>
      <c r="G1017" s="4" t="s">
        <v>8240</v>
      </c>
      <c r="H1017" s="4" t="s">
        <v>8257</v>
      </c>
      <c r="I1017" s="7">
        <v>1448489095</v>
      </c>
      <c r="J1017" s="7">
        <v>1445893495</v>
      </c>
      <c r="K1017" t="b">
        <v>0</v>
      </c>
      <c r="L1017">
        <v>6</v>
      </c>
      <c r="M1017" t="b">
        <v>0</v>
      </c>
      <c r="N1017" s="4" t="s">
        <v>8273</v>
      </c>
      <c r="O1017" s="5">
        <f t="shared" si="90"/>
        <v>2.6666666666666665</v>
      </c>
      <c r="P1017" s="6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2">
        <f t="shared" si="94"/>
        <v>42333.920081018514</v>
      </c>
      <c r="T1017" s="12">
        <f t="shared" si="95"/>
        <v>42303.878414351857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6">
        <v>100000</v>
      </c>
      <c r="E1018" s="6">
        <v>2842</v>
      </c>
      <c r="F1018" s="3" t="s">
        <v>8220</v>
      </c>
      <c r="G1018" s="4" t="s">
        <v>8224</v>
      </c>
      <c r="H1018" s="4" t="s">
        <v>8246</v>
      </c>
      <c r="I1018" s="7">
        <v>1459992856</v>
      </c>
      <c r="J1018" s="7">
        <v>1456108456</v>
      </c>
      <c r="K1018" t="b">
        <v>0</v>
      </c>
      <c r="L1018">
        <v>38</v>
      </c>
      <c r="M1018" t="b">
        <v>0</v>
      </c>
      <c r="N1018" s="4" t="s">
        <v>8273</v>
      </c>
      <c r="O1018" s="5">
        <f t="shared" si="90"/>
        <v>2.8420000000000001</v>
      </c>
      <c r="P1018" s="6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2">
        <f t="shared" si="94"/>
        <v>42467.065462962957</v>
      </c>
      <c r="T1018" s="12">
        <f t="shared" si="95"/>
        <v>42422.107129629629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6">
        <v>250000</v>
      </c>
      <c r="E1019" s="6">
        <v>57197</v>
      </c>
      <c r="F1019" s="3" t="s">
        <v>8220</v>
      </c>
      <c r="G1019" s="4" t="s">
        <v>8224</v>
      </c>
      <c r="H1019" s="4" t="s">
        <v>8246</v>
      </c>
      <c r="I1019" s="7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s="4" t="s">
        <v>8273</v>
      </c>
      <c r="O1019" s="5">
        <f t="shared" si="90"/>
        <v>22.878799999999998</v>
      </c>
      <c r="P1019" s="6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2">
        <f t="shared" si="94"/>
        <v>42329.716840277775</v>
      </c>
      <c r="T1019" s="12">
        <f t="shared" si="95"/>
        <v>42289.675173611111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6">
        <v>20000</v>
      </c>
      <c r="E1020" s="6">
        <v>621</v>
      </c>
      <c r="F1020" s="3" t="s">
        <v>8220</v>
      </c>
      <c r="G1020" s="4" t="s">
        <v>8224</v>
      </c>
      <c r="H1020" s="4" t="s">
        <v>8246</v>
      </c>
      <c r="I1020" s="7">
        <v>1468496933</v>
      </c>
      <c r="J1020" s="7">
        <v>1465904933</v>
      </c>
      <c r="K1020" t="b">
        <v>0</v>
      </c>
      <c r="L1020">
        <v>7</v>
      </c>
      <c r="M1020" t="b">
        <v>0</v>
      </c>
      <c r="N1020" s="4" t="s">
        <v>8273</v>
      </c>
      <c r="O1020" s="5">
        <f t="shared" si="90"/>
        <v>3.105</v>
      </c>
      <c r="P1020" s="6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2">
        <f t="shared" si="94"/>
        <v>42565.492280092592</v>
      </c>
      <c r="T1020" s="12">
        <f t="shared" si="95"/>
        <v>42535.492280092592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6">
        <v>45000</v>
      </c>
      <c r="E1021" s="6">
        <v>21300</v>
      </c>
      <c r="F1021" s="3" t="s">
        <v>8220</v>
      </c>
      <c r="G1021" s="4" t="s">
        <v>8224</v>
      </c>
      <c r="H1021" s="4" t="s">
        <v>8246</v>
      </c>
      <c r="I1021" s="7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s="4" t="s">
        <v>8273</v>
      </c>
      <c r="O1021" s="5">
        <f t="shared" si="90"/>
        <v>47.333333333333336</v>
      </c>
      <c r="P1021" s="6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2">
        <f t="shared" si="94"/>
        <v>42039.973946759259</v>
      </c>
      <c r="T1021" s="12">
        <f t="shared" si="95"/>
        <v>42009.973946759259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6">
        <v>1550</v>
      </c>
      <c r="E1022" s="6">
        <v>3186</v>
      </c>
      <c r="F1022" s="3" t="s">
        <v>8219</v>
      </c>
      <c r="G1022" s="4" t="s">
        <v>8229</v>
      </c>
      <c r="H1022" s="4" t="s">
        <v>8251</v>
      </c>
      <c r="I1022" s="7">
        <v>1433206020</v>
      </c>
      <c r="J1022" s="7">
        <v>1430617209</v>
      </c>
      <c r="K1022" t="b">
        <v>0</v>
      </c>
      <c r="L1022">
        <v>30</v>
      </c>
      <c r="M1022" t="b">
        <v>1</v>
      </c>
      <c r="N1022" s="4" t="s">
        <v>8280</v>
      </c>
      <c r="O1022" s="5">
        <f t="shared" si="90"/>
        <v>205.54838709677421</v>
      </c>
      <c r="P1022" s="6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2">
        <f t="shared" si="94"/>
        <v>42157.032638888893</v>
      </c>
      <c r="T1022" s="12">
        <f t="shared" si="95"/>
        <v>42127.069548611107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6">
        <v>3000</v>
      </c>
      <c r="E1023" s="6">
        <v>10554.11</v>
      </c>
      <c r="F1023" s="3" t="s">
        <v>8219</v>
      </c>
      <c r="G1023" s="4" t="s">
        <v>8224</v>
      </c>
      <c r="H1023" s="4" t="s">
        <v>8246</v>
      </c>
      <c r="I1023" s="7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s="4" t="s">
        <v>8280</v>
      </c>
      <c r="O1023" s="5">
        <f t="shared" si="90"/>
        <v>351.80366666666669</v>
      </c>
      <c r="P1023" s="6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2">
        <f t="shared" si="94"/>
        <v>42294.166666666672</v>
      </c>
      <c r="T1023" s="12">
        <f t="shared" si="95"/>
        <v>42271.251979166671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6">
        <v>2000</v>
      </c>
      <c r="E1024" s="6">
        <v>2298</v>
      </c>
      <c r="F1024" s="3" t="s">
        <v>8219</v>
      </c>
      <c r="G1024" s="4" t="s">
        <v>8224</v>
      </c>
      <c r="H1024" s="4" t="s">
        <v>8246</v>
      </c>
      <c r="I1024" s="7">
        <v>1431876677</v>
      </c>
      <c r="J1024" s="7">
        <v>1429284677</v>
      </c>
      <c r="K1024" t="b">
        <v>1</v>
      </c>
      <c r="L1024">
        <v>74</v>
      </c>
      <c r="M1024" t="b">
        <v>1</v>
      </c>
      <c r="N1024" s="4" t="s">
        <v>8280</v>
      </c>
      <c r="O1024" s="5">
        <f t="shared" si="90"/>
        <v>114.9</v>
      </c>
      <c r="P1024" s="6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2">
        <f t="shared" si="94"/>
        <v>42141.646724537044</v>
      </c>
      <c r="T1024" s="12">
        <f t="shared" si="95"/>
        <v>42111.646724537044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6">
        <v>2000</v>
      </c>
      <c r="E1025" s="6">
        <v>4743</v>
      </c>
      <c r="F1025" s="3" t="s">
        <v>8219</v>
      </c>
      <c r="G1025" s="4" t="s">
        <v>8225</v>
      </c>
      <c r="H1025" s="4" t="s">
        <v>8247</v>
      </c>
      <c r="I1025" s="7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s="4" t="s">
        <v>8280</v>
      </c>
      <c r="O1025" s="5">
        <f t="shared" si="90"/>
        <v>237.15</v>
      </c>
      <c r="P1025" s="6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2">
        <f t="shared" si="94"/>
        <v>42175.919687500005</v>
      </c>
      <c r="T1025" s="12">
        <f t="shared" si="95"/>
        <v>42145.919687500005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6">
        <v>20000</v>
      </c>
      <c r="E1026" s="6">
        <v>23727.55</v>
      </c>
      <c r="F1026" s="3" t="s">
        <v>8219</v>
      </c>
      <c r="G1026" s="4" t="s">
        <v>8235</v>
      </c>
      <c r="H1026" s="4" t="s">
        <v>8255</v>
      </c>
      <c r="I1026" s="7">
        <v>1454248563</v>
      </c>
      <c r="J1026" s="7">
        <v>1451656563</v>
      </c>
      <c r="K1026" t="b">
        <v>1</v>
      </c>
      <c r="L1026">
        <v>61</v>
      </c>
      <c r="M1026" t="b">
        <v>1</v>
      </c>
      <c r="N1026" s="4" t="s">
        <v>8280</v>
      </c>
      <c r="O1026" s="5">
        <f t="shared" si="90"/>
        <v>118.63775</v>
      </c>
      <c r="P1026" s="6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2">
        <f t="shared" si="94"/>
        <v>42400.580590277779</v>
      </c>
      <c r="T1026" s="12">
        <f t="shared" si="95"/>
        <v>42370.580590277779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6">
        <v>70000</v>
      </c>
      <c r="E1027" s="6">
        <v>76949.820000000007</v>
      </c>
      <c r="F1027" s="3" t="s">
        <v>8219</v>
      </c>
      <c r="G1027" s="4" t="s">
        <v>8224</v>
      </c>
      <c r="H1027" s="4" t="s">
        <v>8246</v>
      </c>
      <c r="I1027" s="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s="4" t="s">
        <v>8280</v>
      </c>
      <c r="O1027" s="5">
        <f t="shared" ref="O1027:O1090" si="96">100*E1027/D1027</f>
        <v>109.92831428571429</v>
      </c>
      <c r="P1027" s="6">
        <f t="shared" ref="P1027:P1090" si="97">IF(L1027=0,0,E1027/L1027)</f>
        <v>71.848571428571432</v>
      </c>
      <c r="Q1027" s="4" t="str">
        <f t="shared" ref="Q1027:Q1090" si="98">LEFT(N1027,SEARCH("/",N1027)-1)</f>
        <v>music</v>
      </c>
      <c r="R1027" s="4" t="str">
        <f t="shared" ref="R1027:R1090" si="99">RIGHT(N1027,LEN(N1027)-SEARCH("/",N1027,1))</f>
        <v>electronic music</v>
      </c>
      <c r="S1027" s="12">
        <f t="shared" ref="S1027:S1090" si="100">(((I1027/60)/60)/24)+DATE(1970,1,1)</f>
        <v>42079.792094907403</v>
      </c>
      <c r="T1027" s="12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6">
        <v>7000</v>
      </c>
      <c r="E1028" s="6">
        <v>7000.58</v>
      </c>
      <c r="F1028" s="3" t="s">
        <v>8219</v>
      </c>
      <c r="G1028" s="4" t="s">
        <v>8225</v>
      </c>
      <c r="H1028" s="4" t="s">
        <v>8247</v>
      </c>
      <c r="I1028" s="7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s="4" t="s">
        <v>8280</v>
      </c>
      <c r="O1028" s="5">
        <f t="shared" si="96"/>
        <v>100.00828571428572</v>
      </c>
      <c r="P1028" s="6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2">
        <f t="shared" si="100"/>
        <v>42460.365925925929</v>
      </c>
      <c r="T1028" s="12">
        <f t="shared" si="101"/>
        <v>42426.407592592594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6">
        <v>7501</v>
      </c>
      <c r="E1029" s="6">
        <v>7733</v>
      </c>
      <c r="F1029" s="3" t="s">
        <v>8219</v>
      </c>
      <c r="G1029" s="4" t="s">
        <v>8224</v>
      </c>
      <c r="H1029" s="4" t="s">
        <v>8246</v>
      </c>
      <c r="I1029" s="7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s="4" t="s">
        <v>8280</v>
      </c>
      <c r="O1029" s="5">
        <f t="shared" si="96"/>
        <v>103.09292094387415</v>
      </c>
      <c r="P1029" s="6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2">
        <f t="shared" si="100"/>
        <v>41935.034108796295</v>
      </c>
      <c r="T1029" s="12">
        <f t="shared" si="101"/>
        <v>41905.034108796295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6">
        <v>10000</v>
      </c>
      <c r="E1030" s="6">
        <v>11727</v>
      </c>
      <c r="F1030" s="3" t="s">
        <v>8219</v>
      </c>
      <c r="G1030" s="4" t="s">
        <v>8225</v>
      </c>
      <c r="H1030" s="4" t="s">
        <v>8247</v>
      </c>
      <c r="I1030" s="7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s="4" t="s">
        <v>8280</v>
      </c>
      <c r="O1030" s="5">
        <f t="shared" si="96"/>
        <v>117.27</v>
      </c>
      <c r="P1030" s="6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2">
        <f t="shared" si="100"/>
        <v>42800.833333333328</v>
      </c>
      <c r="T1030" s="12">
        <f t="shared" si="101"/>
        <v>42755.627372685187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6">
        <v>10000</v>
      </c>
      <c r="E1031" s="6">
        <v>11176</v>
      </c>
      <c r="F1031" s="3" t="s">
        <v>8219</v>
      </c>
      <c r="G1031" s="4" t="s">
        <v>8235</v>
      </c>
      <c r="H1031" s="4" t="s">
        <v>8255</v>
      </c>
      <c r="I1031" s="7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s="4" t="s">
        <v>8280</v>
      </c>
      <c r="O1031" s="5">
        <f t="shared" si="96"/>
        <v>111.76</v>
      </c>
      <c r="P1031" s="6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2">
        <f t="shared" si="100"/>
        <v>42098.915972222225</v>
      </c>
      <c r="T1031" s="12">
        <f t="shared" si="101"/>
        <v>42044.711886574078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6">
        <v>2000</v>
      </c>
      <c r="E1032" s="6">
        <v>6842</v>
      </c>
      <c r="F1032" s="3" t="s">
        <v>8219</v>
      </c>
      <c r="G1032" s="4" t="s">
        <v>8224</v>
      </c>
      <c r="H1032" s="4" t="s">
        <v>8246</v>
      </c>
      <c r="I1032" s="7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s="4" t="s">
        <v>8280</v>
      </c>
      <c r="O1032" s="5">
        <f t="shared" si="96"/>
        <v>342.1</v>
      </c>
      <c r="P1032" s="6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2">
        <f t="shared" si="100"/>
        <v>42625.483206018514</v>
      </c>
      <c r="T1032" s="12">
        <f t="shared" si="101"/>
        <v>42611.483206018514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6">
        <v>10000</v>
      </c>
      <c r="E1033" s="6">
        <v>10740</v>
      </c>
      <c r="F1033" s="3" t="s">
        <v>8219</v>
      </c>
      <c r="G1033" s="4" t="s">
        <v>8224</v>
      </c>
      <c r="H1033" s="4" t="s">
        <v>8246</v>
      </c>
      <c r="I1033" s="7">
        <v>1450290010</v>
      </c>
      <c r="J1033" s="7">
        <v>1447698010</v>
      </c>
      <c r="K1033" t="b">
        <v>0</v>
      </c>
      <c r="L1033">
        <v>99</v>
      </c>
      <c r="M1033" t="b">
        <v>1</v>
      </c>
      <c r="N1033" s="4" t="s">
        <v>8280</v>
      </c>
      <c r="O1033" s="5">
        <f t="shared" si="96"/>
        <v>107.4</v>
      </c>
      <c r="P1033" s="6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2">
        <f t="shared" si="100"/>
        <v>42354.764004629629</v>
      </c>
      <c r="T1033" s="12">
        <f t="shared" si="101"/>
        <v>42324.764004629629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6">
        <v>5400</v>
      </c>
      <c r="E1034" s="6">
        <v>5858.84</v>
      </c>
      <c r="F1034" s="3" t="s">
        <v>8219</v>
      </c>
      <c r="G1034" s="4" t="s">
        <v>8224</v>
      </c>
      <c r="H1034" s="4" t="s">
        <v>8246</v>
      </c>
      <c r="I1034" s="7">
        <v>1466697625</v>
      </c>
      <c r="J1034" s="7">
        <v>1464105625</v>
      </c>
      <c r="K1034" t="b">
        <v>0</v>
      </c>
      <c r="L1034">
        <v>96</v>
      </c>
      <c r="M1034" t="b">
        <v>1</v>
      </c>
      <c r="N1034" s="4" t="s">
        <v>8280</v>
      </c>
      <c r="O1034" s="5">
        <f t="shared" si="96"/>
        <v>108.49703703703703</v>
      </c>
      <c r="P1034" s="6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2">
        <f t="shared" si="100"/>
        <v>42544.666956018518</v>
      </c>
      <c r="T1034" s="12">
        <f t="shared" si="101"/>
        <v>42514.666956018518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6">
        <v>1328</v>
      </c>
      <c r="E1035" s="6">
        <v>1366</v>
      </c>
      <c r="F1035" s="3" t="s">
        <v>8219</v>
      </c>
      <c r="G1035" s="4" t="s">
        <v>8225</v>
      </c>
      <c r="H1035" s="4" t="s">
        <v>8247</v>
      </c>
      <c r="I1035" s="7">
        <v>1481564080</v>
      </c>
      <c r="J1035" s="7">
        <v>1479144880</v>
      </c>
      <c r="K1035" t="b">
        <v>0</v>
      </c>
      <c r="L1035">
        <v>27</v>
      </c>
      <c r="M1035" t="b">
        <v>1</v>
      </c>
      <c r="N1035" s="4" t="s">
        <v>8280</v>
      </c>
      <c r="O1035" s="5">
        <f t="shared" si="96"/>
        <v>102.86144578313252</v>
      </c>
      <c r="P1035" s="6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2">
        <f t="shared" si="100"/>
        <v>42716.732407407413</v>
      </c>
      <c r="T1035" s="12">
        <f t="shared" si="101"/>
        <v>42688.732407407413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6">
        <v>5000</v>
      </c>
      <c r="E1036" s="6">
        <v>6500.09</v>
      </c>
      <c r="F1036" s="3" t="s">
        <v>8219</v>
      </c>
      <c r="G1036" s="4" t="s">
        <v>8224</v>
      </c>
      <c r="H1036" s="4" t="s">
        <v>8246</v>
      </c>
      <c r="I1036" s="7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s="4" t="s">
        <v>8280</v>
      </c>
      <c r="O1036" s="5">
        <f t="shared" si="96"/>
        <v>130.0018</v>
      </c>
      <c r="P1036" s="6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2">
        <f t="shared" si="100"/>
        <v>42587.165972222225</v>
      </c>
      <c r="T1036" s="12">
        <f t="shared" si="101"/>
        <v>42555.166712962964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6">
        <v>4600</v>
      </c>
      <c r="E1037" s="6">
        <v>4952</v>
      </c>
      <c r="F1037" s="3" t="s">
        <v>8219</v>
      </c>
      <c r="G1037" s="4" t="s">
        <v>8224</v>
      </c>
      <c r="H1037" s="4" t="s">
        <v>8246</v>
      </c>
      <c r="I1037" s="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s="4" t="s">
        <v>8280</v>
      </c>
      <c r="O1037" s="5">
        <f t="shared" si="96"/>
        <v>107.65217391304348</v>
      </c>
      <c r="P1037" s="6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2">
        <f t="shared" si="100"/>
        <v>42046.641435185185</v>
      </c>
      <c r="T1037" s="12">
        <f t="shared" si="101"/>
        <v>42016.641435185185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6">
        <v>4500</v>
      </c>
      <c r="E1038" s="6">
        <v>5056.22</v>
      </c>
      <c r="F1038" s="3" t="s">
        <v>8219</v>
      </c>
      <c r="G1038" s="4" t="s">
        <v>8224</v>
      </c>
      <c r="H1038" s="4" t="s">
        <v>8246</v>
      </c>
      <c r="I1038" s="7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s="4" t="s">
        <v>8280</v>
      </c>
      <c r="O1038" s="5">
        <f t="shared" si="96"/>
        <v>112.36044444444444</v>
      </c>
      <c r="P1038" s="6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2">
        <f t="shared" si="100"/>
        <v>41281.333333333336</v>
      </c>
      <c r="T1038" s="12">
        <f t="shared" si="101"/>
        <v>41249.448958333334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6">
        <v>1000</v>
      </c>
      <c r="E1039" s="6">
        <v>1021</v>
      </c>
      <c r="F1039" s="3" t="s">
        <v>8219</v>
      </c>
      <c r="G1039" s="4" t="s">
        <v>8224</v>
      </c>
      <c r="H1039" s="4" t="s">
        <v>8246</v>
      </c>
      <c r="I1039" s="7">
        <v>1431925200</v>
      </c>
      <c r="J1039" s="7">
        <v>1429991062</v>
      </c>
      <c r="K1039" t="b">
        <v>0</v>
      </c>
      <c r="L1039">
        <v>21</v>
      </c>
      <c r="M1039" t="b">
        <v>1</v>
      </c>
      <c r="N1039" s="4" t="s">
        <v>8280</v>
      </c>
      <c r="O1039" s="5">
        <f t="shared" si="96"/>
        <v>102.1</v>
      </c>
      <c r="P1039" s="6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2">
        <f t="shared" si="100"/>
        <v>42142.208333333328</v>
      </c>
      <c r="T1039" s="12">
        <f t="shared" si="101"/>
        <v>42119.822476851856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6">
        <v>1500</v>
      </c>
      <c r="E1040" s="6">
        <v>2180</v>
      </c>
      <c r="F1040" s="3" t="s">
        <v>8219</v>
      </c>
      <c r="G1040" s="4" t="s">
        <v>8224</v>
      </c>
      <c r="H1040" s="4" t="s">
        <v>8246</v>
      </c>
      <c r="I1040" s="7">
        <v>1458362023</v>
      </c>
      <c r="J1040" s="7">
        <v>1455773623</v>
      </c>
      <c r="K1040" t="b">
        <v>0</v>
      </c>
      <c r="L1040">
        <v>61</v>
      </c>
      <c r="M1040" t="b">
        <v>1</v>
      </c>
      <c r="N1040" s="4" t="s">
        <v>8280</v>
      </c>
      <c r="O1040" s="5">
        <f t="shared" si="96"/>
        <v>145.33333333333334</v>
      </c>
      <c r="P1040" s="6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2">
        <f t="shared" si="100"/>
        <v>42448.190081018518</v>
      </c>
      <c r="T1040" s="12">
        <f t="shared" si="101"/>
        <v>42418.231747685189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6">
        <v>500</v>
      </c>
      <c r="E1041" s="6">
        <v>641</v>
      </c>
      <c r="F1041" s="3" t="s">
        <v>8219</v>
      </c>
      <c r="G1041" s="4" t="s">
        <v>8224</v>
      </c>
      <c r="H1041" s="4" t="s">
        <v>8246</v>
      </c>
      <c r="I1041" s="7">
        <v>1481615940</v>
      </c>
      <c r="J1041" s="7">
        <v>1479436646</v>
      </c>
      <c r="K1041" t="b">
        <v>0</v>
      </c>
      <c r="L1041">
        <v>30</v>
      </c>
      <c r="M1041" t="b">
        <v>1</v>
      </c>
      <c r="N1041" s="4" t="s">
        <v>8280</v>
      </c>
      <c r="O1041" s="5">
        <f t="shared" si="96"/>
        <v>128.19999999999999</v>
      </c>
      <c r="P1041" s="6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2">
        <f t="shared" si="100"/>
        <v>42717.332638888889</v>
      </c>
      <c r="T1041" s="12">
        <f t="shared" si="101"/>
        <v>42692.109328703707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6">
        <v>85000</v>
      </c>
      <c r="E1042" s="6">
        <v>250</v>
      </c>
      <c r="F1042" s="3" t="s">
        <v>8220</v>
      </c>
      <c r="G1042" s="4" t="s">
        <v>8224</v>
      </c>
      <c r="H1042" s="4" t="s">
        <v>8246</v>
      </c>
      <c r="I1042" s="7">
        <v>1472317209</v>
      </c>
      <c r="J1042" s="7">
        <v>1469725209</v>
      </c>
      <c r="K1042" t="b">
        <v>0</v>
      </c>
      <c r="L1042">
        <v>1</v>
      </c>
      <c r="M1042" t="b">
        <v>0</v>
      </c>
      <c r="N1042" s="4" t="s">
        <v>8281</v>
      </c>
      <c r="O1042" s="5">
        <f t="shared" si="96"/>
        <v>0.29411764705882354</v>
      </c>
      <c r="P1042" s="6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2">
        <f t="shared" si="100"/>
        <v>42609.708437499998</v>
      </c>
      <c r="T1042" s="12">
        <f t="shared" si="101"/>
        <v>42579.708437499998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6">
        <v>50</v>
      </c>
      <c r="E1043" s="6">
        <v>0</v>
      </c>
      <c r="F1043" s="3" t="s">
        <v>8220</v>
      </c>
      <c r="G1043" s="4" t="s">
        <v>8224</v>
      </c>
      <c r="H1043" s="4" t="s">
        <v>8246</v>
      </c>
      <c r="I1043" s="7">
        <v>1406769992</v>
      </c>
      <c r="J1043" s="7">
        <v>1405041992</v>
      </c>
      <c r="K1043" t="b">
        <v>0</v>
      </c>
      <c r="L1043">
        <v>0</v>
      </c>
      <c r="M1043" t="b">
        <v>0</v>
      </c>
      <c r="N1043" s="4" t="s">
        <v>8281</v>
      </c>
      <c r="O1043" s="5">
        <f t="shared" si="96"/>
        <v>0</v>
      </c>
      <c r="P1043" s="6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2">
        <f t="shared" si="100"/>
        <v>41851.060092592597</v>
      </c>
      <c r="T1043" s="12">
        <f t="shared" si="101"/>
        <v>41831.060092592597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6">
        <v>650</v>
      </c>
      <c r="E1044" s="6">
        <v>10</v>
      </c>
      <c r="F1044" s="3" t="s">
        <v>8220</v>
      </c>
      <c r="G1044" s="4" t="s">
        <v>8224</v>
      </c>
      <c r="H1044" s="4" t="s">
        <v>8246</v>
      </c>
      <c r="I1044" s="7">
        <v>1410516000</v>
      </c>
      <c r="J1044" s="7">
        <v>1406824948</v>
      </c>
      <c r="K1044" t="b">
        <v>0</v>
      </c>
      <c r="L1044">
        <v>1</v>
      </c>
      <c r="M1044" t="b">
        <v>0</v>
      </c>
      <c r="N1044" s="4" t="s">
        <v>8281</v>
      </c>
      <c r="O1044" s="5">
        <f t="shared" si="96"/>
        <v>1.5384615384615385</v>
      </c>
      <c r="P1044" s="6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2">
        <f t="shared" si="100"/>
        <v>41894.416666666664</v>
      </c>
      <c r="T1044" s="12">
        <f t="shared" si="101"/>
        <v>41851.696157407408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6">
        <v>100000</v>
      </c>
      <c r="E1045" s="6">
        <v>8537</v>
      </c>
      <c r="F1045" s="3" t="s">
        <v>8220</v>
      </c>
      <c r="G1045" s="4" t="s">
        <v>8224</v>
      </c>
      <c r="H1045" s="4" t="s">
        <v>8246</v>
      </c>
      <c r="I1045" s="7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s="4" t="s">
        <v>8281</v>
      </c>
      <c r="O1045" s="5">
        <f t="shared" si="96"/>
        <v>8.5370000000000008</v>
      </c>
      <c r="P1045" s="6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2">
        <f t="shared" si="100"/>
        <v>42144.252951388888</v>
      </c>
      <c r="T1045" s="12">
        <f t="shared" si="101"/>
        <v>42114.252951388888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6">
        <v>7000</v>
      </c>
      <c r="E1046" s="6">
        <v>6</v>
      </c>
      <c r="F1046" s="3" t="s">
        <v>8220</v>
      </c>
      <c r="G1046" s="4" t="s">
        <v>8224</v>
      </c>
      <c r="H1046" s="4" t="s">
        <v>8246</v>
      </c>
      <c r="I1046" s="7">
        <v>1425587220</v>
      </c>
      <c r="J1046" s="7">
        <v>1420668801</v>
      </c>
      <c r="K1046" t="b">
        <v>0</v>
      </c>
      <c r="L1046">
        <v>2</v>
      </c>
      <c r="M1046" t="b">
        <v>0</v>
      </c>
      <c r="N1046" s="4" t="s">
        <v>8281</v>
      </c>
      <c r="O1046" s="5">
        <f t="shared" si="96"/>
        <v>8.5714285714285715E-2</v>
      </c>
      <c r="P1046" s="6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2">
        <f t="shared" si="100"/>
        <v>42068.852083333331</v>
      </c>
      <c r="T1046" s="12">
        <f t="shared" si="101"/>
        <v>42011.925937499997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6">
        <v>10000</v>
      </c>
      <c r="E1047" s="6">
        <v>266</v>
      </c>
      <c r="F1047" s="3" t="s">
        <v>8220</v>
      </c>
      <c r="G1047" s="4" t="s">
        <v>8224</v>
      </c>
      <c r="H1047" s="4" t="s">
        <v>8246</v>
      </c>
      <c r="I1047" s="7">
        <v>1408827550</v>
      </c>
      <c r="J1047" s="7">
        <v>1406235550</v>
      </c>
      <c r="K1047" t="b">
        <v>0</v>
      </c>
      <c r="L1047">
        <v>8</v>
      </c>
      <c r="M1047" t="b">
        <v>0</v>
      </c>
      <c r="N1047" s="4" t="s">
        <v>8281</v>
      </c>
      <c r="O1047" s="5">
        <f t="shared" si="96"/>
        <v>2.66</v>
      </c>
      <c r="P1047" s="6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2">
        <f t="shared" si="100"/>
        <v>41874.874421296299</v>
      </c>
      <c r="T1047" s="12">
        <f t="shared" si="101"/>
        <v>41844.874421296299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6">
        <v>3000</v>
      </c>
      <c r="E1048" s="6">
        <v>0</v>
      </c>
      <c r="F1048" s="3" t="s">
        <v>8220</v>
      </c>
      <c r="G1048" s="4" t="s">
        <v>8236</v>
      </c>
      <c r="H1048" s="4" t="s">
        <v>8249</v>
      </c>
      <c r="I1048" s="7">
        <v>1451161560</v>
      </c>
      <c r="J1048" s="7">
        <v>1447273560</v>
      </c>
      <c r="K1048" t="b">
        <v>0</v>
      </c>
      <c r="L1048">
        <v>0</v>
      </c>
      <c r="M1048" t="b">
        <v>0</v>
      </c>
      <c r="N1048" s="4" t="s">
        <v>8281</v>
      </c>
      <c r="O1048" s="5">
        <f t="shared" si="96"/>
        <v>0</v>
      </c>
      <c r="P1048" s="6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2">
        <f t="shared" si="100"/>
        <v>42364.851388888885</v>
      </c>
      <c r="T1048" s="12">
        <f t="shared" si="101"/>
        <v>42319.851388888885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6">
        <v>2000</v>
      </c>
      <c r="E1049" s="6">
        <v>1</v>
      </c>
      <c r="F1049" s="3" t="s">
        <v>8220</v>
      </c>
      <c r="G1049" s="4" t="s">
        <v>8224</v>
      </c>
      <c r="H1049" s="4" t="s">
        <v>8246</v>
      </c>
      <c r="I1049" s="7">
        <v>1415219915</v>
      </c>
      <c r="J1049" s="7">
        <v>1412624315</v>
      </c>
      <c r="K1049" t="b">
        <v>0</v>
      </c>
      <c r="L1049">
        <v>1</v>
      </c>
      <c r="M1049" t="b">
        <v>0</v>
      </c>
      <c r="N1049" s="4" t="s">
        <v>8281</v>
      </c>
      <c r="O1049" s="5">
        <f t="shared" si="96"/>
        <v>0.05</v>
      </c>
      <c r="P1049" s="6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2">
        <f t="shared" si="100"/>
        <v>41948.860127314816</v>
      </c>
      <c r="T1049" s="12">
        <f t="shared" si="101"/>
        <v>41918.818460648145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6">
        <v>15000</v>
      </c>
      <c r="E1050" s="6">
        <v>212</v>
      </c>
      <c r="F1050" s="3" t="s">
        <v>8220</v>
      </c>
      <c r="G1050" s="4" t="s">
        <v>8224</v>
      </c>
      <c r="H1050" s="4" t="s">
        <v>8246</v>
      </c>
      <c r="I1050" s="7">
        <v>1474766189</v>
      </c>
      <c r="J1050" s="7">
        <v>1471310189</v>
      </c>
      <c r="K1050" t="b">
        <v>0</v>
      </c>
      <c r="L1050">
        <v>4</v>
      </c>
      <c r="M1050" t="b">
        <v>0</v>
      </c>
      <c r="N1050" s="4" t="s">
        <v>8281</v>
      </c>
      <c r="O1050" s="5">
        <f t="shared" si="96"/>
        <v>1.4133333333333333</v>
      </c>
      <c r="P1050" s="6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2">
        <f t="shared" si="100"/>
        <v>42638.053113425922</v>
      </c>
      <c r="T1050" s="12">
        <f t="shared" si="101"/>
        <v>42598.053113425922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6">
        <v>12000</v>
      </c>
      <c r="E1051" s="6">
        <v>0</v>
      </c>
      <c r="F1051" s="3" t="s">
        <v>8220</v>
      </c>
      <c r="G1051" s="4" t="s">
        <v>8224</v>
      </c>
      <c r="H1051" s="4" t="s">
        <v>8246</v>
      </c>
      <c r="I1051" s="7">
        <v>1455272445</v>
      </c>
      <c r="J1051" s="7">
        <v>1452680445</v>
      </c>
      <c r="K1051" t="b">
        <v>0</v>
      </c>
      <c r="L1051">
        <v>0</v>
      </c>
      <c r="M1051" t="b">
        <v>0</v>
      </c>
      <c r="N1051" s="4" t="s">
        <v>8281</v>
      </c>
      <c r="O1051" s="5">
        <f t="shared" si="96"/>
        <v>0</v>
      </c>
      <c r="P1051" s="6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2">
        <f t="shared" si="100"/>
        <v>42412.431076388893</v>
      </c>
      <c r="T1051" s="12">
        <f t="shared" si="101"/>
        <v>42382.431076388893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6">
        <v>2500</v>
      </c>
      <c r="E1052" s="6">
        <v>0</v>
      </c>
      <c r="F1052" s="3" t="s">
        <v>8220</v>
      </c>
      <c r="G1052" s="4" t="s">
        <v>8224</v>
      </c>
      <c r="H1052" s="4" t="s">
        <v>8246</v>
      </c>
      <c r="I1052" s="7">
        <v>1442257677</v>
      </c>
      <c r="J1052" s="7">
        <v>1439665677</v>
      </c>
      <c r="K1052" t="b">
        <v>0</v>
      </c>
      <c r="L1052">
        <v>0</v>
      </c>
      <c r="M1052" t="b">
        <v>0</v>
      </c>
      <c r="N1052" s="4" t="s">
        <v>8281</v>
      </c>
      <c r="O1052" s="5">
        <f t="shared" si="96"/>
        <v>0</v>
      </c>
      <c r="P1052" s="6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2">
        <f t="shared" si="100"/>
        <v>42261.7971875</v>
      </c>
      <c r="T1052" s="12">
        <f t="shared" si="101"/>
        <v>42231.7971875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6">
        <v>500</v>
      </c>
      <c r="E1053" s="6">
        <v>0</v>
      </c>
      <c r="F1053" s="3" t="s">
        <v>8220</v>
      </c>
      <c r="G1053" s="4" t="s">
        <v>8224</v>
      </c>
      <c r="H1053" s="4" t="s">
        <v>8246</v>
      </c>
      <c r="I1053" s="7">
        <v>1409098825</v>
      </c>
      <c r="J1053" s="7">
        <v>1406679625</v>
      </c>
      <c r="K1053" t="b">
        <v>0</v>
      </c>
      <c r="L1053">
        <v>0</v>
      </c>
      <c r="M1053" t="b">
        <v>0</v>
      </c>
      <c r="N1053" s="4" t="s">
        <v>8281</v>
      </c>
      <c r="O1053" s="5">
        <f t="shared" si="96"/>
        <v>0</v>
      </c>
      <c r="P1053" s="6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2">
        <f t="shared" si="100"/>
        <v>41878.014178240745</v>
      </c>
      <c r="T1053" s="12">
        <f t="shared" si="101"/>
        <v>41850.014178240745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6">
        <v>4336</v>
      </c>
      <c r="E1054" s="6">
        <v>0</v>
      </c>
      <c r="F1054" s="3" t="s">
        <v>8220</v>
      </c>
      <c r="G1054" s="4" t="s">
        <v>8224</v>
      </c>
      <c r="H1054" s="4" t="s">
        <v>8246</v>
      </c>
      <c r="I1054" s="7">
        <v>1465243740</v>
      </c>
      <c r="J1054" s="7">
        <v>1461438495</v>
      </c>
      <c r="K1054" t="b">
        <v>0</v>
      </c>
      <c r="L1054">
        <v>0</v>
      </c>
      <c r="M1054" t="b">
        <v>0</v>
      </c>
      <c r="N1054" s="4" t="s">
        <v>8281</v>
      </c>
      <c r="O1054" s="5">
        <f t="shared" si="96"/>
        <v>0</v>
      </c>
      <c r="P1054" s="6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2">
        <f t="shared" si="100"/>
        <v>42527.839583333334</v>
      </c>
      <c r="T1054" s="12">
        <f t="shared" si="101"/>
        <v>42483.797395833331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6">
        <v>1500</v>
      </c>
      <c r="E1055" s="6">
        <v>15</v>
      </c>
      <c r="F1055" s="3" t="s">
        <v>8220</v>
      </c>
      <c r="G1055" s="4" t="s">
        <v>8224</v>
      </c>
      <c r="H1055" s="4" t="s">
        <v>8246</v>
      </c>
      <c r="I1055" s="7">
        <v>1488773332</v>
      </c>
      <c r="J1055" s="7">
        <v>1486613332</v>
      </c>
      <c r="K1055" t="b">
        <v>0</v>
      </c>
      <c r="L1055">
        <v>1</v>
      </c>
      <c r="M1055" t="b">
        <v>0</v>
      </c>
      <c r="N1055" s="4" t="s">
        <v>8281</v>
      </c>
      <c r="O1055" s="5">
        <f t="shared" si="96"/>
        <v>1</v>
      </c>
      <c r="P1055" s="6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2">
        <f t="shared" si="100"/>
        <v>42800.172824074078</v>
      </c>
      <c r="T1055" s="12">
        <f t="shared" si="101"/>
        <v>42775.172824074078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6">
        <v>2500</v>
      </c>
      <c r="E1056" s="6">
        <v>0</v>
      </c>
      <c r="F1056" s="3" t="s">
        <v>8220</v>
      </c>
      <c r="G1056" s="4" t="s">
        <v>8224</v>
      </c>
      <c r="H1056" s="4" t="s">
        <v>8246</v>
      </c>
      <c r="I1056" s="7">
        <v>1407708000</v>
      </c>
      <c r="J1056" s="7">
        <v>1405110399</v>
      </c>
      <c r="K1056" t="b">
        <v>0</v>
      </c>
      <c r="L1056">
        <v>0</v>
      </c>
      <c r="M1056" t="b">
        <v>0</v>
      </c>
      <c r="N1056" s="4" t="s">
        <v>8281</v>
      </c>
      <c r="O1056" s="5">
        <f t="shared" si="96"/>
        <v>0</v>
      </c>
      <c r="P1056" s="6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2">
        <f t="shared" si="100"/>
        <v>41861.916666666664</v>
      </c>
      <c r="T1056" s="12">
        <f t="shared" si="101"/>
        <v>41831.851840277777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6">
        <v>3500</v>
      </c>
      <c r="E1057" s="6">
        <v>0</v>
      </c>
      <c r="F1057" s="3" t="s">
        <v>8220</v>
      </c>
      <c r="G1057" s="4" t="s">
        <v>8224</v>
      </c>
      <c r="H1057" s="4" t="s">
        <v>8246</v>
      </c>
      <c r="I1057" s="7">
        <v>1457394545</v>
      </c>
      <c r="J1057" s="7">
        <v>1454802545</v>
      </c>
      <c r="K1057" t="b">
        <v>0</v>
      </c>
      <c r="L1057">
        <v>0</v>
      </c>
      <c r="M1057" t="b">
        <v>0</v>
      </c>
      <c r="N1057" s="4" t="s">
        <v>8281</v>
      </c>
      <c r="O1057" s="5">
        <f t="shared" si="96"/>
        <v>0</v>
      </c>
      <c r="P1057" s="6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2">
        <f t="shared" si="100"/>
        <v>42436.992418981477</v>
      </c>
      <c r="T1057" s="12">
        <f t="shared" si="101"/>
        <v>42406.992418981477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6">
        <v>10000</v>
      </c>
      <c r="E1058" s="6">
        <v>0</v>
      </c>
      <c r="F1058" s="3" t="s">
        <v>8220</v>
      </c>
      <c r="G1058" s="4" t="s">
        <v>8224</v>
      </c>
      <c r="H1058" s="4" t="s">
        <v>8246</v>
      </c>
      <c r="I1058" s="7">
        <v>1429892177</v>
      </c>
      <c r="J1058" s="7">
        <v>1424711777</v>
      </c>
      <c r="K1058" t="b">
        <v>0</v>
      </c>
      <c r="L1058">
        <v>0</v>
      </c>
      <c r="M1058" t="b">
        <v>0</v>
      </c>
      <c r="N1058" s="4" t="s">
        <v>8281</v>
      </c>
      <c r="O1058" s="5">
        <f t="shared" si="96"/>
        <v>0</v>
      </c>
      <c r="P1058" s="6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2">
        <f t="shared" si="100"/>
        <v>42118.677974537044</v>
      </c>
      <c r="T1058" s="12">
        <f t="shared" si="101"/>
        <v>42058.719641203701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6">
        <v>10000</v>
      </c>
      <c r="E1059" s="6">
        <v>0</v>
      </c>
      <c r="F1059" s="3" t="s">
        <v>8220</v>
      </c>
      <c r="G1059" s="4" t="s">
        <v>8224</v>
      </c>
      <c r="H1059" s="4" t="s">
        <v>8246</v>
      </c>
      <c r="I1059" s="7">
        <v>1480888483</v>
      </c>
      <c r="J1059" s="7">
        <v>1478292883</v>
      </c>
      <c r="K1059" t="b">
        <v>0</v>
      </c>
      <c r="L1059">
        <v>0</v>
      </c>
      <c r="M1059" t="b">
        <v>0</v>
      </c>
      <c r="N1059" s="4" t="s">
        <v>8281</v>
      </c>
      <c r="O1059" s="5">
        <f t="shared" si="96"/>
        <v>0</v>
      </c>
      <c r="P1059" s="6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2">
        <f t="shared" si="100"/>
        <v>42708.912997685184</v>
      </c>
      <c r="T1059" s="12">
        <f t="shared" si="101"/>
        <v>42678.871331018512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6">
        <v>40000</v>
      </c>
      <c r="E1060" s="6">
        <v>0</v>
      </c>
      <c r="F1060" s="3" t="s">
        <v>8220</v>
      </c>
      <c r="G1060" s="4" t="s">
        <v>8224</v>
      </c>
      <c r="H1060" s="4" t="s">
        <v>8246</v>
      </c>
      <c r="I1060" s="7">
        <v>1427328000</v>
      </c>
      <c r="J1060" s="7">
        <v>1423777043</v>
      </c>
      <c r="K1060" t="b">
        <v>0</v>
      </c>
      <c r="L1060">
        <v>0</v>
      </c>
      <c r="M1060" t="b">
        <v>0</v>
      </c>
      <c r="N1060" s="4" t="s">
        <v>8281</v>
      </c>
      <c r="O1060" s="5">
        <f t="shared" si="96"/>
        <v>0</v>
      </c>
      <c r="P1060" s="6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2">
        <f t="shared" si="100"/>
        <v>42089</v>
      </c>
      <c r="T1060" s="12">
        <f t="shared" si="101"/>
        <v>42047.900960648149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6">
        <v>1100</v>
      </c>
      <c r="E1061" s="6">
        <v>0</v>
      </c>
      <c r="F1061" s="3" t="s">
        <v>8220</v>
      </c>
      <c r="G1061" s="4" t="s">
        <v>8224</v>
      </c>
      <c r="H1061" s="4" t="s">
        <v>8246</v>
      </c>
      <c r="I1061" s="7">
        <v>1426269456</v>
      </c>
      <c r="J1061" s="7">
        <v>1423681056</v>
      </c>
      <c r="K1061" t="b">
        <v>0</v>
      </c>
      <c r="L1061">
        <v>0</v>
      </c>
      <c r="M1061" t="b">
        <v>0</v>
      </c>
      <c r="N1061" s="4" t="s">
        <v>8281</v>
      </c>
      <c r="O1061" s="5">
        <f t="shared" si="96"/>
        <v>0</v>
      </c>
      <c r="P1061" s="6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2">
        <f t="shared" si="100"/>
        <v>42076.748333333337</v>
      </c>
      <c r="T1061" s="12">
        <f t="shared" si="101"/>
        <v>42046.79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6">
        <v>5000</v>
      </c>
      <c r="E1062" s="6">
        <v>50</v>
      </c>
      <c r="F1062" s="3" t="s">
        <v>8220</v>
      </c>
      <c r="G1062" s="4" t="s">
        <v>8224</v>
      </c>
      <c r="H1062" s="4" t="s">
        <v>8246</v>
      </c>
      <c r="I1062" s="7">
        <v>1429134893</v>
      </c>
      <c r="J1062" s="7">
        <v>1426542893</v>
      </c>
      <c r="K1062" t="b">
        <v>0</v>
      </c>
      <c r="L1062">
        <v>1</v>
      </c>
      <c r="M1062" t="b">
        <v>0</v>
      </c>
      <c r="N1062" s="4" t="s">
        <v>8281</v>
      </c>
      <c r="O1062" s="5">
        <f t="shared" si="96"/>
        <v>1</v>
      </c>
      <c r="P1062" s="6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2">
        <f t="shared" si="100"/>
        <v>42109.913113425922</v>
      </c>
      <c r="T1062" s="12">
        <f t="shared" si="101"/>
        <v>42079.913113425922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6">
        <v>4000</v>
      </c>
      <c r="E1063" s="6">
        <v>0</v>
      </c>
      <c r="F1063" s="3" t="s">
        <v>8220</v>
      </c>
      <c r="G1063" s="4" t="s">
        <v>8224</v>
      </c>
      <c r="H1063" s="4" t="s">
        <v>8246</v>
      </c>
      <c r="I1063" s="7">
        <v>1462150800</v>
      </c>
      <c r="J1063" s="7">
        <v>1456987108</v>
      </c>
      <c r="K1063" t="b">
        <v>0</v>
      </c>
      <c r="L1063">
        <v>0</v>
      </c>
      <c r="M1063" t="b">
        <v>0</v>
      </c>
      <c r="N1063" s="4" t="s">
        <v>8281</v>
      </c>
      <c r="O1063" s="5">
        <f t="shared" si="96"/>
        <v>0</v>
      </c>
      <c r="P1063" s="6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2">
        <f t="shared" si="100"/>
        <v>42492.041666666672</v>
      </c>
      <c r="T1063" s="12">
        <f t="shared" si="101"/>
        <v>42432.276712962965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6">
        <v>199</v>
      </c>
      <c r="E1064" s="6">
        <v>190</v>
      </c>
      <c r="F1064" s="3" t="s">
        <v>8220</v>
      </c>
      <c r="G1064" s="4" t="s">
        <v>8224</v>
      </c>
      <c r="H1064" s="4" t="s">
        <v>8246</v>
      </c>
      <c r="I1064" s="7">
        <v>1468351341</v>
      </c>
      <c r="J1064" s="7">
        <v>1467746541</v>
      </c>
      <c r="K1064" t="b">
        <v>0</v>
      </c>
      <c r="L1064">
        <v>4</v>
      </c>
      <c r="M1064" t="b">
        <v>0</v>
      </c>
      <c r="N1064" s="4" t="s">
        <v>8281</v>
      </c>
      <c r="O1064" s="5">
        <f t="shared" si="96"/>
        <v>95.477386934673362</v>
      </c>
      <c r="P1064" s="6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2">
        <f t="shared" si="100"/>
        <v>42563.807187500002</v>
      </c>
      <c r="T1064" s="12">
        <f t="shared" si="101"/>
        <v>42556.807187500002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6">
        <v>1000</v>
      </c>
      <c r="E1065" s="6">
        <v>0</v>
      </c>
      <c r="F1065" s="3" t="s">
        <v>8220</v>
      </c>
      <c r="G1065" s="4" t="s">
        <v>8224</v>
      </c>
      <c r="H1065" s="4" t="s">
        <v>8246</v>
      </c>
      <c r="I1065" s="7">
        <v>1472604262</v>
      </c>
      <c r="J1065" s="7">
        <v>1470012262</v>
      </c>
      <c r="K1065" t="b">
        <v>0</v>
      </c>
      <c r="L1065">
        <v>0</v>
      </c>
      <c r="M1065" t="b">
        <v>0</v>
      </c>
      <c r="N1065" s="4" t="s">
        <v>8281</v>
      </c>
      <c r="O1065" s="5">
        <f t="shared" si="96"/>
        <v>0</v>
      </c>
      <c r="P1065" s="6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2">
        <f t="shared" si="100"/>
        <v>42613.030810185184</v>
      </c>
      <c r="T1065" s="12">
        <f t="shared" si="101"/>
        <v>42583.030810185184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6">
        <v>90000</v>
      </c>
      <c r="E1066" s="6">
        <v>8077</v>
      </c>
      <c r="F1066" s="3" t="s">
        <v>8221</v>
      </c>
      <c r="G1066" s="4" t="s">
        <v>8224</v>
      </c>
      <c r="H1066" s="4" t="s">
        <v>8246</v>
      </c>
      <c r="I1066" s="7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s="4" t="s">
        <v>8282</v>
      </c>
      <c r="O1066" s="5">
        <f t="shared" si="96"/>
        <v>8.974444444444444</v>
      </c>
      <c r="P1066" s="6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2">
        <f t="shared" si="100"/>
        <v>41462.228043981479</v>
      </c>
      <c r="T1066" s="12">
        <f t="shared" si="101"/>
        <v>41417.228043981479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6">
        <v>3000</v>
      </c>
      <c r="E1067" s="6">
        <v>81</v>
      </c>
      <c r="F1067" s="3" t="s">
        <v>8221</v>
      </c>
      <c r="G1067" s="4" t="s">
        <v>8226</v>
      </c>
      <c r="H1067" s="4" t="s">
        <v>8248</v>
      </c>
      <c r="I1067" s="7">
        <v>1392800922</v>
      </c>
      <c r="J1067" s="7">
        <v>1390381722</v>
      </c>
      <c r="K1067" t="b">
        <v>0</v>
      </c>
      <c r="L1067">
        <v>5</v>
      </c>
      <c r="M1067" t="b">
        <v>0</v>
      </c>
      <c r="N1067" s="4" t="s">
        <v>8282</v>
      </c>
      <c r="O1067" s="5">
        <f t="shared" si="96"/>
        <v>2.7</v>
      </c>
      <c r="P1067" s="6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2">
        <f t="shared" si="100"/>
        <v>41689.381041666667</v>
      </c>
      <c r="T1067" s="12">
        <f t="shared" si="101"/>
        <v>41661.381041666667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6">
        <v>150000</v>
      </c>
      <c r="E1068" s="6">
        <v>5051</v>
      </c>
      <c r="F1068" s="3" t="s">
        <v>8221</v>
      </c>
      <c r="G1068" s="4" t="s">
        <v>8224</v>
      </c>
      <c r="H1068" s="4" t="s">
        <v>8246</v>
      </c>
      <c r="I1068" s="7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s="4" t="s">
        <v>8282</v>
      </c>
      <c r="O1068" s="5">
        <f t="shared" si="96"/>
        <v>3.3673333333333333</v>
      </c>
      <c r="P1068" s="6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2">
        <f t="shared" si="100"/>
        <v>41490.962754629632</v>
      </c>
      <c r="T1068" s="12">
        <f t="shared" si="101"/>
        <v>41445.962754629632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6">
        <v>500</v>
      </c>
      <c r="E1069" s="6">
        <v>130</v>
      </c>
      <c r="F1069" s="3" t="s">
        <v>8221</v>
      </c>
      <c r="G1069" s="4" t="s">
        <v>8224</v>
      </c>
      <c r="H1069" s="4" t="s">
        <v>8246</v>
      </c>
      <c r="I1069" s="7">
        <v>1387657931</v>
      </c>
      <c r="J1069" s="7">
        <v>1385065931</v>
      </c>
      <c r="K1069" t="b">
        <v>0</v>
      </c>
      <c r="L1069">
        <v>10</v>
      </c>
      <c r="M1069" t="b">
        <v>0</v>
      </c>
      <c r="N1069" s="4" t="s">
        <v>8282</v>
      </c>
      <c r="O1069" s="5">
        <f t="shared" si="96"/>
        <v>26</v>
      </c>
      <c r="P1069" s="6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2">
        <f t="shared" si="100"/>
        <v>41629.855682870373</v>
      </c>
      <c r="T1069" s="12">
        <f t="shared" si="101"/>
        <v>41599.855682870373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6">
        <v>30000</v>
      </c>
      <c r="E1070" s="6">
        <v>45</v>
      </c>
      <c r="F1070" s="3" t="s">
        <v>8221</v>
      </c>
      <c r="G1070" s="4" t="s">
        <v>8224</v>
      </c>
      <c r="H1070" s="4" t="s">
        <v>8246</v>
      </c>
      <c r="I1070" s="7">
        <v>1460274864</v>
      </c>
      <c r="J1070" s="7">
        <v>1457686464</v>
      </c>
      <c r="K1070" t="b">
        <v>0</v>
      </c>
      <c r="L1070">
        <v>4</v>
      </c>
      <c r="M1070" t="b">
        <v>0</v>
      </c>
      <c r="N1070" s="4" t="s">
        <v>8282</v>
      </c>
      <c r="O1070" s="5">
        <f t="shared" si="96"/>
        <v>0.15</v>
      </c>
      <c r="P1070" s="6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2">
        <f t="shared" si="100"/>
        <v>42470.329444444447</v>
      </c>
      <c r="T1070" s="12">
        <f t="shared" si="101"/>
        <v>42440.371111111104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6">
        <v>2200</v>
      </c>
      <c r="E1071" s="6">
        <v>850</v>
      </c>
      <c r="F1071" s="3" t="s">
        <v>8221</v>
      </c>
      <c r="G1071" s="4" t="s">
        <v>8224</v>
      </c>
      <c r="H1071" s="4" t="s">
        <v>8246</v>
      </c>
      <c r="I1071" s="7">
        <v>1385447459</v>
      </c>
      <c r="J1071" s="7">
        <v>1382679059</v>
      </c>
      <c r="K1071" t="b">
        <v>0</v>
      </c>
      <c r="L1071">
        <v>21</v>
      </c>
      <c r="M1071" t="b">
        <v>0</v>
      </c>
      <c r="N1071" s="4" t="s">
        <v>8282</v>
      </c>
      <c r="O1071" s="5">
        <f t="shared" si="96"/>
        <v>38.636363636363633</v>
      </c>
      <c r="P1071" s="6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2">
        <f t="shared" si="100"/>
        <v>41604.271516203706</v>
      </c>
      <c r="T1071" s="12">
        <f t="shared" si="101"/>
        <v>41572.229849537034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6">
        <v>10000</v>
      </c>
      <c r="E1072" s="6">
        <v>70</v>
      </c>
      <c r="F1072" s="3" t="s">
        <v>8221</v>
      </c>
      <c r="G1072" s="4" t="s">
        <v>8224</v>
      </c>
      <c r="H1072" s="4" t="s">
        <v>8246</v>
      </c>
      <c r="I1072" s="7">
        <v>1349050622</v>
      </c>
      <c r="J1072" s="7">
        <v>1347322622</v>
      </c>
      <c r="K1072" t="b">
        <v>0</v>
      </c>
      <c r="L1072">
        <v>2</v>
      </c>
      <c r="M1072" t="b">
        <v>0</v>
      </c>
      <c r="N1072" s="4" t="s">
        <v>8282</v>
      </c>
      <c r="O1072" s="5">
        <f t="shared" si="96"/>
        <v>0.7</v>
      </c>
      <c r="P1072" s="6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2">
        <f t="shared" si="100"/>
        <v>41183.011828703704</v>
      </c>
      <c r="T1072" s="12">
        <f t="shared" si="101"/>
        <v>41163.011828703704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6">
        <v>100</v>
      </c>
      <c r="E1073" s="6">
        <v>0</v>
      </c>
      <c r="F1073" s="3" t="s">
        <v>8221</v>
      </c>
      <c r="G1073" s="4" t="s">
        <v>8234</v>
      </c>
      <c r="H1073" s="4" t="s">
        <v>8254</v>
      </c>
      <c r="I1073" s="7">
        <v>1447787093</v>
      </c>
      <c r="J1073" s="7">
        <v>1445191493</v>
      </c>
      <c r="K1073" t="b">
        <v>0</v>
      </c>
      <c r="L1073">
        <v>0</v>
      </c>
      <c r="M1073" t="b">
        <v>0</v>
      </c>
      <c r="N1073" s="4" t="s">
        <v>8282</v>
      </c>
      <c r="O1073" s="5">
        <f t="shared" si="96"/>
        <v>0</v>
      </c>
      <c r="P1073" s="6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2">
        <f t="shared" si="100"/>
        <v>42325.795057870375</v>
      </c>
      <c r="T1073" s="12">
        <f t="shared" si="101"/>
        <v>42295.753391203703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6">
        <v>75000</v>
      </c>
      <c r="E1074" s="6">
        <v>51</v>
      </c>
      <c r="F1074" s="3" t="s">
        <v>8221</v>
      </c>
      <c r="G1074" s="4" t="s">
        <v>8224</v>
      </c>
      <c r="H1074" s="4" t="s">
        <v>8246</v>
      </c>
      <c r="I1074" s="7">
        <v>1391630297</v>
      </c>
      <c r="J1074" s="7">
        <v>1389038297</v>
      </c>
      <c r="K1074" t="b">
        <v>0</v>
      </c>
      <c r="L1074">
        <v>4</v>
      </c>
      <c r="M1074" t="b">
        <v>0</v>
      </c>
      <c r="N1074" s="4" t="s">
        <v>8282</v>
      </c>
      <c r="O1074" s="5">
        <f t="shared" si="96"/>
        <v>6.8000000000000005E-2</v>
      </c>
      <c r="P1074" s="6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2">
        <f t="shared" si="100"/>
        <v>41675.832141203704</v>
      </c>
      <c r="T1074" s="12">
        <f t="shared" si="101"/>
        <v>41645.832141203704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6">
        <v>750</v>
      </c>
      <c r="E1075" s="6">
        <v>10</v>
      </c>
      <c r="F1075" s="3" t="s">
        <v>8221</v>
      </c>
      <c r="G1075" s="4" t="s">
        <v>8224</v>
      </c>
      <c r="H1075" s="4" t="s">
        <v>8246</v>
      </c>
      <c r="I1075" s="7">
        <v>1318806541</v>
      </c>
      <c r="J1075" s="7">
        <v>1316214541</v>
      </c>
      <c r="K1075" t="b">
        <v>0</v>
      </c>
      <c r="L1075">
        <v>1</v>
      </c>
      <c r="M1075" t="b">
        <v>0</v>
      </c>
      <c r="N1075" s="4" t="s">
        <v>8282</v>
      </c>
      <c r="O1075" s="5">
        <f t="shared" si="96"/>
        <v>1.3333333333333333</v>
      </c>
      <c r="P1075" s="6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2">
        <f t="shared" si="100"/>
        <v>40832.964594907404</v>
      </c>
      <c r="T1075" s="12">
        <f t="shared" si="101"/>
        <v>40802.964594907404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6">
        <v>54000</v>
      </c>
      <c r="E1076" s="6">
        <v>3407</v>
      </c>
      <c r="F1076" s="3" t="s">
        <v>8221</v>
      </c>
      <c r="G1076" s="4" t="s">
        <v>8224</v>
      </c>
      <c r="H1076" s="4" t="s">
        <v>8246</v>
      </c>
      <c r="I1076" s="7">
        <v>1388808545</v>
      </c>
      <c r="J1076" s="7">
        <v>1386216545</v>
      </c>
      <c r="K1076" t="b">
        <v>0</v>
      </c>
      <c r="L1076">
        <v>30</v>
      </c>
      <c r="M1076" t="b">
        <v>0</v>
      </c>
      <c r="N1076" s="4" t="s">
        <v>8282</v>
      </c>
      <c r="O1076" s="5">
        <f t="shared" si="96"/>
        <v>6.3092592592592593</v>
      </c>
      <c r="P1076" s="6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2">
        <f t="shared" si="100"/>
        <v>41643.172974537039</v>
      </c>
      <c r="T1076" s="12">
        <f t="shared" si="101"/>
        <v>41613.172974537039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6">
        <v>1000</v>
      </c>
      <c r="E1077" s="6">
        <v>45</v>
      </c>
      <c r="F1077" s="3" t="s">
        <v>8221</v>
      </c>
      <c r="G1077" s="4" t="s">
        <v>8224</v>
      </c>
      <c r="H1077" s="4" t="s">
        <v>8246</v>
      </c>
      <c r="I1077" s="7">
        <v>1336340516</v>
      </c>
      <c r="J1077" s="7">
        <v>1333748516</v>
      </c>
      <c r="K1077" t="b">
        <v>0</v>
      </c>
      <c r="L1077">
        <v>3</v>
      </c>
      <c r="M1077" t="b">
        <v>0</v>
      </c>
      <c r="N1077" s="4" t="s">
        <v>8282</v>
      </c>
      <c r="O1077" s="5">
        <f t="shared" si="96"/>
        <v>4.5</v>
      </c>
      <c r="P1077" s="6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2">
        <f t="shared" si="100"/>
        <v>41035.904120370367</v>
      </c>
      <c r="T1077" s="12">
        <f t="shared" si="101"/>
        <v>41005.904120370367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6">
        <v>75000</v>
      </c>
      <c r="E1078" s="6">
        <v>47074</v>
      </c>
      <c r="F1078" s="3" t="s">
        <v>8221</v>
      </c>
      <c r="G1078" s="4" t="s">
        <v>8224</v>
      </c>
      <c r="H1078" s="4" t="s">
        <v>8246</v>
      </c>
      <c r="I1078" s="7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s="4" t="s">
        <v>8282</v>
      </c>
      <c r="O1078" s="5">
        <f t="shared" si="96"/>
        <v>62.765333333333331</v>
      </c>
      <c r="P1078" s="6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2">
        <f t="shared" si="100"/>
        <v>41893.377893518518</v>
      </c>
      <c r="T1078" s="12">
        <f t="shared" si="101"/>
        <v>41838.377893518518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6">
        <v>25000</v>
      </c>
      <c r="E1079" s="6">
        <v>7344</v>
      </c>
      <c r="F1079" s="3" t="s">
        <v>8221</v>
      </c>
      <c r="G1079" s="4" t="s">
        <v>8224</v>
      </c>
      <c r="H1079" s="4" t="s">
        <v>8246</v>
      </c>
      <c r="I1079" s="7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s="4" t="s">
        <v>8282</v>
      </c>
      <c r="O1079" s="5">
        <f t="shared" si="96"/>
        <v>29.376000000000001</v>
      </c>
      <c r="P1079" s="6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2">
        <f t="shared" si="100"/>
        <v>42383.16679398148</v>
      </c>
      <c r="T1079" s="12">
        <f t="shared" si="101"/>
        <v>42353.16679398148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6">
        <v>600</v>
      </c>
      <c r="E1080" s="6">
        <v>45</v>
      </c>
      <c r="F1080" s="3" t="s">
        <v>8221</v>
      </c>
      <c r="G1080" s="4" t="s">
        <v>8224</v>
      </c>
      <c r="H1080" s="4" t="s">
        <v>8246</v>
      </c>
      <c r="I1080" s="7">
        <v>1311309721</v>
      </c>
      <c r="J1080" s="7">
        <v>1307421721</v>
      </c>
      <c r="K1080" t="b">
        <v>0</v>
      </c>
      <c r="L1080">
        <v>5</v>
      </c>
      <c r="M1080" t="b">
        <v>0</v>
      </c>
      <c r="N1080" s="4" t="s">
        <v>8282</v>
      </c>
      <c r="O1080" s="5">
        <f t="shared" si="96"/>
        <v>7.5</v>
      </c>
      <c r="P1080" s="6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2">
        <f t="shared" si="100"/>
        <v>40746.195844907408</v>
      </c>
      <c r="T1080" s="12">
        <f t="shared" si="101"/>
        <v>40701.195844907408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6">
        <v>26000</v>
      </c>
      <c r="E1081" s="6">
        <v>678</v>
      </c>
      <c r="F1081" s="3" t="s">
        <v>8221</v>
      </c>
      <c r="G1081" s="4" t="s">
        <v>8236</v>
      </c>
      <c r="H1081" s="4" t="s">
        <v>8249</v>
      </c>
      <c r="I1081" s="7">
        <v>1463232936</v>
      </c>
      <c r="J1081" s="7">
        <v>1461072936</v>
      </c>
      <c r="K1081" t="b">
        <v>0</v>
      </c>
      <c r="L1081">
        <v>18</v>
      </c>
      <c r="M1081" t="b">
        <v>0</v>
      </c>
      <c r="N1081" s="4" t="s">
        <v>8282</v>
      </c>
      <c r="O1081" s="5">
        <f t="shared" si="96"/>
        <v>2.6076923076923078</v>
      </c>
      <c r="P1081" s="6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2">
        <f t="shared" si="100"/>
        <v>42504.566388888896</v>
      </c>
      <c r="T1081" s="12">
        <f t="shared" si="101"/>
        <v>42479.566388888896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6">
        <v>20000</v>
      </c>
      <c r="E1082" s="6">
        <v>1821</v>
      </c>
      <c r="F1082" s="3" t="s">
        <v>8221</v>
      </c>
      <c r="G1082" s="4" t="s">
        <v>8224</v>
      </c>
      <c r="H1082" s="4" t="s">
        <v>8246</v>
      </c>
      <c r="I1082" s="7">
        <v>1399778333</v>
      </c>
      <c r="J1082" s="7">
        <v>1397186333</v>
      </c>
      <c r="K1082" t="b">
        <v>0</v>
      </c>
      <c r="L1082">
        <v>98</v>
      </c>
      <c r="M1082" t="b">
        <v>0</v>
      </c>
      <c r="N1082" s="4" t="s">
        <v>8282</v>
      </c>
      <c r="O1082" s="5">
        <f t="shared" si="96"/>
        <v>9.1050000000000004</v>
      </c>
      <c r="P1082" s="6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2">
        <f t="shared" si="100"/>
        <v>41770.138113425928</v>
      </c>
      <c r="T1082" s="12">
        <f t="shared" si="101"/>
        <v>41740.138113425928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6">
        <v>68000</v>
      </c>
      <c r="E1083" s="6">
        <v>12</v>
      </c>
      <c r="F1083" s="3" t="s">
        <v>8221</v>
      </c>
      <c r="G1083" s="4" t="s">
        <v>8224</v>
      </c>
      <c r="H1083" s="4" t="s">
        <v>8246</v>
      </c>
      <c r="I1083" s="7">
        <v>1422483292</v>
      </c>
      <c r="J1083" s="7">
        <v>1419891292</v>
      </c>
      <c r="K1083" t="b">
        <v>0</v>
      </c>
      <c r="L1083">
        <v>4</v>
      </c>
      <c r="M1083" t="b">
        <v>0</v>
      </c>
      <c r="N1083" s="4" t="s">
        <v>8282</v>
      </c>
      <c r="O1083" s="5">
        <f t="shared" si="96"/>
        <v>1.7647058823529412E-2</v>
      </c>
      <c r="P1083" s="6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2">
        <f t="shared" si="100"/>
        <v>42032.926990740743</v>
      </c>
      <c r="T1083" s="12">
        <f t="shared" si="101"/>
        <v>42002.926990740743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6">
        <v>10000</v>
      </c>
      <c r="E1084" s="6">
        <v>56</v>
      </c>
      <c r="F1084" s="3" t="s">
        <v>8221</v>
      </c>
      <c r="G1084" s="4" t="s">
        <v>8224</v>
      </c>
      <c r="H1084" s="4" t="s">
        <v>8246</v>
      </c>
      <c r="I1084" s="7">
        <v>1344635088</v>
      </c>
      <c r="J1084" s="7">
        <v>1342043088</v>
      </c>
      <c r="K1084" t="b">
        <v>0</v>
      </c>
      <c r="L1084">
        <v>3</v>
      </c>
      <c r="M1084" t="b">
        <v>0</v>
      </c>
      <c r="N1084" s="4" t="s">
        <v>8282</v>
      </c>
      <c r="O1084" s="5">
        <f t="shared" si="96"/>
        <v>0.56000000000000005</v>
      </c>
      <c r="P1084" s="6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2">
        <f t="shared" si="100"/>
        <v>41131.906111111115</v>
      </c>
      <c r="T1084" s="12">
        <f t="shared" si="101"/>
        <v>41101.906111111115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6">
        <v>50000</v>
      </c>
      <c r="E1085" s="6">
        <v>410</v>
      </c>
      <c r="F1085" s="3" t="s">
        <v>8221</v>
      </c>
      <c r="G1085" s="4" t="s">
        <v>8229</v>
      </c>
      <c r="H1085" s="4" t="s">
        <v>8251</v>
      </c>
      <c r="I1085" s="7">
        <v>1406994583</v>
      </c>
      <c r="J1085" s="7">
        <v>1401810583</v>
      </c>
      <c r="K1085" t="b">
        <v>0</v>
      </c>
      <c r="L1085">
        <v>1</v>
      </c>
      <c r="M1085" t="b">
        <v>0</v>
      </c>
      <c r="N1085" s="4" t="s">
        <v>8282</v>
      </c>
      <c r="O1085" s="5">
        <f t="shared" si="96"/>
        <v>0.82</v>
      </c>
      <c r="P1085" s="6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2">
        <f t="shared" si="100"/>
        <v>41853.659525462965</v>
      </c>
      <c r="T1085" s="12">
        <f t="shared" si="101"/>
        <v>41793.659525462965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6">
        <v>550</v>
      </c>
      <c r="E1086" s="6">
        <v>0</v>
      </c>
      <c r="F1086" s="3" t="s">
        <v>8221</v>
      </c>
      <c r="G1086" s="4" t="s">
        <v>8224</v>
      </c>
      <c r="H1086" s="4" t="s">
        <v>8246</v>
      </c>
      <c r="I1086" s="7">
        <v>1407534804</v>
      </c>
      <c r="J1086" s="7">
        <v>1404942804</v>
      </c>
      <c r="K1086" t="b">
        <v>0</v>
      </c>
      <c r="L1086">
        <v>0</v>
      </c>
      <c r="M1086" t="b">
        <v>0</v>
      </c>
      <c r="N1086" s="4" t="s">
        <v>8282</v>
      </c>
      <c r="O1086" s="5">
        <f t="shared" si="96"/>
        <v>0</v>
      </c>
      <c r="P1086" s="6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2">
        <f t="shared" si="100"/>
        <v>41859.912083333329</v>
      </c>
      <c r="T1086" s="12">
        <f t="shared" si="101"/>
        <v>41829.912083333329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6">
        <v>30000</v>
      </c>
      <c r="E1087" s="6">
        <v>1026</v>
      </c>
      <c r="F1087" s="3" t="s">
        <v>8221</v>
      </c>
      <c r="G1087" s="4" t="s">
        <v>8229</v>
      </c>
      <c r="H1087" s="4" t="s">
        <v>8251</v>
      </c>
      <c r="I1087" s="7">
        <v>1457967975</v>
      </c>
      <c r="J1087" s="7">
        <v>1455379575</v>
      </c>
      <c r="K1087" t="b">
        <v>0</v>
      </c>
      <c r="L1087">
        <v>9</v>
      </c>
      <c r="M1087" t="b">
        <v>0</v>
      </c>
      <c r="N1087" s="4" t="s">
        <v>8282</v>
      </c>
      <c r="O1087" s="5">
        <f t="shared" si="96"/>
        <v>3.42</v>
      </c>
      <c r="P1087" s="6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2">
        <f t="shared" si="100"/>
        <v>42443.629340277781</v>
      </c>
      <c r="T1087" s="12">
        <f t="shared" si="101"/>
        <v>42413.671006944445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6">
        <v>18000</v>
      </c>
      <c r="E1088" s="6">
        <v>15</v>
      </c>
      <c r="F1088" s="3" t="s">
        <v>8221</v>
      </c>
      <c r="G1088" s="4" t="s">
        <v>8224</v>
      </c>
      <c r="H1088" s="4" t="s">
        <v>8246</v>
      </c>
      <c r="I1088" s="7">
        <v>1408913291</v>
      </c>
      <c r="J1088" s="7">
        <v>1406321291</v>
      </c>
      <c r="K1088" t="b">
        <v>0</v>
      </c>
      <c r="L1088">
        <v>2</v>
      </c>
      <c r="M1088" t="b">
        <v>0</v>
      </c>
      <c r="N1088" s="4" t="s">
        <v>8282</v>
      </c>
      <c r="O1088" s="5">
        <f t="shared" si="96"/>
        <v>8.3333333333333329E-2</v>
      </c>
      <c r="P1088" s="6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2">
        <f t="shared" si="100"/>
        <v>41875.866793981484</v>
      </c>
      <c r="T1088" s="12">
        <f t="shared" si="101"/>
        <v>41845.866793981484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6">
        <v>1100</v>
      </c>
      <c r="E1089" s="6">
        <v>0</v>
      </c>
      <c r="F1089" s="3" t="s">
        <v>8221</v>
      </c>
      <c r="G1089" s="4" t="s">
        <v>8224</v>
      </c>
      <c r="H1089" s="4" t="s">
        <v>8246</v>
      </c>
      <c r="I1089" s="7">
        <v>1402852087</v>
      </c>
      <c r="J1089" s="7">
        <v>1400260087</v>
      </c>
      <c r="K1089" t="b">
        <v>0</v>
      </c>
      <c r="L1089">
        <v>0</v>
      </c>
      <c r="M1089" t="b">
        <v>0</v>
      </c>
      <c r="N1089" s="4" t="s">
        <v>8282</v>
      </c>
      <c r="O1089" s="5">
        <f t="shared" si="96"/>
        <v>0</v>
      </c>
      <c r="P1089" s="6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2">
        <f t="shared" si="100"/>
        <v>41805.713969907411</v>
      </c>
      <c r="T1089" s="12">
        <f t="shared" si="101"/>
        <v>41775.713969907411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6">
        <v>45000</v>
      </c>
      <c r="E1090" s="6">
        <v>6382.34</v>
      </c>
      <c r="F1090" s="3" t="s">
        <v>8221</v>
      </c>
      <c r="G1090" s="4" t="s">
        <v>8224</v>
      </c>
      <c r="H1090" s="4" t="s">
        <v>8246</v>
      </c>
      <c r="I1090" s="7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s="4" t="s">
        <v>8282</v>
      </c>
      <c r="O1090" s="5">
        <f t="shared" si="96"/>
        <v>14.182977777777777</v>
      </c>
      <c r="P1090" s="6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2">
        <f t="shared" si="100"/>
        <v>41753.799386574072</v>
      </c>
      <c r="T1090" s="12">
        <f t="shared" si="101"/>
        <v>41723.799386574072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6">
        <v>15000</v>
      </c>
      <c r="E1091" s="6">
        <v>1174</v>
      </c>
      <c r="F1091" s="3" t="s">
        <v>8221</v>
      </c>
      <c r="G1091" s="4" t="s">
        <v>8230</v>
      </c>
      <c r="H1091" s="4" t="s">
        <v>8249</v>
      </c>
      <c r="I1091" s="7">
        <v>1435293175</v>
      </c>
      <c r="J1091" s="7">
        <v>1432701175</v>
      </c>
      <c r="K1091" t="b">
        <v>0</v>
      </c>
      <c r="L1091">
        <v>49</v>
      </c>
      <c r="M1091" t="b">
        <v>0</v>
      </c>
      <c r="N1091" s="4" t="s">
        <v>8282</v>
      </c>
      <c r="O1091" s="5">
        <f t="shared" ref="O1091:O1154" si="102">100*E1091/D1091</f>
        <v>7.8266666666666671</v>
      </c>
      <c r="P1091" s="6">
        <f t="shared" ref="P1091:P1154" si="103">IF(L1091=0,0,E1091/L1091)</f>
        <v>23.959183673469386</v>
      </c>
      <c r="Q1091" s="4" t="str">
        <f t="shared" ref="Q1091:Q1154" si="104">LEFT(N1091,SEARCH("/",N1091)-1)</f>
        <v>games</v>
      </c>
      <c r="R1091" s="4" t="str">
        <f t="shared" ref="R1091:R1154" si="105">RIGHT(N1091,LEN(N1091)-SEARCH("/",N1091,1))</f>
        <v>video games</v>
      </c>
      <c r="S1091" s="12">
        <f t="shared" ref="S1091:S1154" si="106">(((I1091/60)/60)/24)+DATE(1970,1,1)</f>
        <v>42181.189525462964</v>
      </c>
      <c r="T1091" s="12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6">
        <v>12999</v>
      </c>
      <c r="E1092" s="6">
        <v>5</v>
      </c>
      <c r="F1092" s="3" t="s">
        <v>8221</v>
      </c>
      <c r="G1092" s="4" t="s">
        <v>8226</v>
      </c>
      <c r="H1092" s="4" t="s">
        <v>8248</v>
      </c>
      <c r="I1092" s="7">
        <v>1432873653</v>
      </c>
      <c r="J1092" s="7">
        <v>1430281653</v>
      </c>
      <c r="K1092" t="b">
        <v>0</v>
      </c>
      <c r="L1092">
        <v>1</v>
      </c>
      <c r="M1092" t="b">
        <v>0</v>
      </c>
      <c r="N1092" s="4" t="s">
        <v>8282</v>
      </c>
      <c r="O1092" s="5">
        <f t="shared" si="102"/>
        <v>3.8464497269020695E-2</v>
      </c>
      <c r="P1092" s="6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2">
        <f t="shared" si="106"/>
        <v>42153.185798611114</v>
      </c>
      <c r="T1092" s="12">
        <f t="shared" si="107"/>
        <v>42123.185798611114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6">
        <v>200</v>
      </c>
      <c r="E1093" s="6">
        <v>25</v>
      </c>
      <c r="F1093" s="3" t="s">
        <v>8221</v>
      </c>
      <c r="G1093" s="4" t="s">
        <v>8225</v>
      </c>
      <c r="H1093" s="4" t="s">
        <v>8247</v>
      </c>
      <c r="I1093" s="7">
        <v>1460313672</v>
      </c>
      <c r="J1093" s="7">
        <v>1457725272</v>
      </c>
      <c r="K1093" t="b">
        <v>0</v>
      </c>
      <c r="L1093">
        <v>2</v>
      </c>
      <c r="M1093" t="b">
        <v>0</v>
      </c>
      <c r="N1093" s="4" t="s">
        <v>8282</v>
      </c>
      <c r="O1093" s="5">
        <f t="shared" si="102"/>
        <v>12.5</v>
      </c>
      <c r="P1093" s="6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2">
        <f t="shared" si="106"/>
        <v>42470.778611111105</v>
      </c>
      <c r="T1093" s="12">
        <f t="shared" si="107"/>
        <v>42440.820277777777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6">
        <v>2000</v>
      </c>
      <c r="E1094" s="6">
        <v>21</v>
      </c>
      <c r="F1094" s="3" t="s">
        <v>8221</v>
      </c>
      <c r="G1094" s="4" t="s">
        <v>8224</v>
      </c>
      <c r="H1094" s="4" t="s">
        <v>8246</v>
      </c>
      <c r="I1094" s="7">
        <v>1357432638</v>
      </c>
      <c r="J1094" s="7">
        <v>1354840638</v>
      </c>
      <c r="K1094" t="b">
        <v>0</v>
      </c>
      <c r="L1094">
        <v>7</v>
      </c>
      <c r="M1094" t="b">
        <v>0</v>
      </c>
      <c r="N1094" s="4" t="s">
        <v>8282</v>
      </c>
      <c r="O1094" s="5">
        <f t="shared" si="102"/>
        <v>1.05</v>
      </c>
      <c r="P1094" s="6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2">
        <f t="shared" si="106"/>
        <v>41280.025902777779</v>
      </c>
      <c r="T1094" s="12">
        <f t="shared" si="107"/>
        <v>41250.025902777779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6">
        <v>300</v>
      </c>
      <c r="E1095" s="6">
        <v>42.25</v>
      </c>
      <c r="F1095" s="3" t="s">
        <v>8221</v>
      </c>
      <c r="G1095" s="4" t="s">
        <v>8229</v>
      </c>
      <c r="H1095" s="4" t="s">
        <v>8251</v>
      </c>
      <c r="I1095" s="7">
        <v>1455232937</v>
      </c>
      <c r="J1095" s="7">
        <v>1453936937</v>
      </c>
      <c r="K1095" t="b">
        <v>0</v>
      </c>
      <c r="L1095">
        <v>4</v>
      </c>
      <c r="M1095" t="b">
        <v>0</v>
      </c>
      <c r="N1095" s="4" t="s">
        <v>8282</v>
      </c>
      <c r="O1095" s="5">
        <f t="shared" si="102"/>
        <v>14.083333333333334</v>
      </c>
      <c r="P1095" s="6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2">
        <f t="shared" si="106"/>
        <v>42411.973807870367</v>
      </c>
      <c r="T1095" s="12">
        <f t="shared" si="107"/>
        <v>42396.973807870367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6">
        <v>18000</v>
      </c>
      <c r="E1096" s="6">
        <v>3294.01</v>
      </c>
      <c r="F1096" s="3" t="s">
        <v>8221</v>
      </c>
      <c r="G1096" s="4" t="s">
        <v>8224</v>
      </c>
      <c r="H1096" s="4" t="s">
        <v>8246</v>
      </c>
      <c r="I1096" s="7">
        <v>1318180033</v>
      </c>
      <c r="J1096" s="7">
        <v>1315588033</v>
      </c>
      <c r="K1096" t="b">
        <v>0</v>
      </c>
      <c r="L1096">
        <v>27</v>
      </c>
      <c r="M1096" t="b">
        <v>0</v>
      </c>
      <c r="N1096" s="4" t="s">
        <v>8282</v>
      </c>
      <c r="O1096" s="5">
        <f t="shared" si="102"/>
        <v>18.300055555555556</v>
      </c>
      <c r="P1096" s="6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2">
        <f t="shared" si="106"/>
        <v>40825.713344907403</v>
      </c>
      <c r="T1096" s="12">
        <f t="shared" si="107"/>
        <v>40795.713344907403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6">
        <v>500000</v>
      </c>
      <c r="E1097" s="6">
        <v>25174</v>
      </c>
      <c r="F1097" s="3" t="s">
        <v>8221</v>
      </c>
      <c r="G1097" s="4" t="s">
        <v>8224</v>
      </c>
      <c r="H1097" s="4" t="s">
        <v>8246</v>
      </c>
      <c r="I1097" s="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s="4" t="s">
        <v>8282</v>
      </c>
      <c r="O1097" s="5">
        <f t="shared" si="102"/>
        <v>5.0347999999999997</v>
      </c>
      <c r="P1097" s="6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2">
        <f t="shared" si="106"/>
        <v>41516.537268518521</v>
      </c>
      <c r="T1097" s="12">
        <f t="shared" si="107"/>
        <v>41486.537268518521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6">
        <v>12000</v>
      </c>
      <c r="E1098" s="6">
        <v>2152</v>
      </c>
      <c r="F1098" s="3" t="s">
        <v>8221</v>
      </c>
      <c r="G1098" s="4" t="s">
        <v>8224</v>
      </c>
      <c r="H1098" s="4" t="s">
        <v>8246</v>
      </c>
      <c r="I1098" s="7">
        <v>1412393400</v>
      </c>
      <c r="J1098" s="7">
        <v>1409747154</v>
      </c>
      <c r="K1098" t="b">
        <v>0</v>
      </c>
      <c r="L1098">
        <v>29</v>
      </c>
      <c r="M1098" t="b">
        <v>0</v>
      </c>
      <c r="N1098" s="4" t="s">
        <v>8282</v>
      </c>
      <c r="O1098" s="5">
        <f t="shared" si="102"/>
        <v>17.933333333333334</v>
      </c>
      <c r="P1098" s="6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2">
        <f t="shared" si="106"/>
        <v>41916.145833333336</v>
      </c>
      <c r="T1098" s="12">
        <f t="shared" si="107"/>
        <v>41885.51798611111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6">
        <v>100000</v>
      </c>
      <c r="E1099" s="6">
        <v>47</v>
      </c>
      <c r="F1099" s="3" t="s">
        <v>8221</v>
      </c>
      <c r="G1099" s="4" t="s">
        <v>8224</v>
      </c>
      <c r="H1099" s="4" t="s">
        <v>8246</v>
      </c>
      <c r="I1099" s="7">
        <v>1393786877</v>
      </c>
      <c r="J1099" s="7">
        <v>1390330877</v>
      </c>
      <c r="K1099" t="b">
        <v>0</v>
      </c>
      <c r="L1099">
        <v>7</v>
      </c>
      <c r="M1099" t="b">
        <v>0</v>
      </c>
      <c r="N1099" s="4" t="s">
        <v>8282</v>
      </c>
      <c r="O1099" s="5">
        <f t="shared" si="102"/>
        <v>4.7E-2</v>
      </c>
      <c r="P1099" s="6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2">
        <f t="shared" si="106"/>
        <v>41700.792557870373</v>
      </c>
      <c r="T1099" s="12">
        <f t="shared" si="107"/>
        <v>41660.792557870373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6">
        <v>25000</v>
      </c>
      <c r="E1100" s="6">
        <v>1803</v>
      </c>
      <c r="F1100" s="3" t="s">
        <v>8221</v>
      </c>
      <c r="G1100" s="4" t="s">
        <v>8224</v>
      </c>
      <c r="H1100" s="4" t="s">
        <v>8246</v>
      </c>
      <c r="I1100" s="7">
        <v>1397413095</v>
      </c>
      <c r="J1100" s="7">
        <v>1394821095</v>
      </c>
      <c r="K1100" t="b">
        <v>0</v>
      </c>
      <c r="L1100">
        <v>22</v>
      </c>
      <c r="M1100" t="b">
        <v>0</v>
      </c>
      <c r="N1100" s="4" t="s">
        <v>8282</v>
      </c>
      <c r="O1100" s="5">
        <f t="shared" si="102"/>
        <v>7.2119999999999997</v>
      </c>
      <c r="P1100" s="6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2">
        <f t="shared" si="106"/>
        <v>41742.762673611112</v>
      </c>
      <c r="T1100" s="12">
        <f t="shared" si="107"/>
        <v>41712.762673611112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6">
        <v>5000</v>
      </c>
      <c r="E1101" s="6">
        <v>25</v>
      </c>
      <c r="F1101" s="3" t="s">
        <v>8221</v>
      </c>
      <c r="G1101" s="4" t="s">
        <v>8225</v>
      </c>
      <c r="H1101" s="4" t="s">
        <v>8247</v>
      </c>
      <c r="I1101" s="7">
        <v>1431547468</v>
      </c>
      <c r="J1101" s="7">
        <v>1428955468</v>
      </c>
      <c r="K1101" t="b">
        <v>0</v>
      </c>
      <c r="L1101">
        <v>1</v>
      </c>
      <c r="M1101" t="b">
        <v>0</v>
      </c>
      <c r="N1101" s="4" t="s">
        <v>8282</v>
      </c>
      <c r="O1101" s="5">
        <f t="shared" si="102"/>
        <v>0.5</v>
      </c>
      <c r="P1101" s="6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2">
        <f t="shared" si="106"/>
        <v>42137.836435185185</v>
      </c>
      <c r="T1101" s="12">
        <f t="shared" si="107"/>
        <v>42107.836435185185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6">
        <v>4000</v>
      </c>
      <c r="E1102" s="6">
        <v>100</v>
      </c>
      <c r="F1102" s="3" t="s">
        <v>8221</v>
      </c>
      <c r="G1102" s="4" t="s">
        <v>8236</v>
      </c>
      <c r="H1102" s="4" t="s">
        <v>8249</v>
      </c>
      <c r="I1102" s="7">
        <v>1455417571</v>
      </c>
      <c r="J1102" s="7">
        <v>1452825571</v>
      </c>
      <c r="K1102" t="b">
        <v>0</v>
      </c>
      <c r="L1102">
        <v>10</v>
      </c>
      <c r="M1102" t="b">
        <v>0</v>
      </c>
      <c r="N1102" s="4" t="s">
        <v>8282</v>
      </c>
      <c r="O1102" s="5">
        <f t="shared" si="102"/>
        <v>2.5</v>
      </c>
      <c r="P1102" s="6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2">
        <f t="shared" si="106"/>
        <v>42414.110775462963</v>
      </c>
      <c r="T1102" s="12">
        <f t="shared" si="107"/>
        <v>42384.110775462963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6">
        <v>100000</v>
      </c>
      <c r="E1103" s="6">
        <v>41</v>
      </c>
      <c r="F1103" s="3" t="s">
        <v>8221</v>
      </c>
      <c r="G1103" s="4" t="s">
        <v>8224</v>
      </c>
      <c r="H1103" s="4" t="s">
        <v>8246</v>
      </c>
      <c r="I1103" s="7">
        <v>1468519920</v>
      </c>
      <c r="J1103" s="7">
        <v>1466188338</v>
      </c>
      <c r="K1103" t="b">
        <v>0</v>
      </c>
      <c r="L1103">
        <v>6</v>
      </c>
      <c r="M1103" t="b">
        <v>0</v>
      </c>
      <c r="N1103" s="4" t="s">
        <v>8282</v>
      </c>
      <c r="O1103" s="5">
        <f t="shared" si="102"/>
        <v>4.1000000000000002E-2</v>
      </c>
      <c r="P1103" s="6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2">
        <f t="shared" si="106"/>
        <v>42565.758333333331</v>
      </c>
      <c r="T1103" s="12">
        <f t="shared" si="107"/>
        <v>42538.77243055556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6">
        <v>8000</v>
      </c>
      <c r="E1104" s="6">
        <v>425</v>
      </c>
      <c r="F1104" s="3" t="s">
        <v>8221</v>
      </c>
      <c r="G1104" s="4" t="s">
        <v>8224</v>
      </c>
      <c r="H1104" s="4" t="s">
        <v>8246</v>
      </c>
      <c r="I1104" s="7">
        <v>1386568740</v>
      </c>
      <c r="J1104" s="7">
        <v>1383095125</v>
      </c>
      <c r="K1104" t="b">
        <v>0</v>
      </c>
      <c r="L1104">
        <v>24</v>
      </c>
      <c r="M1104" t="b">
        <v>0</v>
      </c>
      <c r="N1104" s="4" t="s">
        <v>8282</v>
      </c>
      <c r="O1104" s="5">
        <f t="shared" si="102"/>
        <v>5.3125</v>
      </c>
      <c r="P1104" s="6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2">
        <f t="shared" si="106"/>
        <v>41617.249305555553</v>
      </c>
      <c r="T1104" s="12">
        <f t="shared" si="107"/>
        <v>41577.045428240745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6">
        <v>15000</v>
      </c>
      <c r="E1105" s="6">
        <v>243</v>
      </c>
      <c r="F1105" s="3" t="s">
        <v>8221</v>
      </c>
      <c r="G1105" s="4" t="s">
        <v>8224</v>
      </c>
      <c r="H1105" s="4" t="s">
        <v>8246</v>
      </c>
      <c r="I1105" s="7">
        <v>1466227190</v>
      </c>
      <c r="J1105" s="7">
        <v>1461043190</v>
      </c>
      <c r="K1105" t="b">
        <v>0</v>
      </c>
      <c r="L1105">
        <v>15</v>
      </c>
      <c r="M1105" t="b">
        <v>0</v>
      </c>
      <c r="N1105" s="4" t="s">
        <v>8282</v>
      </c>
      <c r="O1105" s="5">
        <f t="shared" si="102"/>
        <v>1.62</v>
      </c>
      <c r="P1105" s="6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2">
        <f t="shared" si="106"/>
        <v>42539.22210648148</v>
      </c>
      <c r="T1105" s="12">
        <f t="shared" si="107"/>
        <v>42479.22210648148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6">
        <v>60000</v>
      </c>
      <c r="E1106" s="6">
        <v>2971</v>
      </c>
      <c r="F1106" s="3" t="s">
        <v>8221</v>
      </c>
      <c r="G1106" s="4" t="s">
        <v>8225</v>
      </c>
      <c r="H1106" s="4" t="s">
        <v>8247</v>
      </c>
      <c r="I1106" s="7">
        <v>1402480221</v>
      </c>
      <c r="J1106" s="7">
        <v>1399888221</v>
      </c>
      <c r="K1106" t="b">
        <v>0</v>
      </c>
      <c r="L1106">
        <v>37</v>
      </c>
      <c r="M1106" t="b">
        <v>0</v>
      </c>
      <c r="N1106" s="4" t="s">
        <v>8282</v>
      </c>
      <c r="O1106" s="5">
        <f t="shared" si="102"/>
        <v>4.9516666666666671</v>
      </c>
      <c r="P1106" s="6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2">
        <f t="shared" si="106"/>
        <v>41801.40996527778</v>
      </c>
      <c r="T1106" s="12">
        <f t="shared" si="107"/>
        <v>41771.40996527778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6">
        <v>900000</v>
      </c>
      <c r="E1107" s="6">
        <v>1431</v>
      </c>
      <c r="F1107" s="3" t="s">
        <v>8221</v>
      </c>
      <c r="G1107" s="4" t="s">
        <v>8224</v>
      </c>
      <c r="H1107" s="4" t="s">
        <v>8246</v>
      </c>
      <c r="I1107" s="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s="4" t="s">
        <v>8282</v>
      </c>
      <c r="O1107" s="5">
        <f t="shared" si="102"/>
        <v>0.159</v>
      </c>
      <c r="P1107" s="6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2">
        <f t="shared" si="106"/>
        <v>41722.0940625</v>
      </c>
      <c r="T1107" s="12">
        <f t="shared" si="107"/>
        <v>41692.135729166665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6">
        <v>400</v>
      </c>
      <c r="E1108" s="6">
        <v>165</v>
      </c>
      <c r="F1108" s="3" t="s">
        <v>8221</v>
      </c>
      <c r="G1108" s="4" t="s">
        <v>8224</v>
      </c>
      <c r="H1108" s="4" t="s">
        <v>8246</v>
      </c>
      <c r="I1108" s="7">
        <v>1333557975</v>
      </c>
      <c r="J1108" s="7">
        <v>1330969575</v>
      </c>
      <c r="K1108" t="b">
        <v>0</v>
      </c>
      <c r="L1108">
        <v>7</v>
      </c>
      <c r="M1108" t="b">
        <v>0</v>
      </c>
      <c r="N1108" s="4" t="s">
        <v>8282</v>
      </c>
      <c r="O1108" s="5">
        <f t="shared" si="102"/>
        <v>41.25</v>
      </c>
      <c r="P1108" s="6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2">
        <f t="shared" si="106"/>
        <v>41003.698784722219</v>
      </c>
      <c r="T1108" s="12">
        <f t="shared" si="107"/>
        <v>40973.740451388891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6">
        <v>10000</v>
      </c>
      <c r="E1109" s="6">
        <v>0</v>
      </c>
      <c r="F1109" s="3" t="s">
        <v>8221</v>
      </c>
      <c r="G1109" s="4" t="s">
        <v>8224</v>
      </c>
      <c r="H1109" s="4" t="s">
        <v>8246</v>
      </c>
      <c r="I1109" s="7">
        <v>1406148024</v>
      </c>
      <c r="J1109" s="7">
        <v>1403556024</v>
      </c>
      <c r="K1109" t="b">
        <v>0</v>
      </c>
      <c r="L1109">
        <v>0</v>
      </c>
      <c r="M1109" t="b">
        <v>0</v>
      </c>
      <c r="N1109" s="4" t="s">
        <v>8282</v>
      </c>
      <c r="O1109" s="5">
        <f t="shared" si="102"/>
        <v>0</v>
      </c>
      <c r="P1109" s="6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2">
        <f t="shared" si="106"/>
        <v>41843.861388888887</v>
      </c>
      <c r="T1109" s="12">
        <f t="shared" si="107"/>
        <v>41813.861388888887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6">
        <v>25000</v>
      </c>
      <c r="E1110" s="6">
        <v>732.5</v>
      </c>
      <c r="F1110" s="3" t="s">
        <v>8221</v>
      </c>
      <c r="G1110" s="4" t="s">
        <v>8224</v>
      </c>
      <c r="H1110" s="4" t="s">
        <v>8246</v>
      </c>
      <c r="I1110" s="7">
        <v>1334326635</v>
      </c>
      <c r="J1110" s="7">
        <v>1329146235</v>
      </c>
      <c r="K1110" t="b">
        <v>0</v>
      </c>
      <c r="L1110">
        <v>21</v>
      </c>
      <c r="M1110" t="b">
        <v>0</v>
      </c>
      <c r="N1110" s="4" t="s">
        <v>8282</v>
      </c>
      <c r="O1110" s="5">
        <f t="shared" si="102"/>
        <v>2.93</v>
      </c>
      <c r="P1110" s="6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2">
        <f t="shared" si="106"/>
        <v>41012.595312500001</v>
      </c>
      <c r="T1110" s="12">
        <f t="shared" si="107"/>
        <v>40952.636979166666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6">
        <v>10000</v>
      </c>
      <c r="E1111" s="6">
        <v>45</v>
      </c>
      <c r="F1111" s="3" t="s">
        <v>8221</v>
      </c>
      <c r="G1111" s="4" t="s">
        <v>8224</v>
      </c>
      <c r="H1111" s="4" t="s">
        <v>8246</v>
      </c>
      <c r="I1111" s="7">
        <v>1479495790</v>
      </c>
      <c r="J1111" s="7">
        <v>1476900190</v>
      </c>
      <c r="K1111" t="b">
        <v>0</v>
      </c>
      <c r="L1111">
        <v>3</v>
      </c>
      <c r="M1111" t="b">
        <v>0</v>
      </c>
      <c r="N1111" s="4" t="s">
        <v>8282</v>
      </c>
      <c r="O1111" s="5">
        <f t="shared" si="102"/>
        <v>0.45</v>
      </c>
      <c r="P1111" s="6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2">
        <f t="shared" si="106"/>
        <v>42692.793865740736</v>
      </c>
      <c r="T1111" s="12">
        <f t="shared" si="107"/>
        <v>42662.752199074079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6">
        <v>50000</v>
      </c>
      <c r="E1112" s="6">
        <v>255</v>
      </c>
      <c r="F1112" s="3" t="s">
        <v>8221</v>
      </c>
      <c r="G1112" s="4" t="s">
        <v>8224</v>
      </c>
      <c r="H1112" s="4" t="s">
        <v>8246</v>
      </c>
      <c r="I1112" s="7">
        <v>1354919022</v>
      </c>
      <c r="J1112" s="7">
        <v>1352327022</v>
      </c>
      <c r="K1112" t="b">
        <v>0</v>
      </c>
      <c r="L1112">
        <v>11</v>
      </c>
      <c r="M1112" t="b">
        <v>0</v>
      </c>
      <c r="N1112" s="4" t="s">
        <v>8282</v>
      </c>
      <c r="O1112" s="5">
        <f t="shared" si="102"/>
        <v>0.51</v>
      </c>
      <c r="P1112" s="6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2">
        <f t="shared" si="106"/>
        <v>41250.933124999996</v>
      </c>
      <c r="T1112" s="12">
        <f t="shared" si="107"/>
        <v>41220.933124999996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6">
        <v>2500</v>
      </c>
      <c r="E1113" s="6">
        <v>1</v>
      </c>
      <c r="F1113" s="3" t="s">
        <v>8221</v>
      </c>
      <c r="G1113" s="4" t="s">
        <v>8224</v>
      </c>
      <c r="H1113" s="4" t="s">
        <v>8246</v>
      </c>
      <c r="I1113" s="7">
        <v>1452228790</v>
      </c>
      <c r="J1113" s="7">
        <v>1449636790</v>
      </c>
      <c r="K1113" t="b">
        <v>0</v>
      </c>
      <c r="L1113">
        <v>1</v>
      </c>
      <c r="M1113" t="b">
        <v>0</v>
      </c>
      <c r="N1113" s="4" t="s">
        <v>8282</v>
      </c>
      <c r="O1113" s="5">
        <f t="shared" si="102"/>
        <v>0.04</v>
      </c>
      <c r="P1113" s="6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2">
        <f t="shared" si="106"/>
        <v>42377.203587962969</v>
      </c>
      <c r="T1113" s="12">
        <f t="shared" si="107"/>
        <v>42347.203587962969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6">
        <v>88000</v>
      </c>
      <c r="E1114" s="6">
        <v>31272.92</v>
      </c>
      <c r="F1114" s="3" t="s">
        <v>8221</v>
      </c>
      <c r="G1114" s="4" t="s">
        <v>8224</v>
      </c>
      <c r="H1114" s="4" t="s">
        <v>8246</v>
      </c>
      <c r="I1114" s="7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s="4" t="s">
        <v>8282</v>
      </c>
      <c r="O1114" s="5">
        <f t="shared" si="102"/>
        <v>35.537409090909094</v>
      </c>
      <c r="P1114" s="6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2">
        <f t="shared" si="106"/>
        <v>42023.354166666672</v>
      </c>
      <c r="T1114" s="12">
        <f t="shared" si="107"/>
        <v>41963.759386574078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6">
        <v>1000</v>
      </c>
      <c r="E1115" s="6">
        <v>5</v>
      </c>
      <c r="F1115" s="3" t="s">
        <v>8221</v>
      </c>
      <c r="G1115" s="4" t="s">
        <v>8225</v>
      </c>
      <c r="H1115" s="4" t="s">
        <v>8247</v>
      </c>
      <c r="I1115" s="7">
        <v>1408058820</v>
      </c>
      <c r="J1115" s="7">
        <v>1405466820</v>
      </c>
      <c r="K1115" t="b">
        <v>0</v>
      </c>
      <c r="L1115">
        <v>1</v>
      </c>
      <c r="M1115" t="b">
        <v>0</v>
      </c>
      <c r="N1115" s="4" t="s">
        <v>8282</v>
      </c>
      <c r="O1115" s="5">
        <f t="shared" si="102"/>
        <v>0.5</v>
      </c>
      <c r="P1115" s="6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2">
        <f t="shared" si="106"/>
        <v>41865.977083333331</v>
      </c>
      <c r="T1115" s="12">
        <f t="shared" si="107"/>
        <v>41835.977083333331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6">
        <v>6000</v>
      </c>
      <c r="E1116" s="6">
        <v>10</v>
      </c>
      <c r="F1116" s="3" t="s">
        <v>8221</v>
      </c>
      <c r="G1116" s="4" t="s">
        <v>8225</v>
      </c>
      <c r="H1116" s="4" t="s">
        <v>8247</v>
      </c>
      <c r="I1116" s="7">
        <v>1381306687</v>
      </c>
      <c r="J1116" s="7">
        <v>1378714687</v>
      </c>
      <c r="K1116" t="b">
        <v>0</v>
      </c>
      <c r="L1116">
        <v>3</v>
      </c>
      <c r="M1116" t="b">
        <v>0</v>
      </c>
      <c r="N1116" s="4" t="s">
        <v>8282</v>
      </c>
      <c r="O1116" s="5">
        <f t="shared" si="102"/>
        <v>0.16666666666666666</v>
      </c>
      <c r="P1116" s="6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2">
        <f t="shared" si="106"/>
        <v>41556.345914351856</v>
      </c>
      <c r="T1116" s="12">
        <f t="shared" si="107"/>
        <v>41526.345914351856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6">
        <v>40000</v>
      </c>
      <c r="E1117" s="6">
        <v>53</v>
      </c>
      <c r="F1117" s="3" t="s">
        <v>8221</v>
      </c>
      <c r="G1117" s="4" t="s">
        <v>8224</v>
      </c>
      <c r="H1117" s="4" t="s">
        <v>8246</v>
      </c>
      <c r="I1117" s="7">
        <v>1459352495</v>
      </c>
      <c r="J1117" s="7">
        <v>1456764095</v>
      </c>
      <c r="K1117" t="b">
        <v>0</v>
      </c>
      <c r="L1117">
        <v>4</v>
      </c>
      <c r="M1117" t="b">
        <v>0</v>
      </c>
      <c r="N1117" s="4" t="s">
        <v>8282</v>
      </c>
      <c r="O1117" s="5">
        <f t="shared" si="102"/>
        <v>0.13250000000000001</v>
      </c>
      <c r="P1117" s="6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2">
        <f t="shared" si="106"/>
        <v>42459.653877314813</v>
      </c>
      <c r="T1117" s="12">
        <f t="shared" si="107"/>
        <v>42429.695543981477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6">
        <v>500000</v>
      </c>
      <c r="E1118" s="6">
        <v>178.52</v>
      </c>
      <c r="F1118" s="3" t="s">
        <v>8221</v>
      </c>
      <c r="G1118" s="4" t="s">
        <v>8224</v>
      </c>
      <c r="H1118" s="4" t="s">
        <v>8246</v>
      </c>
      <c r="I1118" s="7">
        <v>1339273208</v>
      </c>
      <c r="J1118" s="7">
        <v>1334089208</v>
      </c>
      <c r="K1118" t="b">
        <v>0</v>
      </c>
      <c r="L1118">
        <v>10</v>
      </c>
      <c r="M1118" t="b">
        <v>0</v>
      </c>
      <c r="N1118" s="4" t="s">
        <v>8282</v>
      </c>
      <c r="O1118" s="5">
        <f t="shared" si="102"/>
        <v>3.5704E-2</v>
      </c>
      <c r="P1118" s="6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2">
        <f t="shared" si="106"/>
        <v>41069.847314814811</v>
      </c>
      <c r="T1118" s="12">
        <f t="shared" si="107"/>
        <v>41009.847314814811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6">
        <v>1000</v>
      </c>
      <c r="E1119" s="6">
        <v>83</v>
      </c>
      <c r="F1119" s="3" t="s">
        <v>8221</v>
      </c>
      <c r="G1119" s="4" t="s">
        <v>8236</v>
      </c>
      <c r="H1119" s="4" t="s">
        <v>8249</v>
      </c>
      <c r="I1119" s="7">
        <v>1451053313</v>
      </c>
      <c r="J1119" s="7">
        <v>1448461313</v>
      </c>
      <c r="K1119" t="b">
        <v>0</v>
      </c>
      <c r="L1119">
        <v>8</v>
      </c>
      <c r="M1119" t="b">
        <v>0</v>
      </c>
      <c r="N1119" s="4" t="s">
        <v>8282</v>
      </c>
      <c r="O1119" s="5">
        <f t="shared" si="102"/>
        <v>8.3000000000000007</v>
      </c>
      <c r="P1119" s="6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2">
        <f t="shared" si="106"/>
        <v>42363.598530092597</v>
      </c>
      <c r="T1119" s="12">
        <f t="shared" si="107"/>
        <v>42333.598530092597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6">
        <v>4500</v>
      </c>
      <c r="E1120" s="6">
        <v>109</v>
      </c>
      <c r="F1120" s="3" t="s">
        <v>8221</v>
      </c>
      <c r="G1120" s="4" t="s">
        <v>8226</v>
      </c>
      <c r="H1120" s="4" t="s">
        <v>8248</v>
      </c>
      <c r="I1120" s="7">
        <v>1396666779</v>
      </c>
      <c r="J1120" s="7">
        <v>1394078379</v>
      </c>
      <c r="K1120" t="b">
        <v>0</v>
      </c>
      <c r="L1120">
        <v>3</v>
      </c>
      <c r="M1120" t="b">
        <v>0</v>
      </c>
      <c r="N1120" s="4" t="s">
        <v>8282</v>
      </c>
      <c r="O1120" s="5">
        <f t="shared" si="102"/>
        <v>2.4222222222222221</v>
      </c>
      <c r="P1120" s="6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2">
        <f t="shared" si="106"/>
        <v>41734.124756944446</v>
      </c>
      <c r="T1120" s="12">
        <f t="shared" si="107"/>
        <v>41704.16642361111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6">
        <v>2100</v>
      </c>
      <c r="E1121" s="6">
        <v>5</v>
      </c>
      <c r="F1121" s="3" t="s">
        <v>8221</v>
      </c>
      <c r="G1121" s="4" t="s">
        <v>8224</v>
      </c>
      <c r="H1121" s="4" t="s">
        <v>8246</v>
      </c>
      <c r="I1121" s="7">
        <v>1396810864</v>
      </c>
      <c r="J1121" s="7">
        <v>1395687664</v>
      </c>
      <c r="K1121" t="b">
        <v>0</v>
      </c>
      <c r="L1121">
        <v>1</v>
      </c>
      <c r="M1121" t="b">
        <v>0</v>
      </c>
      <c r="N1121" s="4" t="s">
        <v>8282</v>
      </c>
      <c r="O1121" s="5">
        <f t="shared" si="102"/>
        <v>0.23809523809523808</v>
      </c>
      <c r="P1121" s="6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2">
        <f t="shared" si="106"/>
        <v>41735.792407407411</v>
      </c>
      <c r="T1121" s="12">
        <f t="shared" si="107"/>
        <v>41722.792407407411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6">
        <v>25000</v>
      </c>
      <c r="E1122" s="6">
        <v>0</v>
      </c>
      <c r="F1122" s="3" t="s">
        <v>8221</v>
      </c>
      <c r="G1122" s="4" t="s">
        <v>8224</v>
      </c>
      <c r="H1122" s="4" t="s">
        <v>8246</v>
      </c>
      <c r="I1122" s="7">
        <v>1319835400</v>
      </c>
      <c r="J1122" s="7">
        <v>1315947400</v>
      </c>
      <c r="K1122" t="b">
        <v>0</v>
      </c>
      <c r="L1122">
        <v>0</v>
      </c>
      <c r="M1122" t="b">
        <v>0</v>
      </c>
      <c r="N1122" s="4" t="s">
        <v>8282</v>
      </c>
      <c r="O1122" s="5">
        <f t="shared" si="102"/>
        <v>0</v>
      </c>
      <c r="P1122" s="6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2">
        <f t="shared" si="106"/>
        <v>40844.872685185182</v>
      </c>
      <c r="T1122" s="12">
        <f t="shared" si="107"/>
        <v>40799.872685185182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6">
        <v>250000</v>
      </c>
      <c r="E1123" s="6">
        <v>29</v>
      </c>
      <c r="F1123" s="3" t="s">
        <v>8221</v>
      </c>
      <c r="G1123" s="4" t="s">
        <v>8224</v>
      </c>
      <c r="H1123" s="4" t="s">
        <v>8246</v>
      </c>
      <c r="I1123" s="7">
        <v>1457904316</v>
      </c>
      <c r="J1123" s="7">
        <v>1455315916</v>
      </c>
      <c r="K1123" t="b">
        <v>0</v>
      </c>
      <c r="L1123">
        <v>5</v>
      </c>
      <c r="M1123" t="b">
        <v>0</v>
      </c>
      <c r="N1123" s="4" t="s">
        <v>8282</v>
      </c>
      <c r="O1123" s="5">
        <f t="shared" si="102"/>
        <v>1.1599999999999999E-2</v>
      </c>
      <c r="P1123" s="6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2">
        <f t="shared" si="106"/>
        <v>42442.892546296294</v>
      </c>
      <c r="T1123" s="12">
        <f t="shared" si="107"/>
        <v>42412.934212962966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6">
        <v>3200</v>
      </c>
      <c r="E1124" s="6">
        <v>0</v>
      </c>
      <c r="F1124" s="3" t="s">
        <v>8221</v>
      </c>
      <c r="G1124" s="4" t="s">
        <v>8225</v>
      </c>
      <c r="H1124" s="4" t="s">
        <v>8247</v>
      </c>
      <c r="I1124" s="7">
        <v>1369932825</v>
      </c>
      <c r="J1124" s="7">
        <v>1368723225</v>
      </c>
      <c r="K1124" t="b">
        <v>0</v>
      </c>
      <c r="L1124">
        <v>0</v>
      </c>
      <c r="M1124" t="b">
        <v>0</v>
      </c>
      <c r="N1124" s="4" t="s">
        <v>8282</v>
      </c>
      <c r="O1124" s="5">
        <f t="shared" si="102"/>
        <v>0</v>
      </c>
      <c r="P1124" s="6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2">
        <f t="shared" si="106"/>
        <v>41424.703993055555</v>
      </c>
      <c r="T1124" s="12">
        <f t="shared" si="107"/>
        <v>41410.703993055555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6">
        <v>5000</v>
      </c>
      <c r="E1125" s="6">
        <v>11</v>
      </c>
      <c r="F1125" s="3" t="s">
        <v>8221</v>
      </c>
      <c r="G1125" s="4" t="s">
        <v>8224</v>
      </c>
      <c r="H1125" s="4" t="s">
        <v>8246</v>
      </c>
      <c r="I1125" s="7">
        <v>1397910848</v>
      </c>
      <c r="J1125" s="7">
        <v>1395318848</v>
      </c>
      <c r="K1125" t="b">
        <v>0</v>
      </c>
      <c r="L1125">
        <v>3</v>
      </c>
      <c r="M1125" t="b">
        <v>0</v>
      </c>
      <c r="N1125" s="4" t="s">
        <v>8282</v>
      </c>
      <c r="O1125" s="5">
        <f t="shared" si="102"/>
        <v>0.22</v>
      </c>
      <c r="P1125" s="6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2">
        <f t="shared" si="106"/>
        <v>41748.5237037037</v>
      </c>
      <c r="T1125" s="12">
        <f t="shared" si="107"/>
        <v>41718.5237037037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6">
        <v>90000</v>
      </c>
      <c r="E1126" s="6">
        <v>425</v>
      </c>
      <c r="F1126" s="3" t="s">
        <v>8221</v>
      </c>
      <c r="G1126" s="4" t="s">
        <v>8224</v>
      </c>
      <c r="H1126" s="4" t="s">
        <v>8246</v>
      </c>
      <c r="I1126" s="7">
        <v>1430409651</v>
      </c>
      <c r="J1126" s="7">
        <v>1427817651</v>
      </c>
      <c r="K1126" t="b">
        <v>0</v>
      </c>
      <c r="L1126">
        <v>7</v>
      </c>
      <c r="M1126" t="b">
        <v>0</v>
      </c>
      <c r="N1126" s="4" t="s">
        <v>8283</v>
      </c>
      <c r="O1126" s="5">
        <f t="shared" si="102"/>
        <v>0.47222222222222221</v>
      </c>
      <c r="P1126" s="6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2">
        <f t="shared" si="106"/>
        <v>42124.667256944449</v>
      </c>
      <c r="T1126" s="12">
        <f t="shared" si="107"/>
        <v>42094.667256944449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6">
        <v>3000</v>
      </c>
      <c r="E1127" s="6">
        <v>0</v>
      </c>
      <c r="F1127" s="3" t="s">
        <v>8221</v>
      </c>
      <c r="G1127" s="4" t="s">
        <v>8225</v>
      </c>
      <c r="H1127" s="4" t="s">
        <v>8247</v>
      </c>
      <c r="I1127" s="7">
        <v>1443193130</v>
      </c>
      <c r="J1127" s="7">
        <v>1438009130</v>
      </c>
      <c r="K1127" t="b">
        <v>0</v>
      </c>
      <c r="L1127">
        <v>0</v>
      </c>
      <c r="M1127" t="b">
        <v>0</v>
      </c>
      <c r="N1127" s="4" t="s">
        <v>8283</v>
      </c>
      <c r="O1127" s="5">
        <f t="shared" si="102"/>
        <v>0</v>
      </c>
      <c r="P1127" s="6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2">
        <f t="shared" si="106"/>
        <v>42272.624189814815</v>
      </c>
      <c r="T1127" s="12">
        <f t="shared" si="107"/>
        <v>42212.624189814815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6">
        <v>2000</v>
      </c>
      <c r="E1128" s="6">
        <v>10</v>
      </c>
      <c r="F1128" s="3" t="s">
        <v>8221</v>
      </c>
      <c r="G1128" s="4" t="s">
        <v>8224</v>
      </c>
      <c r="H1128" s="4" t="s">
        <v>8246</v>
      </c>
      <c r="I1128" s="7">
        <v>1468482694</v>
      </c>
      <c r="J1128" s="7">
        <v>1465890694</v>
      </c>
      <c r="K1128" t="b">
        <v>0</v>
      </c>
      <c r="L1128">
        <v>2</v>
      </c>
      <c r="M1128" t="b">
        <v>0</v>
      </c>
      <c r="N1128" s="4" t="s">
        <v>8283</v>
      </c>
      <c r="O1128" s="5">
        <f t="shared" si="102"/>
        <v>0.5</v>
      </c>
      <c r="P1128" s="6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2">
        <f t="shared" si="106"/>
        <v>42565.327476851846</v>
      </c>
      <c r="T1128" s="12">
        <f t="shared" si="107"/>
        <v>42535.327476851846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6">
        <v>35000</v>
      </c>
      <c r="E1129" s="6">
        <v>585</v>
      </c>
      <c r="F1129" s="3" t="s">
        <v>8221</v>
      </c>
      <c r="G1129" s="4" t="s">
        <v>8224</v>
      </c>
      <c r="H1129" s="4" t="s">
        <v>8246</v>
      </c>
      <c r="I1129" s="7">
        <v>1416000600</v>
      </c>
      <c r="J1129" s="7">
        <v>1413318600</v>
      </c>
      <c r="K1129" t="b">
        <v>0</v>
      </c>
      <c r="L1129">
        <v>23</v>
      </c>
      <c r="M1129" t="b">
        <v>0</v>
      </c>
      <c r="N1129" s="4" t="s">
        <v>8283</v>
      </c>
      <c r="O1129" s="5">
        <f t="shared" si="102"/>
        <v>1.6714285714285715</v>
      </c>
      <c r="P1129" s="6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2">
        <f t="shared" si="106"/>
        <v>41957.895833333328</v>
      </c>
      <c r="T1129" s="12">
        <f t="shared" si="107"/>
        <v>41926.854166666664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6">
        <v>1000</v>
      </c>
      <c r="E1130" s="6">
        <v>1</v>
      </c>
      <c r="F1130" s="3" t="s">
        <v>8221</v>
      </c>
      <c r="G1130" s="4" t="s">
        <v>8225</v>
      </c>
      <c r="H1130" s="4" t="s">
        <v>8247</v>
      </c>
      <c r="I1130" s="7">
        <v>1407425717</v>
      </c>
      <c r="J1130" s="7">
        <v>1404833717</v>
      </c>
      <c r="K1130" t="b">
        <v>0</v>
      </c>
      <c r="L1130">
        <v>1</v>
      </c>
      <c r="M1130" t="b">
        <v>0</v>
      </c>
      <c r="N1130" s="4" t="s">
        <v>8283</v>
      </c>
      <c r="O1130" s="5">
        <f t="shared" si="102"/>
        <v>0.1</v>
      </c>
      <c r="P1130" s="6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2">
        <f t="shared" si="106"/>
        <v>41858.649502314816</v>
      </c>
      <c r="T1130" s="12">
        <f t="shared" si="107"/>
        <v>41828.649502314816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6">
        <v>20000</v>
      </c>
      <c r="E1131" s="6">
        <v>21</v>
      </c>
      <c r="F1131" s="3" t="s">
        <v>8221</v>
      </c>
      <c r="G1131" s="4" t="s">
        <v>8224</v>
      </c>
      <c r="H1131" s="4" t="s">
        <v>8246</v>
      </c>
      <c r="I1131" s="7">
        <v>1465107693</v>
      </c>
      <c r="J1131" s="7">
        <v>1462515693</v>
      </c>
      <c r="K1131" t="b">
        <v>0</v>
      </c>
      <c r="L1131">
        <v>2</v>
      </c>
      <c r="M1131" t="b">
        <v>0</v>
      </c>
      <c r="N1131" s="4" t="s">
        <v>8283</v>
      </c>
      <c r="O1131" s="5">
        <f t="shared" si="102"/>
        <v>0.105</v>
      </c>
      <c r="P1131" s="6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2">
        <f t="shared" si="106"/>
        <v>42526.264965277776</v>
      </c>
      <c r="T1131" s="12">
        <f t="shared" si="107"/>
        <v>42496.264965277776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6">
        <v>5000</v>
      </c>
      <c r="E1132" s="6">
        <v>11</v>
      </c>
      <c r="F1132" s="3" t="s">
        <v>8221</v>
      </c>
      <c r="G1132" s="4" t="s">
        <v>8224</v>
      </c>
      <c r="H1132" s="4" t="s">
        <v>8246</v>
      </c>
      <c r="I1132" s="7">
        <v>1416963300</v>
      </c>
      <c r="J1132" s="7">
        <v>1411775700</v>
      </c>
      <c r="K1132" t="b">
        <v>0</v>
      </c>
      <c r="L1132">
        <v>3</v>
      </c>
      <c r="M1132" t="b">
        <v>0</v>
      </c>
      <c r="N1132" s="4" t="s">
        <v>8283</v>
      </c>
      <c r="O1132" s="5">
        <f t="shared" si="102"/>
        <v>0.22</v>
      </c>
      <c r="P1132" s="6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2">
        <f t="shared" si="106"/>
        <v>41969.038194444445</v>
      </c>
      <c r="T1132" s="12">
        <f t="shared" si="107"/>
        <v>41908.996527777781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6">
        <v>40000</v>
      </c>
      <c r="E1133" s="6">
        <v>0</v>
      </c>
      <c r="F1133" s="3" t="s">
        <v>8221</v>
      </c>
      <c r="G1133" s="4" t="s">
        <v>8226</v>
      </c>
      <c r="H1133" s="4" t="s">
        <v>8248</v>
      </c>
      <c r="I1133" s="7">
        <v>1450993668</v>
      </c>
      <c r="J1133" s="7">
        <v>1448401668</v>
      </c>
      <c r="K1133" t="b">
        <v>0</v>
      </c>
      <c r="L1133">
        <v>0</v>
      </c>
      <c r="M1133" t="b">
        <v>0</v>
      </c>
      <c r="N1133" s="4" t="s">
        <v>8283</v>
      </c>
      <c r="O1133" s="5">
        <f t="shared" si="102"/>
        <v>0</v>
      </c>
      <c r="P1133" s="6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2">
        <f t="shared" si="106"/>
        <v>42362.908194444448</v>
      </c>
      <c r="T1133" s="12">
        <f t="shared" si="107"/>
        <v>42332.908194444448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6">
        <v>10000</v>
      </c>
      <c r="E1134" s="6">
        <v>1438</v>
      </c>
      <c r="F1134" s="3" t="s">
        <v>8221</v>
      </c>
      <c r="G1134" s="4" t="s">
        <v>8229</v>
      </c>
      <c r="H1134" s="4" t="s">
        <v>8251</v>
      </c>
      <c r="I1134" s="7">
        <v>1483238771</v>
      </c>
      <c r="J1134" s="7">
        <v>1480646771</v>
      </c>
      <c r="K1134" t="b">
        <v>0</v>
      </c>
      <c r="L1134">
        <v>13</v>
      </c>
      <c r="M1134" t="b">
        <v>0</v>
      </c>
      <c r="N1134" s="4" t="s">
        <v>8283</v>
      </c>
      <c r="O1134" s="5">
        <f t="shared" si="102"/>
        <v>14.38</v>
      </c>
      <c r="P1134" s="6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2">
        <f t="shared" si="106"/>
        <v>42736.115405092598</v>
      </c>
      <c r="T1134" s="12">
        <f t="shared" si="107"/>
        <v>42706.115405092598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6">
        <v>3000</v>
      </c>
      <c r="E1135" s="6">
        <v>20</v>
      </c>
      <c r="F1135" s="3" t="s">
        <v>8221</v>
      </c>
      <c r="G1135" s="4" t="s">
        <v>8225</v>
      </c>
      <c r="H1135" s="4" t="s">
        <v>8247</v>
      </c>
      <c r="I1135" s="7">
        <v>1406799981</v>
      </c>
      <c r="J1135" s="7">
        <v>1404207981</v>
      </c>
      <c r="K1135" t="b">
        <v>0</v>
      </c>
      <c r="L1135">
        <v>1</v>
      </c>
      <c r="M1135" t="b">
        <v>0</v>
      </c>
      <c r="N1135" s="4" t="s">
        <v>8283</v>
      </c>
      <c r="O1135" s="5">
        <f t="shared" si="102"/>
        <v>0.66666666666666663</v>
      </c>
      <c r="P1135" s="6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2">
        <f t="shared" si="106"/>
        <v>41851.407187500001</v>
      </c>
      <c r="T1135" s="12">
        <f t="shared" si="107"/>
        <v>41821.407187500001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6">
        <v>25000</v>
      </c>
      <c r="E1136" s="6">
        <v>1</v>
      </c>
      <c r="F1136" s="3" t="s">
        <v>8221</v>
      </c>
      <c r="G1136" s="4" t="s">
        <v>8226</v>
      </c>
      <c r="H1136" s="4" t="s">
        <v>8248</v>
      </c>
      <c r="I1136" s="7">
        <v>1417235580</v>
      </c>
      <c r="J1136" s="7">
        <v>1416034228</v>
      </c>
      <c r="K1136" t="b">
        <v>0</v>
      </c>
      <c r="L1136">
        <v>1</v>
      </c>
      <c r="M1136" t="b">
        <v>0</v>
      </c>
      <c r="N1136" s="4" t="s">
        <v>8283</v>
      </c>
      <c r="O1136" s="5">
        <f t="shared" si="102"/>
        <v>4.0000000000000001E-3</v>
      </c>
      <c r="P1136" s="6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2">
        <f t="shared" si="106"/>
        <v>41972.189583333333</v>
      </c>
      <c r="T1136" s="12">
        <f t="shared" si="107"/>
        <v>41958.285046296296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6">
        <v>1000</v>
      </c>
      <c r="E1137" s="6">
        <v>50</v>
      </c>
      <c r="F1137" s="3" t="s">
        <v>8221</v>
      </c>
      <c r="G1137" s="4" t="s">
        <v>8236</v>
      </c>
      <c r="H1137" s="4" t="s">
        <v>8249</v>
      </c>
      <c r="I1137" s="7">
        <v>1470527094</v>
      </c>
      <c r="J1137" s="7">
        <v>1467935094</v>
      </c>
      <c r="K1137" t="b">
        <v>0</v>
      </c>
      <c r="L1137">
        <v>1</v>
      </c>
      <c r="M1137" t="b">
        <v>0</v>
      </c>
      <c r="N1137" s="4" t="s">
        <v>8283</v>
      </c>
      <c r="O1137" s="5">
        <f t="shared" si="102"/>
        <v>5</v>
      </c>
      <c r="P1137" s="6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2">
        <f t="shared" si="106"/>
        <v>42588.989513888882</v>
      </c>
      <c r="T1137" s="12">
        <f t="shared" si="107"/>
        <v>42558.989513888882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6">
        <v>4190</v>
      </c>
      <c r="E1138" s="6">
        <v>270</v>
      </c>
      <c r="F1138" s="3" t="s">
        <v>8221</v>
      </c>
      <c r="G1138" s="4" t="s">
        <v>8230</v>
      </c>
      <c r="H1138" s="4" t="s">
        <v>8249</v>
      </c>
      <c r="I1138" s="7">
        <v>1450541229</v>
      </c>
      <c r="J1138" s="7">
        <v>1447949229</v>
      </c>
      <c r="K1138" t="b">
        <v>0</v>
      </c>
      <c r="L1138">
        <v>6</v>
      </c>
      <c r="M1138" t="b">
        <v>0</v>
      </c>
      <c r="N1138" s="4" t="s">
        <v>8283</v>
      </c>
      <c r="O1138" s="5">
        <f t="shared" si="102"/>
        <v>6.4439140811455848</v>
      </c>
      <c r="P1138" s="6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2">
        <f t="shared" si="106"/>
        <v>42357.671631944439</v>
      </c>
      <c r="T1138" s="12">
        <f t="shared" si="107"/>
        <v>42327.671631944439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6">
        <v>25000</v>
      </c>
      <c r="E1139" s="6">
        <v>9875</v>
      </c>
      <c r="F1139" s="3" t="s">
        <v>8221</v>
      </c>
      <c r="G1139" s="4" t="s">
        <v>8224</v>
      </c>
      <c r="H1139" s="4" t="s">
        <v>8246</v>
      </c>
      <c r="I1139" s="7">
        <v>1461440421</v>
      </c>
      <c r="J1139" s="7">
        <v>1458848421</v>
      </c>
      <c r="K1139" t="b">
        <v>0</v>
      </c>
      <c r="L1139">
        <v>39</v>
      </c>
      <c r="M1139" t="b">
        <v>0</v>
      </c>
      <c r="N1139" s="4" t="s">
        <v>8283</v>
      </c>
      <c r="O1139" s="5">
        <f t="shared" si="102"/>
        <v>39.5</v>
      </c>
      <c r="P1139" s="6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2">
        <f t="shared" si="106"/>
        <v>42483.819687499999</v>
      </c>
      <c r="T1139" s="12">
        <f t="shared" si="107"/>
        <v>42453.819687499999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6">
        <v>35000</v>
      </c>
      <c r="E1140" s="6">
        <v>125</v>
      </c>
      <c r="F1140" s="3" t="s">
        <v>8221</v>
      </c>
      <c r="G1140" s="4" t="s">
        <v>8224</v>
      </c>
      <c r="H1140" s="4" t="s">
        <v>8246</v>
      </c>
      <c r="I1140" s="7">
        <v>1485035131</v>
      </c>
      <c r="J1140" s="7">
        <v>1483307131</v>
      </c>
      <c r="K1140" t="b">
        <v>0</v>
      </c>
      <c r="L1140">
        <v>4</v>
      </c>
      <c r="M1140" t="b">
        <v>0</v>
      </c>
      <c r="N1140" s="4" t="s">
        <v>8283</v>
      </c>
      <c r="O1140" s="5">
        <f t="shared" si="102"/>
        <v>0.35714285714285715</v>
      </c>
      <c r="P1140" s="6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2">
        <f t="shared" si="106"/>
        <v>42756.9066087963</v>
      </c>
      <c r="T1140" s="12">
        <f t="shared" si="107"/>
        <v>42736.9066087963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6">
        <v>8000</v>
      </c>
      <c r="E1141" s="6">
        <v>5</v>
      </c>
      <c r="F1141" s="3" t="s">
        <v>8221</v>
      </c>
      <c r="G1141" s="4" t="s">
        <v>8224</v>
      </c>
      <c r="H1141" s="4" t="s">
        <v>8246</v>
      </c>
      <c r="I1141" s="7">
        <v>1420100426</v>
      </c>
      <c r="J1141" s="7">
        <v>1417508426</v>
      </c>
      <c r="K1141" t="b">
        <v>0</v>
      </c>
      <c r="L1141">
        <v>1</v>
      </c>
      <c r="M1141" t="b">
        <v>0</v>
      </c>
      <c r="N1141" s="4" t="s">
        <v>8283</v>
      </c>
      <c r="O1141" s="5">
        <f t="shared" si="102"/>
        <v>6.25E-2</v>
      </c>
      <c r="P1141" s="6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2">
        <f t="shared" si="106"/>
        <v>42005.347523148142</v>
      </c>
      <c r="T1141" s="12">
        <f t="shared" si="107"/>
        <v>41975.347523148142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6">
        <v>5000</v>
      </c>
      <c r="E1142" s="6">
        <v>0</v>
      </c>
      <c r="F1142" s="3" t="s">
        <v>8221</v>
      </c>
      <c r="G1142" s="4" t="s">
        <v>8225</v>
      </c>
      <c r="H1142" s="4" t="s">
        <v>8247</v>
      </c>
      <c r="I1142" s="7">
        <v>1438859121</v>
      </c>
      <c r="J1142" s="7">
        <v>1436267121</v>
      </c>
      <c r="K1142" t="b">
        <v>0</v>
      </c>
      <c r="L1142">
        <v>0</v>
      </c>
      <c r="M1142" t="b">
        <v>0</v>
      </c>
      <c r="N1142" s="4" t="s">
        <v>8283</v>
      </c>
      <c r="O1142" s="5">
        <f t="shared" si="102"/>
        <v>0</v>
      </c>
      <c r="P1142" s="6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2">
        <f t="shared" si="106"/>
        <v>42222.462048611109</v>
      </c>
      <c r="T1142" s="12">
        <f t="shared" si="107"/>
        <v>42192.462048611109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6">
        <v>500</v>
      </c>
      <c r="E1143" s="6">
        <v>0</v>
      </c>
      <c r="F1143" s="3" t="s">
        <v>8221</v>
      </c>
      <c r="G1143" s="4" t="s">
        <v>8236</v>
      </c>
      <c r="H1143" s="4" t="s">
        <v>8249</v>
      </c>
      <c r="I1143" s="7">
        <v>1436460450</v>
      </c>
      <c r="J1143" s="7">
        <v>1433868450</v>
      </c>
      <c r="K1143" t="b">
        <v>0</v>
      </c>
      <c r="L1143">
        <v>0</v>
      </c>
      <c r="M1143" t="b">
        <v>0</v>
      </c>
      <c r="N1143" s="4" t="s">
        <v>8283</v>
      </c>
      <c r="O1143" s="5">
        <f t="shared" si="102"/>
        <v>0</v>
      </c>
      <c r="P1143" s="6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2">
        <f t="shared" si="106"/>
        <v>42194.699652777781</v>
      </c>
      <c r="T1143" s="12">
        <f t="shared" si="107"/>
        <v>42164.699652777781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6">
        <v>4000</v>
      </c>
      <c r="E1144" s="6">
        <v>0</v>
      </c>
      <c r="F1144" s="3" t="s">
        <v>8221</v>
      </c>
      <c r="G1144" s="4" t="s">
        <v>8224</v>
      </c>
      <c r="H1144" s="4" t="s">
        <v>8246</v>
      </c>
      <c r="I1144" s="7">
        <v>1424131727</v>
      </c>
      <c r="J1144" s="7">
        <v>1421539727</v>
      </c>
      <c r="K1144" t="b">
        <v>0</v>
      </c>
      <c r="L1144">
        <v>0</v>
      </c>
      <c r="M1144" t="b">
        <v>0</v>
      </c>
      <c r="N1144" s="4" t="s">
        <v>8283</v>
      </c>
      <c r="O1144" s="5">
        <f t="shared" si="102"/>
        <v>0</v>
      </c>
      <c r="P1144" s="6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2">
        <f t="shared" si="106"/>
        <v>42052.006099537044</v>
      </c>
      <c r="T1144" s="12">
        <f t="shared" si="107"/>
        <v>42022.006099537044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6">
        <v>45000</v>
      </c>
      <c r="E1145" s="6">
        <v>186</v>
      </c>
      <c r="F1145" s="3" t="s">
        <v>8221</v>
      </c>
      <c r="G1145" s="4" t="s">
        <v>8224</v>
      </c>
      <c r="H1145" s="4" t="s">
        <v>8246</v>
      </c>
      <c r="I1145" s="7">
        <v>1450327126</v>
      </c>
      <c r="J1145" s="7">
        <v>1447735126</v>
      </c>
      <c r="K1145" t="b">
        <v>0</v>
      </c>
      <c r="L1145">
        <v>8</v>
      </c>
      <c r="M1145" t="b">
        <v>0</v>
      </c>
      <c r="N1145" s="4" t="s">
        <v>8283</v>
      </c>
      <c r="O1145" s="5">
        <f t="shared" si="102"/>
        <v>0.41333333333333333</v>
      </c>
      <c r="P1145" s="6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2">
        <f t="shared" si="106"/>
        <v>42355.19358796296</v>
      </c>
      <c r="T1145" s="12">
        <f t="shared" si="107"/>
        <v>42325.19358796296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6">
        <v>9300</v>
      </c>
      <c r="E1146" s="6">
        <v>0</v>
      </c>
      <c r="F1146" s="3" t="s">
        <v>8221</v>
      </c>
      <c r="G1146" s="4" t="s">
        <v>8224</v>
      </c>
      <c r="H1146" s="4" t="s">
        <v>8246</v>
      </c>
      <c r="I1146" s="7">
        <v>1430281320</v>
      </c>
      <c r="J1146" s="7">
        <v>1427689320</v>
      </c>
      <c r="K1146" t="b">
        <v>0</v>
      </c>
      <c r="L1146">
        <v>0</v>
      </c>
      <c r="M1146" t="b">
        <v>0</v>
      </c>
      <c r="N1146" s="4" t="s">
        <v>8284</v>
      </c>
      <c r="O1146" s="5">
        <f t="shared" si="102"/>
        <v>0</v>
      </c>
      <c r="P1146" s="6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2">
        <f t="shared" si="106"/>
        <v>42123.181944444441</v>
      </c>
      <c r="T1146" s="12">
        <f t="shared" si="107"/>
        <v>42093.181944444441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6">
        <v>80000</v>
      </c>
      <c r="E1147" s="6">
        <v>100</v>
      </c>
      <c r="F1147" s="3" t="s">
        <v>8221</v>
      </c>
      <c r="G1147" s="4" t="s">
        <v>8224</v>
      </c>
      <c r="H1147" s="4" t="s">
        <v>8246</v>
      </c>
      <c r="I1147" s="7">
        <v>1412272592</v>
      </c>
      <c r="J1147" s="7">
        <v>1407088592</v>
      </c>
      <c r="K1147" t="b">
        <v>0</v>
      </c>
      <c r="L1147">
        <v>1</v>
      </c>
      <c r="M1147" t="b">
        <v>0</v>
      </c>
      <c r="N1147" s="4" t="s">
        <v>8284</v>
      </c>
      <c r="O1147" s="5">
        <f t="shared" si="102"/>
        <v>0.125</v>
      </c>
      <c r="P1147" s="6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2">
        <f t="shared" si="106"/>
        <v>41914.747592592597</v>
      </c>
      <c r="T1147" s="12">
        <f t="shared" si="107"/>
        <v>41854.747592592597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6">
        <v>6000</v>
      </c>
      <c r="E1148" s="6">
        <v>530</v>
      </c>
      <c r="F1148" s="3" t="s">
        <v>8221</v>
      </c>
      <c r="G1148" s="4" t="s">
        <v>8224</v>
      </c>
      <c r="H1148" s="4" t="s">
        <v>8246</v>
      </c>
      <c r="I1148" s="7">
        <v>1399071173</v>
      </c>
      <c r="J1148" s="7">
        <v>1395787973</v>
      </c>
      <c r="K1148" t="b">
        <v>0</v>
      </c>
      <c r="L1148">
        <v>12</v>
      </c>
      <c r="M1148" t="b">
        <v>0</v>
      </c>
      <c r="N1148" s="4" t="s">
        <v>8284</v>
      </c>
      <c r="O1148" s="5">
        <f t="shared" si="102"/>
        <v>8.8333333333333339</v>
      </c>
      <c r="P1148" s="6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2">
        <f t="shared" si="106"/>
        <v>41761.9533912037</v>
      </c>
      <c r="T1148" s="12">
        <f t="shared" si="107"/>
        <v>41723.9533912037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6">
        <v>25000</v>
      </c>
      <c r="E1149" s="6">
        <v>0</v>
      </c>
      <c r="F1149" s="3" t="s">
        <v>8221</v>
      </c>
      <c r="G1149" s="4" t="s">
        <v>8229</v>
      </c>
      <c r="H1149" s="4" t="s">
        <v>8251</v>
      </c>
      <c r="I1149" s="7">
        <v>1413760783</v>
      </c>
      <c r="J1149" s="7">
        <v>1408576783</v>
      </c>
      <c r="K1149" t="b">
        <v>0</v>
      </c>
      <c r="L1149">
        <v>0</v>
      </c>
      <c r="M1149" t="b">
        <v>0</v>
      </c>
      <c r="N1149" s="4" t="s">
        <v>8284</v>
      </c>
      <c r="O1149" s="5">
        <f t="shared" si="102"/>
        <v>0</v>
      </c>
      <c r="P1149" s="6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2">
        <f t="shared" si="106"/>
        <v>41931.972025462965</v>
      </c>
      <c r="T1149" s="12">
        <f t="shared" si="107"/>
        <v>41871.972025462965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6">
        <v>15000</v>
      </c>
      <c r="E1150" s="6">
        <v>73</v>
      </c>
      <c r="F1150" s="3" t="s">
        <v>8221</v>
      </c>
      <c r="G1150" s="4" t="s">
        <v>8224</v>
      </c>
      <c r="H1150" s="4" t="s">
        <v>8246</v>
      </c>
      <c r="I1150" s="7">
        <v>1480568781</v>
      </c>
      <c r="J1150" s="7">
        <v>1477973181</v>
      </c>
      <c r="K1150" t="b">
        <v>0</v>
      </c>
      <c r="L1150">
        <v>3</v>
      </c>
      <c r="M1150" t="b">
        <v>0</v>
      </c>
      <c r="N1150" s="4" t="s">
        <v>8284</v>
      </c>
      <c r="O1150" s="5">
        <f t="shared" si="102"/>
        <v>0.48666666666666669</v>
      </c>
      <c r="P1150" s="6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2">
        <f t="shared" si="106"/>
        <v>42705.212743055556</v>
      </c>
      <c r="T1150" s="12">
        <f t="shared" si="107"/>
        <v>42675.171076388884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6">
        <v>50000</v>
      </c>
      <c r="E1151" s="6">
        <v>75</v>
      </c>
      <c r="F1151" s="3" t="s">
        <v>8221</v>
      </c>
      <c r="G1151" s="4" t="s">
        <v>8224</v>
      </c>
      <c r="H1151" s="4" t="s">
        <v>8246</v>
      </c>
      <c r="I1151" s="7">
        <v>1466096566</v>
      </c>
      <c r="J1151" s="7">
        <v>1463504566</v>
      </c>
      <c r="K1151" t="b">
        <v>0</v>
      </c>
      <c r="L1151">
        <v>2</v>
      </c>
      <c r="M1151" t="b">
        <v>0</v>
      </c>
      <c r="N1151" s="4" t="s">
        <v>8284</v>
      </c>
      <c r="O1151" s="5">
        <f t="shared" si="102"/>
        <v>0.15</v>
      </c>
      <c r="P1151" s="6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2">
        <f t="shared" si="106"/>
        <v>42537.71025462963</v>
      </c>
      <c r="T1151" s="12">
        <f t="shared" si="107"/>
        <v>42507.71025462963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6">
        <v>2500</v>
      </c>
      <c r="E1152" s="6">
        <v>252</v>
      </c>
      <c r="F1152" s="3" t="s">
        <v>8221</v>
      </c>
      <c r="G1152" s="4" t="s">
        <v>8224</v>
      </c>
      <c r="H1152" s="4" t="s">
        <v>8246</v>
      </c>
      <c r="I1152" s="7">
        <v>1452293675</v>
      </c>
      <c r="J1152" s="7">
        <v>1447109675</v>
      </c>
      <c r="K1152" t="b">
        <v>0</v>
      </c>
      <c r="L1152">
        <v>6</v>
      </c>
      <c r="M1152" t="b">
        <v>0</v>
      </c>
      <c r="N1152" s="4" t="s">
        <v>8284</v>
      </c>
      <c r="O1152" s="5">
        <f t="shared" si="102"/>
        <v>10.08</v>
      </c>
      <c r="P1152" s="6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2">
        <f t="shared" si="106"/>
        <v>42377.954571759255</v>
      </c>
      <c r="T1152" s="12">
        <f t="shared" si="107"/>
        <v>42317.954571759255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6">
        <v>25000</v>
      </c>
      <c r="E1153" s="6">
        <v>0</v>
      </c>
      <c r="F1153" s="3" t="s">
        <v>8221</v>
      </c>
      <c r="G1153" s="4" t="s">
        <v>8224</v>
      </c>
      <c r="H1153" s="4" t="s">
        <v>8246</v>
      </c>
      <c r="I1153" s="7">
        <v>1441592863</v>
      </c>
      <c r="J1153" s="7">
        <v>1439000863</v>
      </c>
      <c r="K1153" t="b">
        <v>0</v>
      </c>
      <c r="L1153">
        <v>0</v>
      </c>
      <c r="M1153" t="b">
        <v>0</v>
      </c>
      <c r="N1153" s="4" t="s">
        <v>8284</v>
      </c>
      <c r="O1153" s="5">
        <f t="shared" si="102"/>
        <v>0</v>
      </c>
      <c r="P1153" s="6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2">
        <f t="shared" si="106"/>
        <v>42254.102581018517</v>
      </c>
      <c r="T1153" s="12">
        <f t="shared" si="107"/>
        <v>42224.102581018517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6">
        <v>16000</v>
      </c>
      <c r="E1154" s="6">
        <v>911</v>
      </c>
      <c r="F1154" s="3" t="s">
        <v>8221</v>
      </c>
      <c r="G1154" s="4" t="s">
        <v>8224</v>
      </c>
      <c r="H1154" s="4" t="s">
        <v>8246</v>
      </c>
      <c r="I1154" s="7">
        <v>1431709312</v>
      </c>
      <c r="J1154" s="7">
        <v>1429117312</v>
      </c>
      <c r="K1154" t="b">
        <v>0</v>
      </c>
      <c r="L1154">
        <v>15</v>
      </c>
      <c r="M1154" t="b">
        <v>0</v>
      </c>
      <c r="N1154" s="4" t="s">
        <v>8284</v>
      </c>
      <c r="O1154" s="5">
        <f t="shared" si="102"/>
        <v>5.6937499999999996</v>
      </c>
      <c r="P1154" s="6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2">
        <f t="shared" si="106"/>
        <v>42139.709629629629</v>
      </c>
      <c r="T1154" s="12">
        <f t="shared" si="107"/>
        <v>42109.709629629629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6">
        <v>8000</v>
      </c>
      <c r="E1155" s="6">
        <v>50</v>
      </c>
      <c r="F1155" s="3" t="s">
        <v>8221</v>
      </c>
      <c r="G1155" s="4" t="s">
        <v>8224</v>
      </c>
      <c r="H1155" s="4" t="s">
        <v>8246</v>
      </c>
      <c r="I1155" s="7">
        <v>1434647305</v>
      </c>
      <c r="J1155" s="7">
        <v>1432055305</v>
      </c>
      <c r="K1155" t="b">
        <v>0</v>
      </c>
      <c r="L1155">
        <v>1</v>
      </c>
      <c r="M1155" t="b">
        <v>0</v>
      </c>
      <c r="N1155" s="4" t="s">
        <v>8284</v>
      </c>
      <c r="O1155" s="5">
        <f t="shared" ref="O1155:O1218" si="108">100*E1155/D1155</f>
        <v>0.625</v>
      </c>
      <c r="P1155" s="6">
        <f t="shared" ref="P1155:P1218" si="109">IF(L1155=0,0,E1155/L1155)</f>
        <v>50</v>
      </c>
      <c r="Q1155" s="4" t="str">
        <f t="shared" ref="Q1155:Q1218" si="110">LEFT(N1155,SEARCH("/",N1155)-1)</f>
        <v>food</v>
      </c>
      <c r="R1155" s="4" t="str">
        <f t="shared" ref="R1155:R1218" si="111">RIGHT(N1155,LEN(N1155)-SEARCH("/",N1155,1))</f>
        <v>food trucks</v>
      </c>
      <c r="S1155" s="12">
        <f t="shared" ref="S1155:S1218" si="112">(((I1155/60)/60)/24)+DATE(1970,1,1)</f>
        <v>42173.714178240742</v>
      </c>
      <c r="T1155" s="12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6">
        <v>5000</v>
      </c>
      <c r="E1156" s="6">
        <v>325</v>
      </c>
      <c r="F1156" s="3" t="s">
        <v>8221</v>
      </c>
      <c r="G1156" s="4" t="s">
        <v>8224</v>
      </c>
      <c r="H1156" s="4" t="s">
        <v>8246</v>
      </c>
      <c r="I1156" s="7">
        <v>1441507006</v>
      </c>
      <c r="J1156" s="7">
        <v>1438915006</v>
      </c>
      <c r="K1156" t="b">
        <v>0</v>
      </c>
      <c r="L1156">
        <v>3</v>
      </c>
      <c r="M1156" t="b">
        <v>0</v>
      </c>
      <c r="N1156" s="4" t="s">
        <v>8284</v>
      </c>
      <c r="O1156" s="5">
        <f t="shared" si="108"/>
        <v>6.5</v>
      </c>
      <c r="P1156" s="6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2">
        <f t="shared" si="112"/>
        <v>42253.108865740738</v>
      </c>
      <c r="T1156" s="12">
        <f t="shared" si="113"/>
        <v>42223.108865740738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6">
        <v>25000</v>
      </c>
      <c r="E1157" s="6">
        <v>188</v>
      </c>
      <c r="F1157" s="3" t="s">
        <v>8221</v>
      </c>
      <c r="G1157" s="4" t="s">
        <v>8224</v>
      </c>
      <c r="H1157" s="4" t="s">
        <v>8246</v>
      </c>
      <c r="I1157" s="7">
        <v>1408040408</v>
      </c>
      <c r="J1157" s="7">
        <v>1405448408</v>
      </c>
      <c r="K1157" t="b">
        <v>0</v>
      </c>
      <c r="L1157">
        <v>8</v>
      </c>
      <c r="M1157" t="b">
        <v>0</v>
      </c>
      <c r="N1157" s="4" t="s">
        <v>8284</v>
      </c>
      <c r="O1157" s="5">
        <f t="shared" si="108"/>
        <v>0.752</v>
      </c>
      <c r="P1157" s="6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2">
        <f t="shared" si="112"/>
        <v>41865.763981481483</v>
      </c>
      <c r="T1157" s="12">
        <f t="shared" si="113"/>
        <v>41835.763981481483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6">
        <v>6500</v>
      </c>
      <c r="E1158" s="6">
        <v>0</v>
      </c>
      <c r="F1158" s="3" t="s">
        <v>8221</v>
      </c>
      <c r="G1158" s="4" t="s">
        <v>8224</v>
      </c>
      <c r="H1158" s="4" t="s">
        <v>8246</v>
      </c>
      <c r="I1158" s="7">
        <v>1424742162</v>
      </c>
      <c r="J1158" s="7">
        <v>1422150162</v>
      </c>
      <c r="K1158" t="b">
        <v>0</v>
      </c>
      <c r="L1158">
        <v>0</v>
      </c>
      <c r="M1158" t="b">
        <v>0</v>
      </c>
      <c r="N1158" s="4" t="s">
        <v>8284</v>
      </c>
      <c r="O1158" s="5">
        <f t="shared" si="108"/>
        <v>0</v>
      </c>
      <c r="P1158" s="6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2">
        <f t="shared" si="112"/>
        <v>42059.07131944444</v>
      </c>
      <c r="T1158" s="12">
        <f t="shared" si="113"/>
        <v>42029.07131944444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6">
        <v>10000</v>
      </c>
      <c r="E1159" s="6">
        <v>151</v>
      </c>
      <c r="F1159" s="3" t="s">
        <v>8221</v>
      </c>
      <c r="G1159" s="4" t="s">
        <v>8224</v>
      </c>
      <c r="H1159" s="4" t="s">
        <v>8246</v>
      </c>
      <c r="I1159" s="7">
        <v>1417795480</v>
      </c>
      <c r="J1159" s="7">
        <v>1412607880</v>
      </c>
      <c r="K1159" t="b">
        <v>0</v>
      </c>
      <c r="L1159">
        <v>3</v>
      </c>
      <c r="M1159" t="b">
        <v>0</v>
      </c>
      <c r="N1159" s="4" t="s">
        <v>8284</v>
      </c>
      <c r="O1159" s="5">
        <f t="shared" si="108"/>
        <v>1.51</v>
      </c>
      <c r="P1159" s="6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2">
        <f t="shared" si="112"/>
        <v>41978.669907407413</v>
      </c>
      <c r="T1159" s="12">
        <f t="shared" si="113"/>
        <v>41918.628240740742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6">
        <v>7500</v>
      </c>
      <c r="E1160" s="6">
        <v>35</v>
      </c>
      <c r="F1160" s="3" t="s">
        <v>8221</v>
      </c>
      <c r="G1160" s="4" t="s">
        <v>8224</v>
      </c>
      <c r="H1160" s="4" t="s">
        <v>8246</v>
      </c>
      <c r="I1160" s="7">
        <v>1418091128</v>
      </c>
      <c r="J1160" s="7">
        <v>1415499128</v>
      </c>
      <c r="K1160" t="b">
        <v>0</v>
      </c>
      <c r="L1160">
        <v>3</v>
      </c>
      <c r="M1160" t="b">
        <v>0</v>
      </c>
      <c r="N1160" s="4" t="s">
        <v>8284</v>
      </c>
      <c r="O1160" s="5">
        <f t="shared" si="108"/>
        <v>0.46666666666666667</v>
      </c>
      <c r="P1160" s="6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2">
        <f t="shared" si="112"/>
        <v>41982.09175925926</v>
      </c>
      <c r="T1160" s="12">
        <f t="shared" si="113"/>
        <v>41952.09175925926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6">
        <v>6750</v>
      </c>
      <c r="E1161" s="6">
        <v>0</v>
      </c>
      <c r="F1161" s="3" t="s">
        <v>8221</v>
      </c>
      <c r="G1161" s="4" t="s">
        <v>8224</v>
      </c>
      <c r="H1161" s="4" t="s">
        <v>8246</v>
      </c>
      <c r="I1161" s="7">
        <v>1435679100</v>
      </c>
      <c r="J1161" s="7">
        <v>1433006765</v>
      </c>
      <c r="K1161" t="b">
        <v>0</v>
      </c>
      <c r="L1161">
        <v>0</v>
      </c>
      <c r="M1161" t="b">
        <v>0</v>
      </c>
      <c r="N1161" s="4" t="s">
        <v>8284</v>
      </c>
      <c r="O1161" s="5">
        <f t="shared" si="108"/>
        <v>0</v>
      </c>
      <c r="P1161" s="6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2">
        <f t="shared" si="112"/>
        <v>42185.65625</v>
      </c>
      <c r="T1161" s="12">
        <f t="shared" si="113"/>
        <v>42154.726446759261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6">
        <v>30000</v>
      </c>
      <c r="E1162" s="6">
        <v>1155</v>
      </c>
      <c r="F1162" s="3" t="s">
        <v>8221</v>
      </c>
      <c r="G1162" s="4" t="s">
        <v>8224</v>
      </c>
      <c r="H1162" s="4" t="s">
        <v>8246</v>
      </c>
      <c r="I1162" s="7">
        <v>1427510586</v>
      </c>
      <c r="J1162" s="7">
        <v>1424922186</v>
      </c>
      <c r="K1162" t="b">
        <v>0</v>
      </c>
      <c r="L1162">
        <v>19</v>
      </c>
      <c r="M1162" t="b">
        <v>0</v>
      </c>
      <c r="N1162" s="4" t="s">
        <v>8284</v>
      </c>
      <c r="O1162" s="5">
        <f t="shared" si="108"/>
        <v>3.85</v>
      </c>
      <c r="P1162" s="6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2">
        <f t="shared" si="112"/>
        <v>42091.113263888896</v>
      </c>
      <c r="T1162" s="12">
        <f t="shared" si="113"/>
        <v>42061.154930555553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6">
        <v>18000</v>
      </c>
      <c r="E1163" s="6">
        <v>0</v>
      </c>
      <c r="F1163" s="3" t="s">
        <v>8221</v>
      </c>
      <c r="G1163" s="4" t="s">
        <v>8224</v>
      </c>
      <c r="H1163" s="4" t="s">
        <v>8246</v>
      </c>
      <c r="I1163" s="7">
        <v>1432047989</v>
      </c>
      <c r="J1163" s="7">
        <v>1430233589</v>
      </c>
      <c r="K1163" t="b">
        <v>0</v>
      </c>
      <c r="L1163">
        <v>0</v>
      </c>
      <c r="M1163" t="b">
        <v>0</v>
      </c>
      <c r="N1163" s="4" t="s">
        <v>8284</v>
      </c>
      <c r="O1163" s="5">
        <f t="shared" si="108"/>
        <v>0</v>
      </c>
      <c r="P1163" s="6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2">
        <f t="shared" si="112"/>
        <v>42143.629502314812</v>
      </c>
      <c r="T1163" s="12">
        <f t="shared" si="113"/>
        <v>42122.629502314812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6">
        <v>60000</v>
      </c>
      <c r="E1164" s="6">
        <v>35</v>
      </c>
      <c r="F1164" s="3" t="s">
        <v>8221</v>
      </c>
      <c r="G1164" s="4" t="s">
        <v>8224</v>
      </c>
      <c r="H1164" s="4" t="s">
        <v>8246</v>
      </c>
      <c r="I1164" s="7">
        <v>1411662264</v>
      </c>
      <c r="J1164" s="7">
        <v>1408983864</v>
      </c>
      <c r="K1164" t="b">
        <v>0</v>
      </c>
      <c r="L1164">
        <v>2</v>
      </c>
      <c r="M1164" t="b">
        <v>0</v>
      </c>
      <c r="N1164" s="4" t="s">
        <v>8284</v>
      </c>
      <c r="O1164" s="5">
        <f t="shared" si="108"/>
        <v>5.8333333333333334E-2</v>
      </c>
      <c r="P1164" s="6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2">
        <f t="shared" si="112"/>
        <v>41907.683611111112</v>
      </c>
      <c r="T1164" s="12">
        <f t="shared" si="113"/>
        <v>41876.683611111112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6">
        <v>5200</v>
      </c>
      <c r="E1165" s="6">
        <v>0</v>
      </c>
      <c r="F1165" s="3" t="s">
        <v>8221</v>
      </c>
      <c r="G1165" s="4" t="s">
        <v>8224</v>
      </c>
      <c r="H1165" s="4" t="s">
        <v>8246</v>
      </c>
      <c r="I1165" s="7">
        <v>1407604920</v>
      </c>
      <c r="J1165" s="7">
        <v>1405012920</v>
      </c>
      <c r="K1165" t="b">
        <v>0</v>
      </c>
      <c r="L1165">
        <v>0</v>
      </c>
      <c r="M1165" t="b">
        <v>0</v>
      </c>
      <c r="N1165" s="4" t="s">
        <v>8284</v>
      </c>
      <c r="O1165" s="5">
        <f t="shared" si="108"/>
        <v>0</v>
      </c>
      <c r="P1165" s="6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2">
        <f t="shared" si="112"/>
        <v>41860.723611111112</v>
      </c>
      <c r="T1165" s="12">
        <f t="shared" si="113"/>
        <v>41830.723611111112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6">
        <v>10000</v>
      </c>
      <c r="E1166" s="6">
        <v>0</v>
      </c>
      <c r="F1166" s="3" t="s">
        <v>8221</v>
      </c>
      <c r="G1166" s="4" t="s">
        <v>8224</v>
      </c>
      <c r="H1166" s="4" t="s">
        <v>8246</v>
      </c>
      <c r="I1166" s="7">
        <v>1466270582</v>
      </c>
      <c r="J1166" s="7">
        <v>1463678582</v>
      </c>
      <c r="K1166" t="b">
        <v>0</v>
      </c>
      <c r="L1166">
        <v>0</v>
      </c>
      <c r="M1166" t="b">
        <v>0</v>
      </c>
      <c r="N1166" s="4" t="s">
        <v>8284</v>
      </c>
      <c r="O1166" s="5">
        <f t="shared" si="108"/>
        <v>0</v>
      </c>
      <c r="P1166" s="6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2">
        <f t="shared" si="112"/>
        <v>42539.724328703705</v>
      </c>
      <c r="T1166" s="12">
        <f t="shared" si="113"/>
        <v>42509.724328703705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6">
        <v>10000</v>
      </c>
      <c r="E1167" s="6">
        <v>2070.5</v>
      </c>
      <c r="F1167" s="3" t="s">
        <v>8221</v>
      </c>
      <c r="G1167" s="4" t="s">
        <v>8224</v>
      </c>
      <c r="H1167" s="4" t="s">
        <v>8246</v>
      </c>
      <c r="I1167" s="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s="4" t="s">
        <v>8284</v>
      </c>
      <c r="O1167" s="5">
        <f t="shared" si="108"/>
        <v>20.704999999999998</v>
      </c>
      <c r="P1167" s="6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2">
        <f t="shared" si="112"/>
        <v>41826.214467592588</v>
      </c>
      <c r="T1167" s="12">
        <f t="shared" si="113"/>
        <v>41792.214467592588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6">
        <v>15000</v>
      </c>
      <c r="E1168" s="6">
        <v>2871</v>
      </c>
      <c r="F1168" s="3" t="s">
        <v>8221</v>
      </c>
      <c r="G1168" s="4" t="s">
        <v>8224</v>
      </c>
      <c r="H1168" s="4" t="s">
        <v>8246</v>
      </c>
      <c r="I1168" s="7">
        <v>1435291200</v>
      </c>
      <c r="J1168" s="7">
        <v>1432640342</v>
      </c>
      <c r="K1168" t="b">
        <v>0</v>
      </c>
      <c r="L1168">
        <v>8</v>
      </c>
      <c r="M1168" t="b">
        <v>0</v>
      </c>
      <c r="N1168" s="4" t="s">
        <v>8284</v>
      </c>
      <c r="O1168" s="5">
        <f t="shared" si="108"/>
        <v>19.14</v>
      </c>
      <c r="P1168" s="6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2">
        <f t="shared" si="112"/>
        <v>42181.166666666672</v>
      </c>
      <c r="T1168" s="12">
        <f t="shared" si="113"/>
        <v>42150.485439814816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6">
        <v>60000</v>
      </c>
      <c r="E1169" s="6">
        <v>979</v>
      </c>
      <c r="F1169" s="3" t="s">
        <v>8221</v>
      </c>
      <c r="G1169" s="4" t="s">
        <v>8224</v>
      </c>
      <c r="H1169" s="4" t="s">
        <v>8246</v>
      </c>
      <c r="I1169" s="7">
        <v>1410543495</v>
      </c>
      <c r="J1169" s="7">
        <v>1407865095</v>
      </c>
      <c r="K1169" t="b">
        <v>0</v>
      </c>
      <c r="L1169">
        <v>16</v>
      </c>
      <c r="M1169" t="b">
        <v>0</v>
      </c>
      <c r="N1169" s="4" t="s">
        <v>8284</v>
      </c>
      <c r="O1169" s="5">
        <f t="shared" si="108"/>
        <v>1.6316666666666666</v>
      </c>
      <c r="P1169" s="6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2">
        <f t="shared" si="112"/>
        <v>41894.734895833331</v>
      </c>
      <c r="T1169" s="12">
        <f t="shared" si="113"/>
        <v>41863.734895833331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6">
        <v>18000</v>
      </c>
      <c r="E1170" s="6">
        <v>1020</v>
      </c>
      <c r="F1170" s="3" t="s">
        <v>8221</v>
      </c>
      <c r="G1170" s="4" t="s">
        <v>8224</v>
      </c>
      <c r="H1170" s="4" t="s">
        <v>8246</v>
      </c>
      <c r="I1170" s="7">
        <v>1474507065</v>
      </c>
      <c r="J1170" s="7">
        <v>1471915065</v>
      </c>
      <c r="K1170" t="b">
        <v>0</v>
      </c>
      <c r="L1170">
        <v>3</v>
      </c>
      <c r="M1170" t="b">
        <v>0</v>
      </c>
      <c r="N1170" s="4" t="s">
        <v>8284</v>
      </c>
      <c r="O1170" s="5">
        <f t="shared" si="108"/>
        <v>5.666666666666667</v>
      </c>
      <c r="P1170" s="6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2">
        <f t="shared" si="112"/>
        <v>42635.053993055553</v>
      </c>
      <c r="T1170" s="12">
        <f t="shared" si="113"/>
        <v>42605.053993055553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6">
        <v>10000</v>
      </c>
      <c r="E1171" s="6">
        <v>17</v>
      </c>
      <c r="F1171" s="3" t="s">
        <v>8221</v>
      </c>
      <c r="G1171" s="4" t="s">
        <v>8224</v>
      </c>
      <c r="H1171" s="4" t="s">
        <v>8246</v>
      </c>
      <c r="I1171" s="7">
        <v>1424593763</v>
      </c>
      <c r="J1171" s="7">
        <v>1422001763</v>
      </c>
      <c r="K1171" t="b">
        <v>0</v>
      </c>
      <c r="L1171">
        <v>3</v>
      </c>
      <c r="M1171" t="b">
        <v>0</v>
      </c>
      <c r="N1171" s="4" t="s">
        <v>8284</v>
      </c>
      <c r="O1171" s="5">
        <f t="shared" si="108"/>
        <v>0.17</v>
      </c>
      <c r="P1171" s="6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2">
        <f t="shared" si="112"/>
        <v>42057.353738425925</v>
      </c>
      <c r="T1171" s="12">
        <f t="shared" si="113"/>
        <v>42027.353738425925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6">
        <v>25000</v>
      </c>
      <c r="E1172" s="6">
        <v>100</v>
      </c>
      <c r="F1172" s="3" t="s">
        <v>8221</v>
      </c>
      <c r="G1172" s="4" t="s">
        <v>8225</v>
      </c>
      <c r="H1172" s="4" t="s">
        <v>8247</v>
      </c>
      <c r="I1172" s="7">
        <v>1433021171</v>
      </c>
      <c r="J1172" s="7">
        <v>1430429171</v>
      </c>
      <c r="K1172" t="b">
        <v>0</v>
      </c>
      <c r="L1172">
        <v>2</v>
      </c>
      <c r="M1172" t="b">
        <v>0</v>
      </c>
      <c r="N1172" s="4" t="s">
        <v>8284</v>
      </c>
      <c r="O1172" s="5">
        <f t="shared" si="108"/>
        <v>0.4</v>
      </c>
      <c r="P1172" s="6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2">
        <f t="shared" si="112"/>
        <v>42154.893182870372</v>
      </c>
      <c r="T1172" s="12">
        <f t="shared" si="113"/>
        <v>42124.893182870372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6">
        <v>25000</v>
      </c>
      <c r="E1173" s="6">
        <v>25</v>
      </c>
      <c r="F1173" s="3" t="s">
        <v>8221</v>
      </c>
      <c r="G1173" s="4" t="s">
        <v>8224</v>
      </c>
      <c r="H1173" s="4" t="s">
        <v>8246</v>
      </c>
      <c r="I1173" s="7">
        <v>1415909927</v>
      </c>
      <c r="J1173" s="7">
        <v>1414351127</v>
      </c>
      <c r="K1173" t="b">
        <v>0</v>
      </c>
      <c r="L1173">
        <v>1</v>
      </c>
      <c r="M1173" t="b">
        <v>0</v>
      </c>
      <c r="N1173" s="4" t="s">
        <v>8284</v>
      </c>
      <c r="O1173" s="5">
        <f t="shared" si="108"/>
        <v>0.1</v>
      </c>
      <c r="P1173" s="6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2">
        <f t="shared" si="112"/>
        <v>41956.846377314811</v>
      </c>
      <c r="T1173" s="12">
        <f t="shared" si="113"/>
        <v>41938.804710648146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6">
        <v>9000</v>
      </c>
      <c r="E1174" s="6">
        <v>0</v>
      </c>
      <c r="F1174" s="3" t="s">
        <v>8221</v>
      </c>
      <c r="G1174" s="4" t="s">
        <v>8224</v>
      </c>
      <c r="H1174" s="4" t="s">
        <v>8246</v>
      </c>
      <c r="I1174" s="7">
        <v>1408551752</v>
      </c>
      <c r="J1174" s="7">
        <v>1405959752</v>
      </c>
      <c r="K1174" t="b">
        <v>0</v>
      </c>
      <c r="L1174">
        <v>0</v>
      </c>
      <c r="M1174" t="b">
        <v>0</v>
      </c>
      <c r="N1174" s="4" t="s">
        <v>8284</v>
      </c>
      <c r="O1174" s="5">
        <f t="shared" si="108"/>
        <v>0</v>
      </c>
      <c r="P1174" s="6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2">
        <f t="shared" si="112"/>
        <v>41871.682314814818</v>
      </c>
      <c r="T1174" s="12">
        <f t="shared" si="113"/>
        <v>41841.682314814818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6">
        <v>125000</v>
      </c>
      <c r="E1175" s="6">
        <v>30</v>
      </c>
      <c r="F1175" s="3" t="s">
        <v>8221</v>
      </c>
      <c r="G1175" s="4" t="s">
        <v>8224</v>
      </c>
      <c r="H1175" s="4" t="s">
        <v>8246</v>
      </c>
      <c r="I1175" s="7">
        <v>1438576057</v>
      </c>
      <c r="J1175" s="7">
        <v>1435552057</v>
      </c>
      <c r="K1175" t="b">
        <v>0</v>
      </c>
      <c r="L1175">
        <v>1</v>
      </c>
      <c r="M1175" t="b">
        <v>0</v>
      </c>
      <c r="N1175" s="4" t="s">
        <v>8284</v>
      </c>
      <c r="O1175" s="5">
        <f t="shared" si="108"/>
        <v>2.4E-2</v>
      </c>
      <c r="P1175" s="6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2">
        <f t="shared" si="112"/>
        <v>42219.185844907406</v>
      </c>
      <c r="T1175" s="12">
        <f t="shared" si="113"/>
        <v>42184.185844907406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6">
        <v>15000</v>
      </c>
      <c r="E1176" s="6">
        <v>886</v>
      </c>
      <c r="F1176" s="3" t="s">
        <v>8221</v>
      </c>
      <c r="G1176" s="4" t="s">
        <v>8224</v>
      </c>
      <c r="H1176" s="4" t="s">
        <v>8246</v>
      </c>
      <c r="I1176" s="7">
        <v>1462738327</v>
      </c>
      <c r="J1176" s="7">
        <v>1460146327</v>
      </c>
      <c r="K1176" t="b">
        <v>0</v>
      </c>
      <c r="L1176">
        <v>19</v>
      </c>
      <c r="M1176" t="b">
        <v>0</v>
      </c>
      <c r="N1176" s="4" t="s">
        <v>8284</v>
      </c>
      <c r="O1176" s="5">
        <f t="shared" si="108"/>
        <v>5.9066666666666663</v>
      </c>
      <c r="P1176" s="6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2">
        <f t="shared" si="112"/>
        <v>42498.84174768519</v>
      </c>
      <c r="T1176" s="12">
        <f t="shared" si="113"/>
        <v>42468.84174768519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6">
        <v>20000</v>
      </c>
      <c r="E1177" s="6">
        <v>585</v>
      </c>
      <c r="F1177" s="3" t="s">
        <v>8221</v>
      </c>
      <c r="G1177" s="4" t="s">
        <v>8224</v>
      </c>
      <c r="H1177" s="4" t="s">
        <v>8246</v>
      </c>
      <c r="I1177" s="7">
        <v>1436981339</v>
      </c>
      <c r="J1177" s="7">
        <v>1434389339</v>
      </c>
      <c r="K1177" t="b">
        <v>0</v>
      </c>
      <c r="L1177">
        <v>9</v>
      </c>
      <c r="M1177" t="b">
        <v>0</v>
      </c>
      <c r="N1177" s="4" t="s">
        <v>8284</v>
      </c>
      <c r="O1177" s="5">
        <f t="shared" si="108"/>
        <v>2.9249999999999998</v>
      </c>
      <c r="P1177" s="6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2">
        <f t="shared" si="112"/>
        <v>42200.728460648148</v>
      </c>
      <c r="T1177" s="12">
        <f t="shared" si="113"/>
        <v>42170.728460648148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6">
        <v>175000</v>
      </c>
      <c r="E1178" s="6">
        <v>10</v>
      </c>
      <c r="F1178" s="3" t="s">
        <v>8221</v>
      </c>
      <c r="G1178" s="4" t="s">
        <v>8226</v>
      </c>
      <c r="H1178" s="4" t="s">
        <v>8248</v>
      </c>
      <c r="I1178" s="7">
        <v>1488805200</v>
      </c>
      <c r="J1178" s="7">
        <v>1484094498</v>
      </c>
      <c r="K1178" t="b">
        <v>0</v>
      </c>
      <c r="L1178">
        <v>1</v>
      </c>
      <c r="M1178" t="b">
        <v>0</v>
      </c>
      <c r="N1178" s="4" t="s">
        <v>8284</v>
      </c>
      <c r="O1178" s="5">
        <f t="shared" si="108"/>
        <v>5.7142857142857143E-3</v>
      </c>
      <c r="P1178" s="6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2">
        <f t="shared" si="112"/>
        <v>42800.541666666672</v>
      </c>
      <c r="T1178" s="12">
        <f t="shared" si="113"/>
        <v>42746.019652777773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6">
        <v>6000</v>
      </c>
      <c r="E1179" s="6">
        <v>0</v>
      </c>
      <c r="F1179" s="3" t="s">
        <v>8221</v>
      </c>
      <c r="G1179" s="4" t="s">
        <v>8225</v>
      </c>
      <c r="H1179" s="4" t="s">
        <v>8247</v>
      </c>
      <c r="I1179" s="7">
        <v>1413388296</v>
      </c>
      <c r="J1179" s="7">
        <v>1410796296</v>
      </c>
      <c r="K1179" t="b">
        <v>0</v>
      </c>
      <c r="L1179">
        <v>0</v>
      </c>
      <c r="M1179" t="b">
        <v>0</v>
      </c>
      <c r="N1179" s="4" t="s">
        <v>8284</v>
      </c>
      <c r="O1179" s="5">
        <f t="shared" si="108"/>
        <v>0</v>
      </c>
      <c r="P1179" s="6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2">
        <f t="shared" si="112"/>
        <v>41927.660833333335</v>
      </c>
      <c r="T1179" s="12">
        <f t="shared" si="113"/>
        <v>41897.660833333335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6">
        <v>75000</v>
      </c>
      <c r="E1180" s="6">
        <v>5</v>
      </c>
      <c r="F1180" s="3" t="s">
        <v>8221</v>
      </c>
      <c r="G1180" s="4" t="s">
        <v>8224</v>
      </c>
      <c r="H1180" s="4" t="s">
        <v>8246</v>
      </c>
      <c r="I1180" s="7">
        <v>1408225452</v>
      </c>
      <c r="J1180" s="7">
        <v>1405633452</v>
      </c>
      <c r="K1180" t="b">
        <v>0</v>
      </c>
      <c r="L1180">
        <v>1</v>
      </c>
      <c r="M1180" t="b">
        <v>0</v>
      </c>
      <c r="N1180" s="4" t="s">
        <v>8284</v>
      </c>
      <c r="O1180" s="5">
        <f t="shared" si="108"/>
        <v>6.6666666666666671E-3</v>
      </c>
      <c r="P1180" s="6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2">
        <f t="shared" si="112"/>
        <v>41867.905694444446</v>
      </c>
      <c r="T1180" s="12">
        <f t="shared" si="113"/>
        <v>41837.905694444446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6">
        <v>60000</v>
      </c>
      <c r="E1181" s="6">
        <v>3200</v>
      </c>
      <c r="F1181" s="3" t="s">
        <v>8221</v>
      </c>
      <c r="G1181" s="4" t="s">
        <v>8229</v>
      </c>
      <c r="H1181" s="4" t="s">
        <v>8251</v>
      </c>
      <c r="I1181" s="7">
        <v>1446052627</v>
      </c>
      <c r="J1181" s="7">
        <v>1443460627</v>
      </c>
      <c r="K1181" t="b">
        <v>0</v>
      </c>
      <c r="L1181">
        <v>5</v>
      </c>
      <c r="M1181" t="b">
        <v>0</v>
      </c>
      <c r="N1181" s="4" t="s">
        <v>8284</v>
      </c>
      <c r="O1181" s="5">
        <f t="shared" si="108"/>
        <v>5.333333333333333</v>
      </c>
      <c r="P1181" s="6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2">
        <f t="shared" si="112"/>
        <v>42305.720219907409</v>
      </c>
      <c r="T1181" s="12">
        <f t="shared" si="113"/>
        <v>42275.720219907409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6">
        <v>50000</v>
      </c>
      <c r="E1182" s="6">
        <v>5875</v>
      </c>
      <c r="F1182" s="3" t="s">
        <v>8221</v>
      </c>
      <c r="G1182" s="4" t="s">
        <v>8224</v>
      </c>
      <c r="H1182" s="4" t="s">
        <v>8246</v>
      </c>
      <c r="I1182" s="7">
        <v>1403983314</v>
      </c>
      <c r="J1182" s="7">
        <v>1400786514</v>
      </c>
      <c r="K1182" t="b">
        <v>0</v>
      </c>
      <c r="L1182">
        <v>85</v>
      </c>
      <c r="M1182" t="b">
        <v>0</v>
      </c>
      <c r="N1182" s="4" t="s">
        <v>8284</v>
      </c>
      <c r="O1182" s="5">
        <f t="shared" si="108"/>
        <v>11.75</v>
      </c>
      <c r="P1182" s="6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2">
        <f t="shared" si="112"/>
        <v>41818.806875000002</v>
      </c>
      <c r="T1182" s="12">
        <f t="shared" si="113"/>
        <v>41781.806875000002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6">
        <v>50000</v>
      </c>
      <c r="E1183" s="6">
        <v>4</v>
      </c>
      <c r="F1183" s="3" t="s">
        <v>8221</v>
      </c>
      <c r="G1183" s="4" t="s">
        <v>8224</v>
      </c>
      <c r="H1183" s="4" t="s">
        <v>8246</v>
      </c>
      <c r="I1183" s="7">
        <v>1425197321</v>
      </c>
      <c r="J1183" s="7">
        <v>1422605321</v>
      </c>
      <c r="K1183" t="b">
        <v>0</v>
      </c>
      <c r="L1183">
        <v>3</v>
      </c>
      <c r="M1183" t="b">
        <v>0</v>
      </c>
      <c r="N1183" s="4" t="s">
        <v>8284</v>
      </c>
      <c r="O1183" s="5">
        <f t="shared" si="108"/>
        <v>8.0000000000000002E-3</v>
      </c>
      <c r="P1183" s="6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2">
        <f t="shared" si="112"/>
        <v>42064.339363425926</v>
      </c>
      <c r="T1183" s="12">
        <f t="shared" si="113"/>
        <v>42034.339363425926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6">
        <v>1000</v>
      </c>
      <c r="E1184" s="6">
        <v>42</v>
      </c>
      <c r="F1184" s="3" t="s">
        <v>8221</v>
      </c>
      <c r="G1184" s="4" t="s">
        <v>8224</v>
      </c>
      <c r="H1184" s="4" t="s">
        <v>8246</v>
      </c>
      <c r="I1184" s="7">
        <v>1484239320</v>
      </c>
      <c r="J1184" s="7">
        <v>1482609088</v>
      </c>
      <c r="K1184" t="b">
        <v>0</v>
      </c>
      <c r="L1184">
        <v>4</v>
      </c>
      <c r="M1184" t="b">
        <v>0</v>
      </c>
      <c r="N1184" s="4" t="s">
        <v>8284</v>
      </c>
      <c r="O1184" s="5">
        <f t="shared" si="108"/>
        <v>4.2</v>
      </c>
      <c r="P1184" s="6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2">
        <f t="shared" si="112"/>
        <v>42747.695833333331</v>
      </c>
      <c r="T1184" s="12">
        <f t="shared" si="113"/>
        <v>42728.827407407407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6">
        <v>2500</v>
      </c>
      <c r="E1185" s="6">
        <v>100</v>
      </c>
      <c r="F1185" s="3" t="s">
        <v>8221</v>
      </c>
      <c r="G1185" s="4" t="s">
        <v>8224</v>
      </c>
      <c r="H1185" s="4" t="s">
        <v>8246</v>
      </c>
      <c r="I1185" s="7">
        <v>1478059140</v>
      </c>
      <c r="J1185" s="7">
        <v>1476391223</v>
      </c>
      <c r="K1185" t="b">
        <v>0</v>
      </c>
      <c r="L1185">
        <v>3</v>
      </c>
      <c r="M1185" t="b">
        <v>0</v>
      </c>
      <c r="N1185" s="4" t="s">
        <v>8284</v>
      </c>
      <c r="O1185" s="5">
        <f t="shared" si="108"/>
        <v>4</v>
      </c>
      <c r="P1185" s="6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2">
        <f t="shared" si="112"/>
        <v>42676.165972222225</v>
      </c>
      <c r="T1185" s="12">
        <f t="shared" si="113"/>
        <v>42656.86137731481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6">
        <v>22000</v>
      </c>
      <c r="E1186" s="6">
        <v>23086</v>
      </c>
      <c r="F1186" s="3" t="s">
        <v>8219</v>
      </c>
      <c r="G1186" s="4" t="s">
        <v>8225</v>
      </c>
      <c r="H1186" s="4" t="s">
        <v>8247</v>
      </c>
      <c r="I1186" s="7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s="4" t="s">
        <v>8285</v>
      </c>
      <c r="O1186" s="5">
        <f t="shared" si="108"/>
        <v>104.93636363636364</v>
      </c>
      <c r="P1186" s="6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2">
        <f t="shared" si="112"/>
        <v>42772.599664351852</v>
      </c>
      <c r="T1186" s="12">
        <f t="shared" si="113"/>
        <v>42741.599664351852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6">
        <v>12500</v>
      </c>
      <c r="E1187" s="6">
        <v>13180</v>
      </c>
      <c r="F1187" s="3" t="s">
        <v>8219</v>
      </c>
      <c r="G1187" s="4" t="s">
        <v>8224</v>
      </c>
      <c r="H1187" s="4" t="s">
        <v>8246</v>
      </c>
      <c r="I1187" s="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s="4" t="s">
        <v>8285</v>
      </c>
      <c r="O1187" s="5">
        <f t="shared" si="108"/>
        <v>105.44</v>
      </c>
      <c r="P1187" s="6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2">
        <f t="shared" si="112"/>
        <v>42163.166666666672</v>
      </c>
      <c r="T1187" s="12">
        <f t="shared" si="113"/>
        <v>42130.865150462967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6">
        <v>7500</v>
      </c>
      <c r="E1188" s="6">
        <v>8005</v>
      </c>
      <c r="F1188" s="3" t="s">
        <v>8219</v>
      </c>
      <c r="G1188" s="4" t="s">
        <v>8225</v>
      </c>
      <c r="H1188" s="4" t="s">
        <v>8247</v>
      </c>
      <c r="I1188" s="7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s="4" t="s">
        <v>8285</v>
      </c>
      <c r="O1188" s="5">
        <f t="shared" si="108"/>
        <v>106.73333333333333</v>
      </c>
      <c r="P1188" s="6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2">
        <f t="shared" si="112"/>
        <v>42156.945833333331</v>
      </c>
      <c r="T1188" s="12">
        <f t="shared" si="113"/>
        <v>42123.86336805555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6">
        <v>8750</v>
      </c>
      <c r="E1189" s="6">
        <v>9111</v>
      </c>
      <c r="F1189" s="3" t="s">
        <v>8219</v>
      </c>
      <c r="G1189" s="4" t="s">
        <v>8224</v>
      </c>
      <c r="H1189" s="4" t="s">
        <v>8246</v>
      </c>
      <c r="I1189" s="7">
        <v>1431885600</v>
      </c>
      <c r="J1189" s="7">
        <v>1429133323</v>
      </c>
      <c r="K1189" t="b">
        <v>0</v>
      </c>
      <c r="L1189">
        <v>70</v>
      </c>
      <c r="M1189" t="b">
        <v>1</v>
      </c>
      <c r="N1189" s="4" t="s">
        <v>8285</v>
      </c>
      <c r="O1189" s="5">
        <f t="shared" si="108"/>
        <v>104.12571428571428</v>
      </c>
      <c r="P1189" s="6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2">
        <f t="shared" si="112"/>
        <v>42141.75</v>
      </c>
      <c r="T1189" s="12">
        <f t="shared" si="113"/>
        <v>42109.894942129627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6">
        <v>2000</v>
      </c>
      <c r="E1190" s="6">
        <v>3211</v>
      </c>
      <c r="F1190" s="3" t="s">
        <v>8219</v>
      </c>
      <c r="G1190" s="4" t="s">
        <v>8229</v>
      </c>
      <c r="H1190" s="4" t="s">
        <v>8251</v>
      </c>
      <c r="I1190" s="7">
        <v>1482943740</v>
      </c>
      <c r="J1190" s="7">
        <v>1481129340</v>
      </c>
      <c r="K1190" t="b">
        <v>0</v>
      </c>
      <c r="L1190">
        <v>85</v>
      </c>
      <c r="M1190" t="b">
        <v>1</v>
      </c>
      <c r="N1190" s="4" t="s">
        <v>8285</v>
      </c>
      <c r="O1190" s="5">
        <f t="shared" si="108"/>
        <v>160.55000000000001</v>
      </c>
      <c r="P1190" s="6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2">
        <f t="shared" si="112"/>
        <v>42732.700694444444</v>
      </c>
      <c r="T1190" s="12">
        <f t="shared" si="113"/>
        <v>42711.700694444444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6">
        <v>9000</v>
      </c>
      <c r="E1191" s="6">
        <v>9700</v>
      </c>
      <c r="F1191" s="3" t="s">
        <v>8219</v>
      </c>
      <c r="G1191" s="4" t="s">
        <v>8224</v>
      </c>
      <c r="H1191" s="4" t="s">
        <v>8246</v>
      </c>
      <c r="I1191" s="7">
        <v>1467242995</v>
      </c>
      <c r="J1191" s="7">
        <v>1465428595</v>
      </c>
      <c r="K1191" t="b">
        <v>0</v>
      </c>
      <c r="L1191">
        <v>86</v>
      </c>
      <c r="M1191" t="b">
        <v>1</v>
      </c>
      <c r="N1191" s="4" t="s">
        <v>8285</v>
      </c>
      <c r="O1191" s="5">
        <f t="shared" si="108"/>
        <v>107.77777777777777</v>
      </c>
      <c r="P1191" s="6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2">
        <f t="shared" si="112"/>
        <v>42550.979108796295</v>
      </c>
      <c r="T1191" s="12">
        <f t="shared" si="113"/>
        <v>42529.979108796295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6">
        <v>500</v>
      </c>
      <c r="E1192" s="6">
        <v>675</v>
      </c>
      <c r="F1192" s="3" t="s">
        <v>8219</v>
      </c>
      <c r="G1192" s="4" t="s">
        <v>8224</v>
      </c>
      <c r="H1192" s="4" t="s">
        <v>8246</v>
      </c>
      <c r="I1192" s="7">
        <v>1409500725</v>
      </c>
      <c r="J1192" s="7">
        <v>1406908725</v>
      </c>
      <c r="K1192" t="b">
        <v>0</v>
      </c>
      <c r="L1192">
        <v>13</v>
      </c>
      <c r="M1192" t="b">
        <v>1</v>
      </c>
      <c r="N1192" s="4" t="s">
        <v>8285</v>
      </c>
      <c r="O1192" s="5">
        <f t="shared" si="108"/>
        <v>135</v>
      </c>
      <c r="P1192" s="6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2">
        <f t="shared" si="112"/>
        <v>41882.665798611109</v>
      </c>
      <c r="T1192" s="12">
        <f t="shared" si="113"/>
        <v>41852.665798611109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6">
        <v>2700</v>
      </c>
      <c r="E1193" s="6">
        <v>2945</v>
      </c>
      <c r="F1193" s="3" t="s">
        <v>8219</v>
      </c>
      <c r="G1193" s="4" t="s">
        <v>8224</v>
      </c>
      <c r="H1193" s="4" t="s">
        <v>8246</v>
      </c>
      <c r="I1193" s="7">
        <v>1458480560</v>
      </c>
      <c r="J1193" s="7">
        <v>1455892160</v>
      </c>
      <c r="K1193" t="b">
        <v>0</v>
      </c>
      <c r="L1193">
        <v>33</v>
      </c>
      <c r="M1193" t="b">
        <v>1</v>
      </c>
      <c r="N1193" s="4" t="s">
        <v>8285</v>
      </c>
      <c r="O1193" s="5">
        <f t="shared" si="108"/>
        <v>109.07407407407408</v>
      </c>
      <c r="P1193" s="6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2">
        <f t="shared" si="112"/>
        <v>42449.562037037031</v>
      </c>
      <c r="T1193" s="12">
        <f t="shared" si="113"/>
        <v>42419.603703703702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6">
        <v>100</v>
      </c>
      <c r="E1194" s="6">
        <v>290</v>
      </c>
      <c r="F1194" s="3" t="s">
        <v>8219</v>
      </c>
      <c r="G1194" s="4" t="s">
        <v>8225</v>
      </c>
      <c r="H1194" s="4" t="s">
        <v>8247</v>
      </c>
      <c r="I1194" s="7">
        <v>1486814978</v>
      </c>
      <c r="J1194" s="7">
        <v>1484222978</v>
      </c>
      <c r="K1194" t="b">
        <v>0</v>
      </c>
      <c r="L1194">
        <v>15</v>
      </c>
      <c r="M1194" t="b">
        <v>1</v>
      </c>
      <c r="N1194" s="4" t="s">
        <v>8285</v>
      </c>
      <c r="O1194" s="5">
        <f t="shared" si="108"/>
        <v>290</v>
      </c>
      <c r="P1194" s="6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2">
        <f t="shared" si="112"/>
        <v>42777.506689814814</v>
      </c>
      <c r="T1194" s="12">
        <f t="shared" si="113"/>
        <v>42747.506689814814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6">
        <v>21000</v>
      </c>
      <c r="E1195" s="6">
        <v>21831</v>
      </c>
      <c r="F1195" s="3" t="s">
        <v>8219</v>
      </c>
      <c r="G1195" s="4" t="s">
        <v>8224</v>
      </c>
      <c r="H1195" s="4" t="s">
        <v>8246</v>
      </c>
      <c r="I1195" s="7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s="4" t="s">
        <v>8285</v>
      </c>
      <c r="O1195" s="5">
        <f t="shared" si="108"/>
        <v>103.95714285714286</v>
      </c>
      <c r="P1195" s="6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2">
        <f t="shared" si="112"/>
        <v>42469.734409722223</v>
      </c>
      <c r="T1195" s="12">
        <f t="shared" si="113"/>
        <v>42409.776076388895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6">
        <v>12500</v>
      </c>
      <c r="E1196" s="6">
        <v>40280</v>
      </c>
      <c r="F1196" s="3" t="s">
        <v>8219</v>
      </c>
      <c r="G1196" s="4" t="s">
        <v>8241</v>
      </c>
      <c r="H1196" s="4" t="s">
        <v>8249</v>
      </c>
      <c r="I1196" s="7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s="4" t="s">
        <v>8285</v>
      </c>
      <c r="O1196" s="5">
        <f t="shared" si="108"/>
        <v>322.24</v>
      </c>
      <c r="P1196" s="6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2">
        <f t="shared" si="112"/>
        <v>42102.488182870366</v>
      </c>
      <c r="T1196" s="12">
        <f t="shared" si="113"/>
        <v>42072.488182870366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6">
        <v>10000</v>
      </c>
      <c r="E1197" s="6">
        <v>13500</v>
      </c>
      <c r="F1197" s="3" t="s">
        <v>8219</v>
      </c>
      <c r="G1197" s="4" t="s">
        <v>8237</v>
      </c>
      <c r="H1197" s="4" t="s">
        <v>8249</v>
      </c>
      <c r="I1197" s="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s="4" t="s">
        <v>8285</v>
      </c>
      <c r="O1197" s="5">
        <f t="shared" si="108"/>
        <v>135</v>
      </c>
      <c r="P1197" s="6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2">
        <f t="shared" si="112"/>
        <v>42358.375</v>
      </c>
      <c r="T1197" s="12">
        <f t="shared" si="113"/>
        <v>42298.34783564815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6">
        <v>14500</v>
      </c>
      <c r="E1198" s="6">
        <v>39137</v>
      </c>
      <c r="F1198" s="3" t="s">
        <v>8219</v>
      </c>
      <c r="G1198" s="4" t="s">
        <v>8225</v>
      </c>
      <c r="H1198" s="4" t="s">
        <v>8247</v>
      </c>
      <c r="I1198" s="7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s="4" t="s">
        <v>8285</v>
      </c>
      <c r="O1198" s="5">
        <f t="shared" si="108"/>
        <v>269.91034482758619</v>
      </c>
      <c r="P1198" s="6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2">
        <f t="shared" si="112"/>
        <v>42356.818738425922</v>
      </c>
      <c r="T1198" s="12">
        <f t="shared" si="113"/>
        <v>42326.818738425922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6">
        <v>15000</v>
      </c>
      <c r="E1199" s="6">
        <v>37994</v>
      </c>
      <c r="F1199" s="3" t="s">
        <v>8219</v>
      </c>
      <c r="G1199" s="4" t="s">
        <v>8224</v>
      </c>
      <c r="H1199" s="4" t="s">
        <v>8246</v>
      </c>
      <c r="I1199" s="7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s="4" t="s">
        <v>8285</v>
      </c>
      <c r="O1199" s="5">
        <f t="shared" si="108"/>
        <v>253.29333333333332</v>
      </c>
      <c r="P1199" s="6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2">
        <f t="shared" si="112"/>
        <v>42534.249305555553</v>
      </c>
      <c r="T1199" s="12">
        <f t="shared" si="113"/>
        <v>42503.66474537037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6">
        <v>3500</v>
      </c>
      <c r="E1200" s="6">
        <v>9121</v>
      </c>
      <c r="F1200" s="3" t="s">
        <v>8219</v>
      </c>
      <c r="G1200" s="4" t="s">
        <v>8224</v>
      </c>
      <c r="H1200" s="4" t="s">
        <v>8246</v>
      </c>
      <c r="I1200" s="7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s="4" t="s">
        <v>8285</v>
      </c>
      <c r="O1200" s="5">
        <f t="shared" si="108"/>
        <v>260.60000000000002</v>
      </c>
      <c r="P1200" s="6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2">
        <f t="shared" si="112"/>
        <v>42369.125</v>
      </c>
      <c r="T1200" s="12">
        <f t="shared" si="113"/>
        <v>42333.619050925925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6">
        <v>2658</v>
      </c>
      <c r="E1201" s="6">
        <v>2693</v>
      </c>
      <c r="F1201" s="3" t="s">
        <v>8219</v>
      </c>
      <c r="G1201" s="4" t="s">
        <v>8225</v>
      </c>
      <c r="H1201" s="4" t="s">
        <v>8247</v>
      </c>
      <c r="I1201" s="7">
        <v>1436380200</v>
      </c>
      <c r="J1201" s="7">
        <v>1433615400</v>
      </c>
      <c r="K1201" t="b">
        <v>0</v>
      </c>
      <c r="L1201">
        <v>9</v>
      </c>
      <c r="M1201" t="b">
        <v>1</v>
      </c>
      <c r="N1201" s="4" t="s">
        <v>8285</v>
      </c>
      <c r="O1201" s="5">
        <f t="shared" si="108"/>
        <v>101.31677953348382</v>
      </c>
      <c r="P1201" s="6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2">
        <f t="shared" si="112"/>
        <v>42193.770833333328</v>
      </c>
      <c r="T1201" s="12">
        <f t="shared" si="113"/>
        <v>42161.770833333328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6">
        <v>4800</v>
      </c>
      <c r="E1202" s="6">
        <v>6029</v>
      </c>
      <c r="F1202" s="3" t="s">
        <v>8219</v>
      </c>
      <c r="G1202" s="4" t="s">
        <v>8224</v>
      </c>
      <c r="H1202" s="4" t="s">
        <v>8246</v>
      </c>
      <c r="I1202" s="7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s="4" t="s">
        <v>8285</v>
      </c>
      <c r="O1202" s="5">
        <f t="shared" si="108"/>
        <v>125.60416666666667</v>
      </c>
      <c r="P1202" s="6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2">
        <f t="shared" si="112"/>
        <v>42110.477500000001</v>
      </c>
      <c r="T1202" s="12">
        <f t="shared" si="113"/>
        <v>42089.477500000001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6">
        <v>6000</v>
      </c>
      <c r="E1203" s="6">
        <v>6146.27</v>
      </c>
      <c r="F1203" s="3" t="s">
        <v>8219</v>
      </c>
      <c r="G1203" s="4" t="s">
        <v>8225</v>
      </c>
      <c r="H1203" s="4" t="s">
        <v>8247</v>
      </c>
      <c r="I1203" s="7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s="4" t="s">
        <v>8285</v>
      </c>
      <c r="O1203" s="5">
        <f t="shared" si="108"/>
        <v>102.43783333333333</v>
      </c>
      <c r="P1203" s="6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2">
        <f t="shared" si="112"/>
        <v>42566.60701388889</v>
      </c>
      <c r="T1203" s="12">
        <f t="shared" si="113"/>
        <v>42536.60701388889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6">
        <v>25000</v>
      </c>
      <c r="E1204" s="6">
        <v>49811</v>
      </c>
      <c r="F1204" s="3" t="s">
        <v>8219</v>
      </c>
      <c r="G1204" s="4" t="s">
        <v>8226</v>
      </c>
      <c r="H1204" s="4" t="s">
        <v>8248</v>
      </c>
      <c r="I1204" s="7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s="4" t="s">
        <v>8285</v>
      </c>
      <c r="O1204" s="5">
        <f t="shared" si="108"/>
        <v>199.244</v>
      </c>
      <c r="P1204" s="6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2">
        <f t="shared" si="112"/>
        <v>42182.288819444439</v>
      </c>
      <c r="T1204" s="12">
        <f t="shared" si="113"/>
        <v>42152.288819444439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6">
        <v>16300</v>
      </c>
      <c r="E1205" s="6">
        <v>16700</v>
      </c>
      <c r="F1205" s="3" t="s">
        <v>8219</v>
      </c>
      <c r="G1205" s="4" t="s">
        <v>8224</v>
      </c>
      <c r="H1205" s="4" t="s">
        <v>8246</v>
      </c>
      <c r="I1205" s="7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s="4" t="s">
        <v>8285</v>
      </c>
      <c r="O1205" s="5">
        <f t="shared" si="108"/>
        <v>102.45398773006134</v>
      </c>
      <c r="P1205" s="6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2">
        <f t="shared" si="112"/>
        <v>42155.614895833336</v>
      </c>
      <c r="T1205" s="12">
        <f t="shared" si="113"/>
        <v>42125.614895833336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6">
        <v>13000</v>
      </c>
      <c r="E1206" s="6">
        <v>13383</v>
      </c>
      <c r="F1206" s="3" t="s">
        <v>8219</v>
      </c>
      <c r="G1206" s="4" t="s">
        <v>8224</v>
      </c>
      <c r="H1206" s="4" t="s">
        <v>8246</v>
      </c>
      <c r="I1206" s="7">
        <v>1449205200</v>
      </c>
      <c r="J1206" s="7">
        <v>1445363833</v>
      </c>
      <c r="K1206" t="b">
        <v>0</v>
      </c>
      <c r="L1206">
        <v>57</v>
      </c>
      <c r="M1206" t="b">
        <v>1</v>
      </c>
      <c r="N1206" s="4" t="s">
        <v>8285</v>
      </c>
      <c r="O1206" s="5">
        <f t="shared" si="108"/>
        <v>102.94615384615385</v>
      </c>
      <c r="P1206" s="6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2">
        <f t="shared" si="112"/>
        <v>42342.208333333328</v>
      </c>
      <c r="T1206" s="12">
        <f t="shared" si="113"/>
        <v>42297.748067129629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6">
        <v>13000</v>
      </c>
      <c r="E1207" s="6">
        <v>13112</v>
      </c>
      <c r="F1207" s="3" t="s">
        <v>8219</v>
      </c>
      <c r="G1207" s="4" t="s">
        <v>8236</v>
      </c>
      <c r="H1207" s="4" t="s">
        <v>8249</v>
      </c>
      <c r="I1207" s="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s="4" t="s">
        <v>8285</v>
      </c>
      <c r="O1207" s="5">
        <f t="shared" si="108"/>
        <v>100.86153846153846</v>
      </c>
      <c r="P1207" s="6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2">
        <f t="shared" si="112"/>
        <v>42168.506377314814</v>
      </c>
      <c r="T1207" s="12">
        <f t="shared" si="113"/>
        <v>42138.506377314814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6">
        <v>900</v>
      </c>
      <c r="E1208" s="6">
        <v>1035</v>
      </c>
      <c r="F1208" s="3" t="s">
        <v>8219</v>
      </c>
      <c r="G1208" s="4" t="s">
        <v>8239</v>
      </c>
      <c r="H1208" s="4" t="s">
        <v>8249</v>
      </c>
      <c r="I1208" s="7">
        <v>1489238940</v>
      </c>
      <c r="J1208" s="7">
        <v>1486406253</v>
      </c>
      <c r="K1208" t="b">
        <v>0</v>
      </c>
      <c r="L1208">
        <v>32</v>
      </c>
      <c r="M1208" t="b">
        <v>1</v>
      </c>
      <c r="N1208" s="4" t="s">
        <v>8285</v>
      </c>
      <c r="O1208" s="5">
        <f t="shared" si="108"/>
        <v>115</v>
      </c>
      <c r="P1208" s="6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2">
        <f t="shared" si="112"/>
        <v>42805.561805555553</v>
      </c>
      <c r="T1208" s="12">
        <f t="shared" si="113"/>
        <v>42772.776076388895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6">
        <v>16700</v>
      </c>
      <c r="E1209" s="6">
        <v>17396</v>
      </c>
      <c r="F1209" s="3" t="s">
        <v>8219</v>
      </c>
      <c r="G1209" s="4" t="s">
        <v>8237</v>
      </c>
      <c r="H1209" s="4" t="s">
        <v>8249</v>
      </c>
      <c r="I1209" s="7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s="4" t="s">
        <v>8285</v>
      </c>
      <c r="O1209" s="5">
        <f t="shared" si="108"/>
        <v>104.16766467065868</v>
      </c>
      <c r="P1209" s="6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2">
        <f t="shared" si="112"/>
        <v>42460.416666666672</v>
      </c>
      <c r="T1209" s="12">
        <f t="shared" si="113"/>
        <v>42430.430243055554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6">
        <v>10000</v>
      </c>
      <c r="E1210" s="6">
        <v>15530</v>
      </c>
      <c r="F1210" s="3" t="s">
        <v>8219</v>
      </c>
      <c r="G1210" s="4" t="s">
        <v>8224</v>
      </c>
      <c r="H1210" s="4" t="s">
        <v>8246</v>
      </c>
      <c r="I1210" s="7">
        <v>1458835264</v>
      </c>
      <c r="J1210" s="7">
        <v>1456246864</v>
      </c>
      <c r="K1210" t="b">
        <v>0</v>
      </c>
      <c r="L1210">
        <v>75</v>
      </c>
      <c r="M1210" t="b">
        <v>1</v>
      </c>
      <c r="N1210" s="4" t="s">
        <v>8285</v>
      </c>
      <c r="O1210" s="5">
        <f t="shared" si="108"/>
        <v>155.30000000000001</v>
      </c>
      <c r="P1210" s="6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2">
        <f t="shared" si="112"/>
        <v>42453.667407407411</v>
      </c>
      <c r="T1210" s="12">
        <f t="shared" si="113"/>
        <v>42423.709074074075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6">
        <v>6000</v>
      </c>
      <c r="E1211" s="6">
        <v>6360</v>
      </c>
      <c r="F1211" s="3" t="s">
        <v>8219</v>
      </c>
      <c r="G1211" s="4" t="s">
        <v>8224</v>
      </c>
      <c r="H1211" s="4" t="s">
        <v>8246</v>
      </c>
      <c r="I1211" s="7">
        <v>1488053905</v>
      </c>
      <c r="J1211" s="7">
        <v>1485461905</v>
      </c>
      <c r="K1211" t="b">
        <v>0</v>
      </c>
      <c r="L1211">
        <v>46</v>
      </c>
      <c r="M1211" t="b">
        <v>1</v>
      </c>
      <c r="N1211" s="4" t="s">
        <v>8285</v>
      </c>
      <c r="O1211" s="5">
        <f t="shared" si="108"/>
        <v>106</v>
      </c>
      <c r="P1211" s="6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2">
        <f t="shared" si="112"/>
        <v>42791.846122685187</v>
      </c>
      <c r="T1211" s="12">
        <f t="shared" si="113"/>
        <v>42761.846122685187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6">
        <v>20000</v>
      </c>
      <c r="E1212" s="6">
        <v>50863</v>
      </c>
      <c r="F1212" s="3" t="s">
        <v>8219</v>
      </c>
      <c r="G1212" s="4" t="s">
        <v>8235</v>
      </c>
      <c r="H1212" s="4" t="s">
        <v>8255</v>
      </c>
      <c r="I1212" s="7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s="4" t="s">
        <v>8285</v>
      </c>
      <c r="O1212" s="5">
        <f t="shared" si="108"/>
        <v>254.315</v>
      </c>
      <c r="P1212" s="6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2">
        <f t="shared" si="112"/>
        <v>42155.875</v>
      </c>
      <c r="T1212" s="12">
        <f t="shared" si="113"/>
        <v>42132.941805555558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6">
        <v>1000</v>
      </c>
      <c r="E1213" s="6">
        <v>1011</v>
      </c>
      <c r="F1213" s="3" t="s">
        <v>8219</v>
      </c>
      <c r="G1213" s="4" t="s">
        <v>8229</v>
      </c>
      <c r="H1213" s="4" t="s">
        <v>8251</v>
      </c>
      <c r="I1213" s="7">
        <v>1465505261</v>
      </c>
      <c r="J1213" s="7">
        <v>1464209261</v>
      </c>
      <c r="K1213" t="b">
        <v>0</v>
      </c>
      <c r="L1213">
        <v>6</v>
      </c>
      <c r="M1213" t="b">
        <v>1</v>
      </c>
      <c r="N1213" s="4" t="s">
        <v>8285</v>
      </c>
      <c r="O1213" s="5">
        <f t="shared" si="108"/>
        <v>101.1</v>
      </c>
      <c r="P1213" s="6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2">
        <f t="shared" si="112"/>
        <v>42530.866446759261</v>
      </c>
      <c r="T1213" s="12">
        <f t="shared" si="113"/>
        <v>42515.866446759261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6">
        <v>2500</v>
      </c>
      <c r="E1214" s="6">
        <v>3226</v>
      </c>
      <c r="F1214" s="3" t="s">
        <v>8219</v>
      </c>
      <c r="G1214" s="4" t="s">
        <v>8224</v>
      </c>
      <c r="H1214" s="4" t="s">
        <v>8246</v>
      </c>
      <c r="I1214" s="7">
        <v>1448586000</v>
      </c>
      <c r="J1214" s="7">
        <v>1447195695</v>
      </c>
      <c r="K1214" t="b">
        <v>0</v>
      </c>
      <c r="L1214">
        <v>83</v>
      </c>
      <c r="M1214" t="b">
        <v>1</v>
      </c>
      <c r="N1214" s="4" t="s">
        <v>8285</v>
      </c>
      <c r="O1214" s="5">
        <f t="shared" si="108"/>
        <v>129.04</v>
      </c>
      <c r="P1214" s="6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2">
        <f t="shared" si="112"/>
        <v>42335.041666666672</v>
      </c>
      <c r="T1214" s="12">
        <f t="shared" si="113"/>
        <v>42318.950173611112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6">
        <v>6500</v>
      </c>
      <c r="E1215" s="6">
        <v>6645</v>
      </c>
      <c r="F1215" s="3" t="s">
        <v>8219</v>
      </c>
      <c r="G1215" s="4" t="s">
        <v>8225</v>
      </c>
      <c r="H1215" s="4" t="s">
        <v>8247</v>
      </c>
      <c r="I1215" s="7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s="4" t="s">
        <v>8285</v>
      </c>
      <c r="O1215" s="5">
        <f t="shared" si="108"/>
        <v>102.23076923076923</v>
      </c>
      <c r="P1215" s="6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2">
        <f t="shared" si="112"/>
        <v>42766.755787037036</v>
      </c>
      <c r="T1215" s="12">
        <f t="shared" si="113"/>
        <v>42731.755787037036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6">
        <v>2000</v>
      </c>
      <c r="E1216" s="6">
        <v>2636</v>
      </c>
      <c r="F1216" s="3" t="s">
        <v>8219</v>
      </c>
      <c r="G1216" s="4" t="s">
        <v>8224</v>
      </c>
      <c r="H1216" s="4" t="s">
        <v>8246</v>
      </c>
      <c r="I1216" s="7">
        <v>1433880605</v>
      </c>
      <c r="J1216" s="7">
        <v>1428696605</v>
      </c>
      <c r="K1216" t="b">
        <v>0</v>
      </c>
      <c r="L1216">
        <v>25</v>
      </c>
      <c r="M1216" t="b">
        <v>1</v>
      </c>
      <c r="N1216" s="4" t="s">
        <v>8285</v>
      </c>
      <c r="O1216" s="5">
        <f t="shared" si="108"/>
        <v>131.80000000000001</v>
      </c>
      <c r="P1216" s="6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2">
        <f t="shared" si="112"/>
        <v>42164.840335648143</v>
      </c>
      <c r="T1216" s="12">
        <f t="shared" si="113"/>
        <v>42104.840335648143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6">
        <v>5000</v>
      </c>
      <c r="E1217" s="6">
        <v>39304.01</v>
      </c>
      <c r="F1217" s="3" t="s">
        <v>8219</v>
      </c>
      <c r="G1217" s="4" t="s">
        <v>8224</v>
      </c>
      <c r="H1217" s="4" t="s">
        <v>8246</v>
      </c>
      <c r="I1217" s="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s="4" t="s">
        <v>8285</v>
      </c>
      <c r="O1217" s="5">
        <f t="shared" si="108"/>
        <v>786.08019999999999</v>
      </c>
      <c r="P1217" s="6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2">
        <f t="shared" si="112"/>
        <v>41789.923101851848</v>
      </c>
      <c r="T1217" s="12">
        <f t="shared" si="113"/>
        <v>41759.923101851848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6">
        <v>14000</v>
      </c>
      <c r="E1218" s="6">
        <v>20398</v>
      </c>
      <c r="F1218" s="3" t="s">
        <v>8219</v>
      </c>
      <c r="G1218" s="4" t="s">
        <v>8224</v>
      </c>
      <c r="H1218" s="4" t="s">
        <v>8246</v>
      </c>
      <c r="I1218" s="7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s="4" t="s">
        <v>8285</v>
      </c>
      <c r="O1218" s="5">
        <f t="shared" si="108"/>
        <v>145.69999999999999</v>
      </c>
      <c r="P1218" s="6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2">
        <f t="shared" si="112"/>
        <v>42279.960416666669</v>
      </c>
      <c r="T1218" s="12">
        <f t="shared" si="113"/>
        <v>42247.616400462968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6">
        <v>26500</v>
      </c>
      <c r="E1219" s="6">
        <v>27189</v>
      </c>
      <c r="F1219" s="3" t="s">
        <v>8219</v>
      </c>
      <c r="G1219" s="4" t="s">
        <v>8224</v>
      </c>
      <c r="H1219" s="4" t="s">
        <v>8246</v>
      </c>
      <c r="I1219" s="7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s="4" t="s">
        <v>8285</v>
      </c>
      <c r="O1219" s="5">
        <f t="shared" ref="O1219:O1282" si="114">100*E1219/D1219</f>
        <v>102.6</v>
      </c>
      <c r="P1219" s="6">
        <f t="shared" ref="P1219:P1282" si="115">IF(L1219=0,0,E1219/L1219)</f>
        <v>148.57377049180329</v>
      </c>
      <c r="Q1219" s="4" t="str">
        <f t="shared" ref="Q1219:Q1282" si="116">LEFT(N1219,SEARCH("/",N1219)-1)</f>
        <v>photography</v>
      </c>
      <c r="R1219" s="4" t="str">
        <f t="shared" ref="R1219:R1282" si="117">RIGHT(N1219,LEN(N1219)-SEARCH("/",N1219,1))</f>
        <v>photobooks</v>
      </c>
      <c r="S1219" s="12">
        <f t="shared" ref="S1219:S1282" si="118">(((I1219/60)/60)/24)+DATE(1970,1,1)</f>
        <v>42565.809490740736</v>
      </c>
      <c r="T1219" s="12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6">
        <v>9000</v>
      </c>
      <c r="E1220" s="6">
        <v>15505</v>
      </c>
      <c r="F1220" s="3" t="s">
        <v>8219</v>
      </c>
      <c r="G1220" s="4" t="s">
        <v>8224</v>
      </c>
      <c r="H1220" s="4" t="s">
        <v>8246</v>
      </c>
      <c r="I1220" s="7">
        <v>1446346800</v>
      </c>
      <c r="J1220" s="7">
        <v>1443714800</v>
      </c>
      <c r="K1220" t="b">
        <v>0</v>
      </c>
      <c r="L1220">
        <v>89</v>
      </c>
      <c r="M1220" t="b">
        <v>1</v>
      </c>
      <c r="N1220" s="4" t="s">
        <v>8285</v>
      </c>
      <c r="O1220" s="5">
        <f t="shared" si="114"/>
        <v>172.27777777777777</v>
      </c>
      <c r="P1220" s="6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2">
        <f t="shared" si="118"/>
        <v>42309.125</v>
      </c>
      <c r="T1220" s="12">
        <f t="shared" si="119"/>
        <v>42278.662037037036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6">
        <v>16350</v>
      </c>
      <c r="E1221" s="6">
        <v>26024</v>
      </c>
      <c r="F1221" s="3" t="s">
        <v>8219</v>
      </c>
      <c r="G1221" s="4" t="s">
        <v>8224</v>
      </c>
      <c r="H1221" s="4" t="s">
        <v>8246</v>
      </c>
      <c r="I1221" s="7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s="4" t="s">
        <v>8285</v>
      </c>
      <c r="O1221" s="5">
        <f t="shared" si="114"/>
        <v>159.16819571865443</v>
      </c>
      <c r="P1221" s="6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2">
        <f t="shared" si="118"/>
        <v>42663.461956018517</v>
      </c>
      <c r="T1221" s="12">
        <f t="shared" si="119"/>
        <v>42633.461956018517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6">
        <v>15000</v>
      </c>
      <c r="E1222" s="6">
        <v>15565</v>
      </c>
      <c r="F1222" s="3" t="s">
        <v>8219</v>
      </c>
      <c r="G1222" s="4" t="s">
        <v>8236</v>
      </c>
      <c r="H1222" s="4" t="s">
        <v>8249</v>
      </c>
      <c r="I1222" s="7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s="4" t="s">
        <v>8285</v>
      </c>
      <c r="O1222" s="5">
        <f t="shared" si="114"/>
        <v>103.76666666666667</v>
      </c>
      <c r="P1222" s="6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2">
        <f t="shared" si="118"/>
        <v>42241.628611111111</v>
      </c>
      <c r="T1222" s="12">
        <f t="shared" si="119"/>
        <v>42211.628611111111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6">
        <v>2200</v>
      </c>
      <c r="E1223" s="6">
        <v>2451.0100000000002</v>
      </c>
      <c r="F1223" s="3" t="s">
        <v>8219</v>
      </c>
      <c r="G1223" s="4" t="s">
        <v>8225</v>
      </c>
      <c r="H1223" s="4" t="s">
        <v>8247</v>
      </c>
      <c r="I1223" s="7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s="4" t="s">
        <v>8285</v>
      </c>
      <c r="O1223" s="5">
        <f t="shared" si="114"/>
        <v>111.40954545454547</v>
      </c>
      <c r="P1223" s="6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2">
        <f t="shared" si="118"/>
        <v>42708</v>
      </c>
      <c r="T1223" s="12">
        <f t="shared" si="119"/>
        <v>42680.47555555556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6">
        <v>4000</v>
      </c>
      <c r="E1224" s="6">
        <v>11215</v>
      </c>
      <c r="F1224" s="3" t="s">
        <v>8219</v>
      </c>
      <c r="G1224" s="4" t="s">
        <v>8229</v>
      </c>
      <c r="H1224" s="4" t="s">
        <v>8251</v>
      </c>
      <c r="I1224" s="7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s="4" t="s">
        <v>8285</v>
      </c>
      <c r="O1224" s="5">
        <f t="shared" si="114"/>
        <v>280.375</v>
      </c>
      <c r="P1224" s="6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2">
        <f t="shared" si="118"/>
        <v>42461.166666666672</v>
      </c>
      <c r="T1224" s="12">
        <f t="shared" si="119"/>
        <v>42430.720451388886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6">
        <v>19800</v>
      </c>
      <c r="E1225" s="6">
        <v>22197</v>
      </c>
      <c r="F1225" s="3" t="s">
        <v>8219</v>
      </c>
      <c r="G1225" s="4" t="s">
        <v>8224</v>
      </c>
      <c r="H1225" s="4" t="s">
        <v>8246</v>
      </c>
      <c r="I1225" s="7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s="4" t="s">
        <v>8285</v>
      </c>
      <c r="O1225" s="5">
        <f t="shared" si="114"/>
        <v>112.10606060606061</v>
      </c>
      <c r="P1225" s="6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2">
        <f t="shared" si="118"/>
        <v>42684.218854166669</v>
      </c>
      <c r="T1225" s="12">
        <f t="shared" si="119"/>
        <v>42654.177187499998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6">
        <v>15000</v>
      </c>
      <c r="E1226" s="6">
        <v>1060</v>
      </c>
      <c r="F1226" s="3" t="s">
        <v>8220</v>
      </c>
      <c r="G1226" s="4" t="s">
        <v>8224</v>
      </c>
      <c r="H1226" s="4" t="s">
        <v>8246</v>
      </c>
      <c r="I1226" s="7">
        <v>1402060302</v>
      </c>
      <c r="J1226" s="7">
        <v>1396876302</v>
      </c>
      <c r="K1226" t="b">
        <v>0</v>
      </c>
      <c r="L1226">
        <v>18</v>
      </c>
      <c r="M1226" t="b">
        <v>0</v>
      </c>
      <c r="N1226" s="4" t="s">
        <v>8286</v>
      </c>
      <c r="O1226" s="5">
        <f t="shared" si="114"/>
        <v>7.0666666666666664</v>
      </c>
      <c r="P1226" s="6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2">
        <f t="shared" si="118"/>
        <v>41796.549791666665</v>
      </c>
      <c r="T1226" s="12">
        <f t="shared" si="119"/>
        <v>41736.549791666665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6">
        <v>3000</v>
      </c>
      <c r="E1227" s="6">
        <v>132</v>
      </c>
      <c r="F1227" s="3" t="s">
        <v>8220</v>
      </c>
      <c r="G1227" s="4" t="s">
        <v>8224</v>
      </c>
      <c r="H1227" s="4" t="s">
        <v>8246</v>
      </c>
      <c r="I1227" s="7">
        <v>1382478278</v>
      </c>
      <c r="J1227" s="7">
        <v>1377294278</v>
      </c>
      <c r="K1227" t="b">
        <v>0</v>
      </c>
      <c r="L1227">
        <v>3</v>
      </c>
      <c r="M1227" t="b">
        <v>0</v>
      </c>
      <c r="N1227" s="4" t="s">
        <v>8286</v>
      </c>
      <c r="O1227" s="5">
        <f t="shared" si="114"/>
        <v>4.4000000000000004</v>
      </c>
      <c r="P1227" s="6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2">
        <f t="shared" si="118"/>
        <v>41569.905995370369</v>
      </c>
      <c r="T1227" s="12">
        <f t="shared" si="119"/>
        <v>41509.905995370369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6">
        <v>50000</v>
      </c>
      <c r="E1228" s="6">
        <v>1937</v>
      </c>
      <c r="F1228" s="3" t="s">
        <v>8220</v>
      </c>
      <c r="G1228" s="4" t="s">
        <v>8224</v>
      </c>
      <c r="H1228" s="4" t="s">
        <v>8246</v>
      </c>
      <c r="I1228" s="7">
        <v>1398042000</v>
      </c>
      <c r="J1228" s="7">
        <v>1395089981</v>
      </c>
      <c r="K1228" t="b">
        <v>0</v>
      </c>
      <c r="L1228">
        <v>40</v>
      </c>
      <c r="M1228" t="b">
        <v>0</v>
      </c>
      <c r="N1228" s="4" t="s">
        <v>8286</v>
      </c>
      <c r="O1228" s="5">
        <f t="shared" si="114"/>
        <v>3.8740000000000001</v>
      </c>
      <c r="P1228" s="6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2">
        <f t="shared" si="118"/>
        <v>41750.041666666664</v>
      </c>
      <c r="T1228" s="12">
        <f t="shared" si="119"/>
        <v>41715.874780092592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6">
        <v>2000</v>
      </c>
      <c r="E1229" s="6">
        <v>0</v>
      </c>
      <c r="F1229" s="3" t="s">
        <v>8220</v>
      </c>
      <c r="G1229" s="4" t="s">
        <v>8224</v>
      </c>
      <c r="H1229" s="4" t="s">
        <v>8246</v>
      </c>
      <c r="I1229" s="7">
        <v>1407394800</v>
      </c>
      <c r="J1229" s="7">
        <v>1404770616</v>
      </c>
      <c r="K1229" t="b">
        <v>0</v>
      </c>
      <c r="L1229">
        <v>0</v>
      </c>
      <c r="M1229" t="b">
        <v>0</v>
      </c>
      <c r="N1229" s="4" t="s">
        <v>8286</v>
      </c>
      <c r="O1229" s="5">
        <f t="shared" si="114"/>
        <v>0</v>
      </c>
      <c r="P1229" s="6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2">
        <f t="shared" si="118"/>
        <v>41858.291666666664</v>
      </c>
      <c r="T1229" s="12">
        <f t="shared" si="119"/>
        <v>41827.919166666667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6">
        <v>5000</v>
      </c>
      <c r="E1230" s="6">
        <v>1465</v>
      </c>
      <c r="F1230" s="3" t="s">
        <v>8220</v>
      </c>
      <c r="G1230" s="4" t="s">
        <v>8224</v>
      </c>
      <c r="H1230" s="4" t="s">
        <v>8246</v>
      </c>
      <c r="I1230" s="7">
        <v>1317231008</v>
      </c>
      <c r="J1230" s="7">
        <v>1312047008</v>
      </c>
      <c r="K1230" t="b">
        <v>0</v>
      </c>
      <c r="L1230">
        <v>24</v>
      </c>
      <c r="M1230" t="b">
        <v>0</v>
      </c>
      <c r="N1230" s="4" t="s">
        <v>8286</v>
      </c>
      <c r="O1230" s="5">
        <f t="shared" si="114"/>
        <v>29.3</v>
      </c>
      <c r="P1230" s="6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2">
        <f t="shared" si="118"/>
        <v>40814.729259259257</v>
      </c>
      <c r="T1230" s="12">
        <f t="shared" si="119"/>
        <v>40754.729259259257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6">
        <v>2750</v>
      </c>
      <c r="E1231" s="6">
        <v>25</v>
      </c>
      <c r="F1231" s="3" t="s">
        <v>8220</v>
      </c>
      <c r="G1231" s="4" t="s">
        <v>8224</v>
      </c>
      <c r="H1231" s="4" t="s">
        <v>8246</v>
      </c>
      <c r="I1231" s="7">
        <v>1334592000</v>
      </c>
      <c r="J1231" s="7">
        <v>1331982127</v>
      </c>
      <c r="K1231" t="b">
        <v>0</v>
      </c>
      <c r="L1231">
        <v>1</v>
      </c>
      <c r="M1231" t="b">
        <v>0</v>
      </c>
      <c r="N1231" s="4" t="s">
        <v>8286</v>
      </c>
      <c r="O1231" s="5">
        <f t="shared" si="114"/>
        <v>0.90909090909090906</v>
      </c>
      <c r="P1231" s="6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2">
        <f t="shared" si="118"/>
        <v>41015.666666666664</v>
      </c>
      <c r="T1231" s="12">
        <f t="shared" si="119"/>
        <v>40985.459803240738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6">
        <v>500000</v>
      </c>
      <c r="E1232" s="6">
        <v>0</v>
      </c>
      <c r="F1232" s="3" t="s">
        <v>8220</v>
      </c>
      <c r="G1232" s="4" t="s">
        <v>8224</v>
      </c>
      <c r="H1232" s="4" t="s">
        <v>8246</v>
      </c>
      <c r="I1232" s="7">
        <v>1298589630</v>
      </c>
      <c r="J1232" s="7">
        <v>1295997630</v>
      </c>
      <c r="K1232" t="b">
        <v>0</v>
      </c>
      <c r="L1232">
        <v>0</v>
      </c>
      <c r="M1232" t="b">
        <v>0</v>
      </c>
      <c r="N1232" s="4" t="s">
        <v>8286</v>
      </c>
      <c r="O1232" s="5">
        <f t="shared" si="114"/>
        <v>0</v>
      </c>
      <c r="P1232" s="6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2">
        <f t="shared" si="118"/>
        <v>40598.972569444442</v>
      </c>
      <c r="T1232" s="12">
        <f t="shared" si="119"/>
        <v>40568.972569444442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6">
        <v>5000</v>
      </c>
      <c r="E1233" s="6">
        <v>0</v>
      </c>
      <c r="F1233" s="3" t="s">
        <v>8220</v>
      </c>
      <c r="G1233" s="4" t="s">
        <v>8224</v>
      </c>
      <c r="H1233" s="4" t="s">
        <v>8246</v>
      </c>
      <c r="I1233" s="7">
        <v>1440723600</v>
      </c>
      <c r="J1233" s="7">
        <v>1436394968</v>
      </c>
      <c r="K1233" t="b">
        <v>0</v>
      </c>
      <c r="L1233">
        <v>0</v>
      </c>
      <c r="M1233" t="b">
        <v>0</v>
      </c>
      <c r="N1233" s="4" t="s">
        <v>8286</v>
      </c>
      <c r="O1233" s="5">
        <f t="shared" si="114"/>
        <v>0</v>
      </c>
      <c r="P1233" s="6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2">
        <f t="shared" si="118"/>
        <v>42244.041666666672</v>
      </c>
      <c r="T1233" s="12">
        <f t="shared" si="119"/>
        <v>42193.941759259258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6">
        <v>5000</v>
      </c>
      <c r="E1234" s="6">
        <v>40</v>
      </c>
      <c r="F1234" s="3" t="s">
        <v>8220</v>
      </c>
      <c r="G1234" s="4" t="s">
        <v>8224</v>
      </c>
      <c r="H1234" s="4" t="s">
        <v>8246</v>
      </c>
      <c r="I1234" s="7">
        <v>1381090870</v>
      </c>
      <c r="J1234" s="7">
        <v>1377030070</v>
      </c>
      <c r="K1234" t="b">
        <v>0</v>
      </c>
      <c r="L1234">
        <v>1</v>
      </c>
      <c r="M1234" t="b">
        <v>0</v>
      </c>
      <c r="N1234" s="4" t="s">
        <v>8286</v>
      </c>
      <c r="O1234" s="5">
        <f t="shared" si="114"/>
        <v>0.8</v>
      </c>
      <c r="P1234" s="6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2">
        <f t="shared" si="118"/>
        <v>41553.848032407412</v>
      </c>
      <c r="T1234" s="12">
        <f t="shared" si="119"/>
        <v>41506.848032407412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6">
        <v>1000</v>
      </c>
      <c r="E1235" s="6">
        <v>116</v>
      </c>
      <c r="F1235" s="3" t="s">
        <v>8220</v>
      </c>
      <c r="G1235" s="4" t="s">
        <v>8224</v>
      </c>
      <c r="H1235" s="4" t="s">
        <v>8246</v>
      </c>
      <c r="I1235" s="7">
        <v>1329864374</v>
      </c>
      <c r="J1235" s="7">
        <v>1328049974</v>
      </c>
      <c r="K1235" t="b">
        <v>0</v>
      </c>
      <c r="L1235">
        <v>6</v>
      </c>
      <c r="M1235" t="b">
        <v>0</v>
      </c>
      <c r="N1235" s="4" t="s">
        <v>8286</v>
      </c>
      <c r="O1235" s="5">
        <f t="shared" si="114"/>
        <v>11.6</v>
      </c>
      <c r="P1235" s="6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2">
        <f t="shared" si="118"/>
        <v>40960.948773148149</v>
      </c>
      <c r="T1235" s="12">
        <f t="shared" si="119"/>
        <v>40939.948773148149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6">
        <v>50000</v>
      </c>
      <c r="E1236" s="6">
        <v>0</v>
      </c>
      <c r="F1236" s="3" t="s">
        <v>8220</v>
      </c>
      <c r="G1236" s="4" t="s">
        <v>8225</v>
      </c>
      <c r="H1236" s="4" t="s">
        <v>8247</v>
      </c>
      <c r="I1236" s="7">
        <v>1422903342</v>
      </c>
      <c r="J1236" s="7">
        <v>1420311342</v>
      </c>
      <c r="K1236" t="b">
        <v>0</v>
      </c>
      <c r="L1236">
        <v>0</v>
      </c>
      <c r="M1236" t="b">
        <v>0</v>
      </c>
      <c r="N1236" s="4" t="s">
        <v>8286</v>
      </c>
      <c r="O1236" s="5">
        <f t="shared" si="114"/>
        <v>0</v>
      </c>
      <c r="P1236" s="6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2">
        <f t="shared" si="118"/>
        <v>42037.788680555561</v>
      </c>
      <c r="T1236" s="12">
        <f t="shared" si="119"/>
        <v>42007.788680555561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6">
        <v>7534</v>
      </c>
      <c r="E1237" s="6">
        <v>210</v>
      </c>
      <c r="F1237" s="3" t="s">
        <v>8220</v>
      </c>
      <c r="G1237" s="4" t="s">
        <v>8224</v>
      </c>
      <c r="H1237" s="4" t="s">
        <v>8246</v>
      </c>
      <c r="I1237" s="7">
        <v>1387077299</v>
      </c>
      <c r="J1237" s="7">
        <v>1383621299</v>
      </c>
      <c r="K1237" t="b">
        <v>0</v>
      </c>
      <c r="L1237">
        <v>6</v>
      </c>
      <c r="M1237" t="b">
        <v>0</v>
      </c>
      <c r="N1237" s="4" t="s">
        <v>8286</v>
      </c>
      <c r="O1237" s="5">
        <f t="shared" si="114"/>
        <v>2.7873639500929119</v>
      </c>
      <c r="P1237" s="6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2">
        <f t="shared" si="118"/>
        <v>41623.135405092595</v>
      </c>
      <c r="T1237" s="12">
        <f t="shared" si="119"/>
        <v>41583.135405092595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6">
        <v>2500</v>
      </c>
      <c r="E1238" s="6">
        <v>0</v>
      </c>
      <c r="F1238" s="3" t="s">
        <v>8220</v>
      </c>
      <c r="G1238" s="4" t="s">
        <v>8224</v>
      </c>
      <c r="H1238" s="4" t="s">
        <v>8246</v>
      </c>
      <c r="I1238" s="7">
        <v>1343491200</v>
      </c>
      <c r="J1238" s="7">
        <v>1342801164</v>
      </c>
      <c r="K1238" t="b">
        <v>0</v>
      </c>
      <c r="L1238">
        <v>0</v>
      </c>
      <c r="M1238" t="b">
        <v>0</v>
      </c>
      <c r="N1238" s="4" t="s">
        <v>8286</v>
      </c>
      <c r="O1238" s="5">
        <f t="shared" si="114"/>
        <v>0</v>
      </c>
      <c r="P1238" s="6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2">
        <f t="shared" si="118"/>
        <v>41118.666666666664</v>
      </c>
      <c r="T1238" s="12">
        <f t="shared" si="119"/>
        <v>41110.680138888885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6">
        <v>25000</v>
      </c>
      <c r="E1239" s="6">
        <v>0</v>
      </c>
      <c r="F1239" s="3" t="s">
        <v>8220</v>
      </c>
      <c r="G1239" s="4" t="s">
        <v>8224</v>
      </c>
      <c r="H1239" s="4" t="s">
        <v>8246</v>
      </c>
      <c r="I1239" s="7">
        <v>1345790865</v>
      </c>
      <c r="J1239" s="7">
        <v>1344062865</v>
      </c>
      <c r="K1239" t="b">
        <v>0</v>
      </c>
      <c r="L1239">
        <v>0</v>
      </c>
      <c r="M1239" t="b">
        <v>0</v>
      </c>
      <c r="N1239" s="4" t="s">
        <v>8286</v>
      </c>
      <c r="O1239" s="5">
        <f t="shared" si="114"/>
        <v>0</v>
      </c>
      <c r="P1239" s="6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2">
        <f t="shared" si="118"/>
        <v>41145.283159722225</v>
      </c>
      <c r="T1239" s="12">
        <f t="shared" si="119"/>
        <v>41125.283159722225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6">
        <v>1000</v>
      </c>
      <c r="E1240" s="6">
        <v>178</v>
      </c>
      <c r="F1240" s="3" t="s">
        <v>8220</v>
      </c>
      <c r="G1240" s="4" t="s">
        <v>8224</v>
      </c>
      <c r="H1240" s="4" t="s">
        <v>8246</v>
      </c>
      <c r="I1240" s="7">
        <v>1312641536</v>
      </c>
      <c r="J1240" s="7">
        <v>1310049536</v>
      </c>
      <c r="K1240" t="b">
        <v>0</v>
      </c>
      <c r="L1240">
        <v>3</v>
      </c>
      <c r="M1240" t="b">
        <v>0</v>
      </c>
      <c r="N1240" s="4" t="s">
        <v>8286</v>
      </c>
      <c r="O1240" s="5">
        <f t="shared" si="114"/>
        <v>17.8</v>
      </c>
      <c r="P1240" s="6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2">
        <f t="shared" si="118"/>
        <v>40761.61037037037</v>
      </c>
      <c r="T1240" s="12">
        <f t="shared" si="119"/>
        <v>40731.61037037037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6">
        <v>2500</v>
      </c>
      <c r="E1241" s="6">
        <v>0</v>
      </c>
      <c r="F1241" s="3" t="s">
        <v>8220</v>
      </c>
      <c r="G1241" s="4" t="s">
        <v>8224</v>
      </c>
      <c r="H1241" s="4" t="s">
        <v>8246</v>
      </c>
      <c r="I1241" s="7">
        <v>1325804767</v>
      </c>
      <c r="J1241" s="7">
        <v>1323212767</v>
      </c>
      <c r="K1241" t="b">
        <v>0</v>
      </c>
      <c r="L1241">
        <v>0</v>
      </c>
      <c r="M1241" t="b">
        <v>0</v>
      </c>
      <c r="N1241" s="4" t="s">
        <v>8286</v>
      </c>
      <c r="O1241" s="5">
        <f t="shared" si="114"/>
        <v>0</v>
      </c>
      <c r="P1241" s="6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2">
        <f t="shared" si="118"/>
        <v>40913.962581018517</v>
      </c>
      <c r="T1241" s="12">
        <f t="shared" si="119"/>
        <v>40883.962581018517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6">
        <v>8000</v>
      </c>
      <c r="E1242" s="6">
        <v>241</v>
      </c>
      <c r="F1242" s="3" t="s">
        <v>8220</v>
      </c>
      <c r="G1242" s="4" t="s">
        <v>8224</v>
      </c>
      <c r="H1242" s="4" t="s">
        <v>8246</v>
      </c>
      <c r="I1242" s="7">
        <v>1373665860</v>
      </c>
      <c r="J1242" s="7">
        <v>1368579457</v>
      </c>
      <c r="K1242" t="b">
        <v>0</v>
      </c>
      <c r="L1242">
        <v>8</v>
      </c>
      <c r="M1242" t="b">
        <v>0</v>
      </c>
      <c r="N1242" s="4" t="s">
        <v>8286</v>
      </c>
      <c r="O1242" s="5">
        <f t="shared" si="114"/>
        <v>3.0125000000000002</v>
      </c>
      <c r="P1242" s="6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2">
        <f t="shared" si="118"/>
        <v>41467.910416666666</v>
      </c>
      <c r="T1242" s="12">
        <f t="shared" si="119"/>
        <v>41409.040011574078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6">
        <v>5000</v>
      </c>
      <c r="E1243" s="6">
        <v>2537</v>
      </c>
      <c r="F1243" s="3" t="s">
        <v>8220</v>
      </c>
      <c r="G1243" s="4" t="s">
        <v>8224</v>
      </c>
      <c r="H1243" s="4" t="s">
        <v>8246</v>
      </c>
      <c r="I1243" s="7">
        <v>1414994340</v>
      </c>
      <c r="J1243" s="7">
        <v>1413057980</v>
      </c>
      <c r="K1243" t="b">
        <v>0</v>
      </c>
      <c r="L1243">
        <v>34</v>
      </c>
      <c r="M1243" t="b">
        <v>0</v>
      </c>
      <c r="N1243" s="4" t="s">
        <v>8286</v>
      </c>
      <c r="O1243" s="5">
        <f t="shared" si="114"/>
        <v>50.74</v>
      </c>
      <c r="P1243" s="6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2">
        <f t="shared" si="118"/>
        <v>41946.249305555553</v>
      </c>
      <c r="T1243" s="12">
        <f t="shared" si="119"/>
        <v>41923.837731481479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6">
        <v>911</v>
      </c>
      <c r="E1244" s="6">
        <v>5</v>
      </c>
      <c r="F1244" s="3" t="s">
        <v>8220</v>
      </c>
      <c r="G1244" s="4" t="s">
        <v>8224</v>
      </c>
      <c r="H1244" s="4" t="s">
        <v>8246</v>
      </c>
      <c r="I1244" s="7">
        <v>1315747080</v>
      </c>
      <c r="J1244" s="7">
        <v>1314417502</v>
      </c>
      <c r="K1244" t="b">
        <v>0</v>
      </c>
      <c r="L1244">
        <v>1</v>
      </c>
      <c r="M1244" t="b">
        <v>0</v>
      </c>
      <c r="N1244" s="4" t="s">
        <v>8286</v>
      </c>
      <c r="O1244" s="5">
        <f t="shared" si="114"/>
        <v>0.54884742041712409</v>
      </c>
      <c r="P1244" s="6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2">
        <f t="shared" si="118"/>
        <v>40797.554166666669</v>
      </c>
      <c r="T1244" s="12">
        <f t="shared" si="119"/>
        <v>40782.165532407409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6">
        <v>12000</v>
      </c>
      <c r="E1245" s="6">
        <v>1691</v>
      </c>
      <c r="F1245" s="3" t="s">
        <v>8220</v>
      </c>
      <c r="G1245" s="4" t="s">
        <v>8224</v>
      </c>
      <c r="H1245" s="4" t="s">
        <v>8246</v>
      </c>
      <c r="I1245" s="7">
        <v>1310158800</v>
      </c>
      <c r="J1245" s="7">
        <v>1304888771</v>
      </c>
      <c r="K1245" t="b">
        <v>0</v>
      </c>
      <c r="L1245">
        <v>38</v>
      </c>
      <c r="M1245" t="b">
        <v>0</v>
      </c>
      <c r="N1245" s="4" t="s">
        <v>8286</v>
      </c>
      <c r="O1245" s="5">
        <f t="shared" si="114"/>
        <v>14.091666666666667</v>
      </c>
      <c r="P1245" s="6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2">
        <f t="shared" si="118"/>
        <v>40732.875</v>
      </c>
      <c r="T1245" s="12">
        <f t="shared" si="119"/>
        <v>40671.879293981481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6">
        <v>2000</v>
      </c>
      <c r="E1246" s="6">
        <v>2076</v>
      </c>
      <c r="F1246" s="3" t="s">
        <v>8219</v>
      </c>
      <c r="G1246" s="4" t="s">
        <v>8224</v>
      </c>
      <c r="H1246" s="4" t="s">
        <v>8246</v>
      </c>
      <c r="I1246" s="7">
        <v>1366664400</v>
      </c>
      <c r="J1246" s="7">
        <v>1363981723</v>
      </c>
      <c r="K1246" t="b">
        <v>1</v>
      </c>
      <c r="L1246">
        <v>45</v>
      </c>
      <c r="M1246" t="b">
        <v>1</v>
      </c>
      <c r="N1246" s="4" t="s">
        <v>8276</v>
      </c>
      <c r="O1246" s="5">
        <f t="shared" si="114"/>
        <v>103.8</v>
      </c>
      <c r="P1246" s="6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2">
        <f t="shared" si="118"/>
        <v>41386.875</v>
      </c>
      <c r="T1246" s="12">
        <f t="shared" si="119"/>
        <v>41355.825497685182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6">
        <v>2000</v>
      </c>
      <c r="E1247" s="6">
        <v>2405</v>
      </c>
      <c r="F1247" s="3" t="s">
        <v>8219</v>
      </c>
      <c r="G1247" s="4" t="s">
        <v>8224</v>
      </c>
      <c r="H1247" s="4" t="s">
        <v>8246</v>
      </c>
      <c r="I1247" s="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s="4" t="s">
        <v>8276</v>
      </c>
      <c r="O1247" s="5">
        <f t="shared" si="114"/>
        <v>120.25</v>
      </c>
      <c r="P1247" s="6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2">
        <f t="shared" si="118"/>
        <v>41804.599930555552</v>
      </c>
      <c r="T1247" s="12">
        <f t="shared" si="119"/>
        <v>41774.599930555552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6">
        <v>2000</v>
      </c>
      <c r="E1248" s="6">
        <v>2340</v>
      </c>
      <c r="F1248" s="3" t="s">
        <v>8219</v>
      </c>
      <c r="G1248" s="4" t="s">
        <v>8224</v>
      </c>
      <c r="H1248" s="4" t="s">
        <v>8246</v>
      </c>
      <c r="I1248" s="7">
        <v>1323136949</v>
      </c>
      <c r="J1248" s="7">
        <v>1319245349</v>
      </c>
      <c r="K1248" t="b">
        <v>1</v>
      </c>
      <c r="L1248">
        <v>31</v>
      </c>
      <c r="M1248" t="b">
        <v>1</v>
      </c>
      <c r="N1248" s="4" t="s">
        <v>8276</v>
      </c>
      <c r="O1248" s="5">
        <f t="shared" si="114"/>
        <v>117</v>
      </c>
      <c r="P1248" s="6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2">
        <f t="shared" si="118"/>
        <v>40883.085057870368</v>
      </c>
      <c r="T1248" s="12">
        <f t="shared" si="119"/>
        <v>40838.043391203704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6">
        <v>3500</v>
      </c>
      <c r="E1249" s="6">
        <v>4275</v>
      </c>
      <c r="F1249" s="3" t="s">
        <v>8219</v>
      </c>
      <c r="G1249" s="4" t="s">
        <v>8224</v>
      </c>
      <c r="H1249" s="4" t="s">
        <v>8246</v>
      </c>
      <c r="I1249" s="7">
        <v>1367823655</v>
      </c>
      <c r="J1249" s="7">
        <v>1365231655</v>
      </c>
      <c r="K1249" t="b">
        <v>1</v>
      </c>
      <c r="L1249">
        <v>50</v>
      </c>
      <c r="M1249" t="b">
        <v>1</v>
      </c>
      <c r="N1249" s="4" t="s">
        <v>8276</v>
      </c>
      <c r="O1249" s="5">
        <f t="shared" si="114"/>
        <v>122.14285714285714</v>
      </c>
      <c r="P1249" s="6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2">
        <f t="shared" si="118"/>
        <v>41400.292303240742</v>
      </c>
      <c r="T1249" s="12">
        <f t="shared" si="119"/>
        <v>41370.292303240742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6">
        <v>2500</v>
      </c>
      <c r="E1250" s="6">
        <v>3791</v>
      </c>
      <c r="F1250" s="3" t="s">
        <v>8219</v>
      </c>
      <c r="G1250" s="4" t="s">
        <v>8224</v>
      </c>
      <c r="H1250" s="4" t="s">
        <v>8246</v>
      </c>
      <c r="I1250" s="7">
        <v>1402642740</v>
      </c>
      <c r="J1250" s="7">
        <v>1399563953</v>
      </c>
      <c r="K1250" t="b">
        <v>1</v>
      </c>
      <c r="L1250">
        <v>59</v>
      </c>
      <c r="M1250" t="b">
        <v>1</v>
      </c>
      <c r="N1250" s="4" t="s">
        <v>8276</v>
      </c>
      <c r="O1250" s="5">
        <f t="shared" si="114"/>
        <v>151.63999999999999</v>
      </c>
      <c r="P1250" s="6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2">
        <f t="shared" si="118"/>
        <v>41803.290972222225</v>
      </c>
      <c r="T1250" s="12">
        <f t="shared" si="119"/>
        <v>41767.656863425924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6">
        <v>5000</v>
      </c>
      <c r="E1251" s="6">
        <v>5222</v>
      </c>
      <c r="F1251" s="3" t="s">
        <v>8219</v>
      </c>
      <c r="G1251" s="4" t="s">
        <v>8224</v>
      </c>
      <c r="H1251" s="4" t="s">
        <v>8246</v>
      </c>
      <c r="I1251" s="7">
        <v>1341683211</v>
      </c>
      <c r="J1251" s="7">
        <v>1339091211</v>
      </c>
      <c r="K1251" t="b">
        <v>1</v>
      </c>
      <c r="L1251">
        <v>81</v>
      </c>
      <c r="M1251" t="b">
        <v>1</v>
      </c>
      <c r="N1251" s="4" t="s">
        <v>8276</v>
      </c>
      <c r="O1251" s="5">
        <f t="shared" si="114"/>
        <v>104.44</v>
      </c>
      <c r="P1251" s="6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2">
        <f t="shared" si="118"/>
        <v>41097.74086805556</v>
      </c>
      <c r="T1251" s="12">
        <f t="shared" si="119"/>
        <v>41067.74086805556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6">
        <v>30000</v>
      </c>
      <c r="E1252" s="6">
        <v>60046</v>
      </c>
      <c r="F1252" s="3" t="s">
        <v>8219</v>
      </c>
      <c r="G1252" s="4" t="s">
        <v>8224</v>
      </c>
      <c r="H1252" s="4" t="s">
        <v>8246</v>
      </c>
      <c r="I1252" s="7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s="4" t="s">
        <v>8276</v>
      </c>
      <c r="O1252" s="5">
        <f t="shared" si="114"/>
        <v>200.15333333333334</v>
      </c>
      <c r="P1252" s="6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2">
        <f t="shared" si="118"/>
        <v>41888.64271990741</v>
      </c>
      <c r="T1252" s="12">
        <f t="shared" si="119"/>
        <v>41843.64271990741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6">
        <v>6000</v>
      </c>
      <c r="E1253" s="6">
        <v>6108</v>
      </c>
      <c r="F1253" s="3" t="s">
        <v>8219</v>
      </c>
      <c r="G1253" s="4" t="s">
        <v>8224</v>
      </c>
      <c r="H1253" s="4" t="s">
        <v>8246</v>
      </c>
      <c r="I1253" s="7">
        <v>1316979167</v>
      </c>
      <c r="J1253" s="7">
        <v>1311795167</v>
      </c>
      <c r="K1253" t="b">
        <v>1</v>
      </c>
      <c r="L1253">
        <v>74</v>
      </c>
      <c r="M1253" t="b">
        <v>1</v>
      </c>
      <c r="N1253" s="4" t="s">
        <v>8276</v>
      </c>
      <c r="O1253" s="5">
        <f t="shared" si="114"/>
        <v>101.8</v>
      </c>
      <c r="P1253" s="6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2">
        <f t="shared" si="118"/>
        <v>40811.814432870371</v>
      </c>
      <c r="T1253" s="12">
        <f t="shared" si="119"/>
        <v>40751.814432870371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6">
        <v>3500</v>
      </c>
      <c r="E1254" s="6">
        <v>4818</v>
      </c>
      <c r="F1254" s="3" t="s">
        <v>8219</v>
      </c>
      <c r="G1254" s="4" t="s">
        <v>8224</v>
      </c>
      <c r="H1254" s="4" t="s">
        <v>8246</v>
      </c>
      <c r="I1254" s="7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s="4" t="s">
        <v>8276</v>
      </c>
      <c r="O1254" s="5">
        <f t="shared" si="114"/>
        <v>137.65714285714284</v>
      </c>
      <c r="P1254" s="6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2">
        <f t="shared" si="118"/>
        <v>41571.988067129627</v>
      </c>
      <c r="T1254" s="12">
        <f t="shared" si="119"/>
        <v>41543.988067129627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6">
        <v>10</v>
      </c>
      <c r="E1255" s="6">
        <v>30383.32</v>
      </c>
      <c r="F1255" s="3" t="s">
        <v>8219</v>
      </c>
      <c r="G1255" s="4" t="s">
        <v>8224</v>
      </c>
      <c r="H1255" s="4" t="s">
        <v>8246</v>
      </c>
      <c r="I1255" s="7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s="4" t="s">
        <v>8276</v>
      </c>
      <c r="O1255" s="5">
        <f t="shared" si="114"/>
        <v>303833.2</v>
      </c>
      <c r="P1255" s="6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2">
        <f t="shared" si="118"/>
        <v>41885.783645833333</v>
      </c>
      <c r="T1255" s="12">
        <f t="shared" si="119"/>
        <v>41855.783645833333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6">
        <v>6700</v>
      </c>
      <c r="E1256" s="6">
        <v>13323</v>
      </c>
      <c r="F1256" s="3" t="s">
        <v>8219</v>
      </c>
      <c r="G1256" s="4" t="s">
        <v>8224</v>
      </c>
      <c r="H1256" s="4" t="s">
        <v>8246</v>
      </c>
      <c r="I1256" s="7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s="4" t="s">
        <v>8276</v>
      </c>
      <c r="O1256" s="5">
        <f t="shared" si="114"/>
        <v>198.85074626865671</v>
      </c>
      <c r="P1256" s="6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2">
        <f t="shared" si="118"/>
        <v>40544.207638888889</v>
      </c>
      <c r="T1256" s="12">
        <f t="shared" si="119"/>
        <v>40487.621365740742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6">
        <v>3000</v>
      </c>
      <c r="E1257" s="6">
        <v>6071</v>
      </c>
      <c r="F1257" s="3" t="s">
        <v>8219</v>
      </c>
      <c r="G1257" s="4" t="s">
        <v>8224</v>
      </c>
      <c r="H1257" s="4" t="s">
        <v>8246</v>
      </c>
      <c r="I1257" s="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s="4" t="s">
        <v>8276</v>
      </c>
      <c r="O1257" s="5">
        <f t="shared" si="114"/>
        <v>202.36666666666667</v>
      </c>
      <c r="P1257" s="6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2">
        <f t="shared" si="118"/>
        <v>41609.887175925927</v>
      </c>
      <c r="T1257" s="12">
        <f t="shared" si="119"/>
        <v>41579.845509259263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6">
        <v>30000</v>
      </c>
      <c r="E1258" s="6">
        <v>35389.129999999997</v>
      </c>
      <c r="F1258" s="3" t="s">
        <v>8219</v>
      </c>
      <c r="G1258" s="4" t="s">
        <v>8224</v>
      </c>
      <c r="H1258" s="4" t="s">
        <v>8246</v>
      </c>
      <c r="I1258" s="7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s="4" t="s">
        <v>8276</v>
      </c>
      <c r="O1258" s="5">
        <f t="shared" si="114"/>
        <v>117.96376666666666</v>
      </c>
      <c r="P1258" s="6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2">
        <f t="shared" si="118"/>
        <v>40951.919340277782</v>
      </c>
      <c r="T1258" s="12">
        <f t="shared" si="119"/>
        <v>40921.919340277782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6">
        <v>5500</v>
      </c>
      <c r="E1259" s="6">
        <v>16210</v>
      </c>
      <c r="F1259" s="3" t="s">
        <v>8219</v>
      </c>
      <c r="G1259" s="4" t="s">
        <v>8224</v>
      </c>
      <c r="H1259" s="4" t="s">
        <v>8246</v>
      </c>
      <c r="I1259" s="7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s="4" t="s">
        <v>8276</v>
      </c>
      <c r="O1259" s="5">
        <f t="shared" si="114"/>
        <v>294.72727272727275</v>
      </c>
      <c r="P1259" s="6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2">
        <f t="shared" si="118"/>
        <v>40636.043865740743</v>
      </c>
      <c r="T1259" s="12">
        <f t="shared" si="119"/>
        <v>40587.085532407407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6">
        <v>12000</v>
      </c>
      <c r="E1260" s="6">
        <v>25577.56</v>
      </c>
      <c r="F1260" s="3" t="s">
        <v>8219</v>
      </c>
      <c r="G1260" s="4" t="s">
        <v>8224</v>
      </c>
      <c r="H1260" s="4" t="s">
        <v>8246</v>
      </c>
      <c r="I1260" s="7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s="4" t="s">
        <v>8276</v>
      </c>
      <c r="O1260" s="5">
        <f t="shared" si="114"/>
        <v>213.14633333333333</v>
      </c>
      <c r="P1260" s="6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2">
        <f t="shared" si="118"/>
        <v>41517.611250000002</v>
      </c>
      <c r="T1260" s="12">
        <f t="shared" si="119"/>
        <v>41487.611250000002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6">
        <v>2500</v>
      </c>
      <c r="E1261" s="6">
        <v>2606</v>
      </c>
      <c r="F1261" s="3" t="s">
        <v>8219</v>
      </c>
      <c r="G1261" s="4" t="s">
        <v>8224</v>
      </c>
      <c r="H1261" s="4" t="s">
        <v>8246</v>
      </c>
      <c r="I1261" s="7">
        <v>1402286340</v>
      </c>
      <c r="J1261" s="7">
        <v>1399504664</v>
      </c>
      <c r="K1261" t="b">
        <v>1</v>
      </c>
      <c r="L1261">
        <v>96</v>
      </c>
      <c r="M1261" t="b">
        <v>1</v>
      </c>
      <c r="N1261" s="4" t="s">
        <v>8276</v>
      </c>
      <c r="O1261" s="5">
        <f t="shared" si="114"/>
        <v>104.24</v>
      </c>
      <c r="P1261" s="6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2">
        <f t="shared" si="118"/>
        <v>41799.165972222225</v>
      </c>
      <c r="T1261" s="12">
        <f t="shared" si="119"/>
        <v>41766.970648148148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6">
        <v>3300</v>
      </c>
      <c r="E1262" s="6">
        <v>3751</v>
      </c>
      <c r="F1262" s="3" t="s">
        <v>8219</v>
      </c>
      <c r="G1262" s="4" t="s">
        <v>8224</v>
      </c>
      <c r="H1262" s="4" t="s">
        <v>8246</v>
      </c>
      <c r="I1262" s="7">
        <v>1393445620</v>
      </c>
      <c r="J1262" s="7">
        <v>1390853620</v>
      </c>
      <c r="K1262" t="b">
        <v>1</v>
      </c>
      <c r="L1262">
        <v>74</v>
      </c>
      <c r="M1262" t="b">
        <v>1</v>
      </c>
      <c r="N1262" s="4" t="s">
        <v>8276</v>
      </c>
      <c r="O1262" s="5">
        <f t="shared" si="114"/>
        <v>113.66666666666667</v>
      </c>
      <c r="P1262" s="6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2">
        <f t="shared" si="118"/>
        <v>41696.842824074076</v>
      </c>
      <c r="T1262" s="12">
        <f t="shared" si="119"/>
        <v>41666.842824074076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6">
        <v>2000</v>
      </c>
      <c r="E1263" s="6">
        <v>2025</v>
      </c>
      <c r="F1263" s="3" t="s">
        <v>8219</v>
      </c>
      <c r="G1263" s="4" t="s">
        <v>8224</v>
      </c>
      <c r="H1263" s="4" t="s">
        <v>8246</v>
      </c>
      <c r="I1263" s="7">
        <v>1390983227</v>
      </c>
      <c r="J1263" s="7">
        <v>1388391227</v>
      </c>
      <c r="K1263" t="b">
        <v>1</v>
      </c>
      <c r="L1263">
        <v>52</v>
      </c>
      <c r="M1263" t="b">
        <v>1</v>
      </c>
      <c r="N1263" s="4" t="s">
        <v>8276</v>
      </c>
      <c r="O1263" s="5">
        <f t="shared" si="114"/>
        <v>101.25</v>
      </c>
      <c r="P1263" s="6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2">
        <f t="shared" si="118"/>
        <v>41668.342905092592</v>
      </c>
      <c r="T1263" s="12">
        <f t="shared" si="119"/>
        <v>41638.342905092592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6">
        <v>6500</v>
      </c>
      <c r="E1264" s="6">
        <v>8152</v>
      </c>
      <c r="F1264" s="3" t="s">
        <v>8219</v>
      </c>
      <c r="G1264" s="4" t="s">
        <v>8229</v>
      </c>
      <c r="H1264" s="4" t="s">
        <v>8251</v>
      </c>
      <c r="I1264" s="7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s="4" t="s">
        <v>8276</v>
      </c>
      <c r="O1264" s="5">
        <f t="shared" si="114"/>
        <v>125.41538461538461</v>
      </c>
      <c r="P1264" s="6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2">
        <f t="shared" si="118"/>
        <v>41686.762638888889</v>
      </c>
      <c r="T1264" s="12">
        <f t="shared" si="119"/>
        <v>41656.762638888889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6">
        <v>1500</v>
      </c>
      <c r="E1265" s="6">
        <v>1785</v>
      </c>
      <c r="F1265" s="3" t="s">
        <v>8219</v>
      </c>
      <c r="G1265" s="4" t="s">
        <v>8224</v>
      </c>
      <c r="H1265" s="4" t="s">
        <v>8246</v>
      </c>
      <c r="I1265" s="7">
        <v>1396054800</v>
      </c>
      <c r="J1265" s="7">
        <v>1393034470</v>
      </c>
      <c r="K1265" t="b">
        <v>1</v>
      </c>
      <c r="L1265">
        <v>41</v>
      </c>
      <c r="M1265" t="b">
        <v>1</v>
      </c>
      <c r="N1265" s="4" t="s">
        <v>8276</v>
      </c>
      <c r="O1265" s="5">
        <f t="shared" si="114"/>
        <v>119</v>
      </c>
      <c r="P1265" s="6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2">
        <f t="shared" si="118"/>
        <v>41727.041666666664</v>
      </c>
      <c r="T1265" s="12">
        <f t="shared" si="119"/>
        <v>41692.084143518521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6">
        <v>650</v>
      </c>
      <c r="E1266" s="6">
        <v>1082</v>
      </c>
      <c r="F1266" s="3" t="s">
        <v>8219</v>
      </c>
      <c r="G1266" s="4" t="s">
        <v>8224</v>
      </c>
      <c r="H1266" s="4" t="s">
        <v>8246</v>
      </c>
      <c r="I1266" s="7">
        <v>1383062083</v>
      </c>
      <c r="J1266" s="7">
        <v>1380556483</v>
      </c>
      <c r="K1266" t="b">
        <v>1</v>
      </c>
      <c r="L1266">
        <v>34</v>
      </c>
      <c r="M1266" t="b">
        <v>1</v>
      </c>
      <c r="N1266" s="4" t="s">
        <v>8276</v>
      </c>
      <c r="O1266" s="5">
        <f t="shared" si="114"/>
        <v>166.46153846153845</v>
      </c>
      <c r="P1266" s="6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2">
        <f t="shared" si="118"/>
        <v>41576.662997685184</v>
      </c>
      <c r="T1266" s="12">
        <f t="shared" si="119"/>
        <v>41547.662997685184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6">
        <v>3500</v>
      </c>
      <c r="E1267" s="6">
        <v>4170.17</v>
      </c>
      <c r="F1267" s="3" t="s">
        <v>8219</v>
      </c>
      <c r="G1267" s="4" t="s">
        <v>8224</v>
      </c>
      <c r="H1267" s="4" t="s">
        <v>8246</v>
      </c>
      <c r="I1267" s="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s="4" t="s">
        <v>8276</v>
      </c>
      <c r="O1267" s="5">
        <f t="shared" si="114"/>
        <v>119.14771428571429</v>
      </c>
      <c r="P1267" s="6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2">
        <f t="shared" si="118"/>
        <v>40512.655266203699</v>
      </c>
      <c r="T1267" s="12">
        <f t="shared" si="119"/>
        <v>40465.655266203699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6">
        <v>9500</v>
      </c>
      <c r="E1268" s="6">
        <v>9545</v>
      </c>
      <c r="F1268" s="3" t="s">
        <v>8219</v>
      </c>
      <c r="G1268" s="4" t="s">
        <v>8224</v>
      </c>
      <c r="H1268" s="4" t="s">
        <v>8246</v>
      </c>
      <c r="I1268" s="7">
        <v>1389474145</v>
      </c>
      <c r="J1268" s="7">
        <v>1386882145</v>
      </c>
      <c r="K1268" t="b">
        <v>1</v>
      </c>
      <c r="L1268">
        <v>50</v>
      </c>
      <c r="M1268" t="b">
        <v>1</v>
      </c>
      <c r="N1268" s="4" t="s">
        <v>8276</v>
      </c>
      <c r="O1268" s="5">
        <f t="shared" si="114"/>
        <v>100.47368421052632</v>
      </c>
      <c r="P1268" s="6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2">
        <f t="shared" si="118"/>
        <v>41650.87667824074</v>
      </c>
      <c r="T1268" s="12">
        <f t="shared" si="119"/>
        <v>41620.87667824074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6">
        <v>22000</v>
      </c>
      <c r="E1269" s="6">
        <v>22396</v>
      </c>
      <c r="F1269" s="3" t="s">
        <v>8219</v>
      </c>
      <c r="G1269" s="4" t="s">
        <v>8224</v>
      </c>
      <c r="H1269" s="4" t="s">
        <v>8246</v>
      </c>
      <c r="I1269" s="7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s="4" t="s">
        <v>8276</v>
      </c>
      <c r="O1269" s="5">
        <f t="shared" si="114"/>
        <v>101.8</v>
      </c>
      <c r="P1269" s="6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2">
        <f t="shared" si="118"/>
        <v>41479.585162037038</v>
      </c>
      <c r="T1269" s="12">
        <f t="shared" si="119"/>
        <v>41449.585162037038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6">
        <v>12000</v>
      </c>
      <c r="E1270" s="6">
        <v>14000</v>
      </c>
      <c r="F1270" s="3" t="s">
        <v>8219</v>
      </c>
      <c r="G1270" s="4" t="s">
        <v>8224</v>
      </c>
      <c r="H1270" s="4" t="s">
        <v>8246</v>
      </c>
      <c r="I1270" s="7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s="4" t="s">
        <v>8276</v>
      </c>
      <c r="O1270" s="5">
        <f t="shared" si="114"/>
        <v>116.66666666666667</v>
      </c>
      <c r="P1270" s="6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2">
        <f t="shared" si="118"/>
        <v>41537.845451388886</v>
      </c>
      <c r="T1270" s="12">
        <f t="shared" si="119"/>
        <v>41507.845451388886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6">
        <v>18800</v>
      </c>
      <c r="E1271" s="6">
        <v>20426</v>
      </c>
      <c r="F1271" s="3" t="s">
        <v>8219</v>
      </c>
      <c r="G1271" s="4" t="s">
        <v>8224</v>
      </c>
      <c r="H1271" s="4" t="s">
        <v>8246</v>
      </c>
      <c r="I1271" s="7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s="4" t="s">
        <v>8276</v>
      </c>
      <c r="O1271" s="5">
        <f t="shared" si="114"/>
        <v>108.64893617021276</v>
      </c>
      <c r="P1271" s="6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2">
        <f t="shared" si="118"/>
        <v>42476</v>
      </c>
      <c r="T1271" s="12">
        <f t="shared" si="119"/>
        <v>42445.823055555549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6">
        <v>10000</v>
      </c>
      <c r="E1272" s="6">
        <v>11472</v>
      </c>
      <c r="F1272" s="3" t="s">
        <v>8219</v>
      </c>
      <c r="G1272" s="4" t="s">
        <v>8224</v>
      </c>
      <c r="H1272" s="4" t="s">
        <v>8246</v>
      </c>
      <c r="I1272" s="7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s="4" t="s">
        <v>8276</v>
      </c>
      <c r="O1272" s="5">
        <f t="shared" si="114"/>
        <v>114.72</v>
      </c>
      <c r="P1272" s="6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2">
        <f t="shared" si="118"/>
        <v>40993.815300925926</v>
      </c>
      <c r="T1272" s="12">
        <f t="shared" si="119"/>
        <v>40933.856967592597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6">
        <v>7500</v>
      </c>
      <c r="E1273" s="6">
        <v>7635</v>
      </c>
      <c r="F1273" s="3" t="s">
        <v>8219</v>
      </c>
      <c r="G1273" s="4" t="s">
        <v>8224</v>
      </c>
      <c r="H1273" s="4" t="s">
        <v>8246</v>
      </c>
      <c r="I1273" s="7">
        <v>1384363459</v>
      </c>
      <c r="J1273" s="7">
        <v>1381767859</v>
      </c>
      <c r="K1273" t="b">
        <v>1</v>
      </c>
      <c r="L1273">
        <v>31</v>
      </c>
      <c r="M1273" t="b">
        <v>1</v>
      </c>
      <c r="N1273" s="4" t="s">
        <v>8276</v>
      </c>
      <c r="O1273" s="5">
        <f t="shared" si="114"/>
        <v>101.8</v>
      </c>
      <c r="P1273" s="6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2">
        <f t="shared" si="118"/>
        <v>41591.725219907406</v>
      </c>
      <c r="T1273" s="12">
        <f t="shared" si="119"/>
        <v>41561.683553240742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6">
        <v>5000</v>
      </c>
      <c r="E1274" s="6">
        <v>5300</v>
      </c>
      <c r="F1274" s="3" t="s">
        <v>8219</v>
      </c>
      <c r="G1274" s="4" t="s">
        <v>8224</v>
      </c>
      <c r="H1274" s="4" t="s">
        <v>8246</v>
      </c>
      <c r="I1274" s="7">
        <v>1276574400</v>
      </c>
      <c r="J1274" s="7">
        <v>1270576379</v>
      </c>
      <c r="K1274" t="b">
        <v>1</v>
      </c>
      <c r="L1274">
        <v>28</v>
      </c>
      <c r="M1274" t="b">
        <v>1</v>
      </c>
      <c r="N1274" s="4" t="s">
        <v>8276</v>
      </c>
      <c r="O1274" s="5">
        <f t="shared" si="114"/>
        <v>106</v>
      </c>
      <c r="P1274" s="6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2">
        <f t="shared" si="118"/>
        <v>40344.166666666664</v>
      </c>
      <c r="T1274" s="12">
        <f t="shared" si="119"/>
        <v>40274.745127314818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6">
        <v>4000</v>
      </c>
      <c r="E1275" s="6">
        <v>4140</v>
      </c>
      <c r="F1275" s="3" t="s">
        <v>8219</v>
      </c>
      <c r="G1275" s="4" t="s">
        <v>8229</v>
      </c>
      <c r="H1275" s="4" t="s">
        <v>8251</v>
      </c>
      <c r="I1275" s="7">
        <v>1409506291</v>
      </c>
      <c r="J1275" s="7">
        <v>1406914291</v>
      </c>
      <c r="K1275" t="b">
        <v>1</v>
      </c>
      <c r="L1275">
        <v>54</v>
      </c>
      <c r="M1275" t="b">
        <v>1</v>
      </c>
      <c r="N1275" s="4" t="s">
        <v>8276</v>
      </c>
      <c r="O1275" s="5">
        <f t="shared" si="114"/>
        <v>103.5</v>
      </c>
      <c r="P1275" s="6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2">
        <f t="shared" si="118"/>
        <v>41882.730219907404</v>
      </c>
      <c r="T1275" s="12">
        <f t="shared" si="119"/>
        <v>41852.730219907404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6">
        <v>25000</v>
      </c>
      <c r="E1276" s="6">
        <v>38743.839999999997</v>
      </c>
      <c r="F1276" s="3" t="s">
        <v>8219</v>
      </c>
      <c r="G1276" s="4" t="s">
        <v>8224</v>
      </c>
      <c r="H1276" s="4" t="s">
        <v>8246</v>
      </c>
      <c r="I1276" s="7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s="4" t="s">
        <v>8276</v>
      </c>
      <c r="O1276" s="5">
        <f t="shared" si="114"/>
        <v>154.97535999999999</v>
      </c>
      <c r="P1276" s="6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2">
        <f t="shared" si="118"/>
        <v>41151.690104166664</v>
      </c>
      <c r="T1276" s="12">
        <f t="shared" si="119"/>
        <v>41116.690104166664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6">
        <v>15000</v>
      </c>
      <c r="E1277" s="6">
        <v>24321.1</v>
      </c>
      <c r="F1277" s="3" t="s">
        <v>8219</v>
      </c>
      <c r="G1277" s="4" t="s">
        <v>8224</v>
      </c>
      <c r="H1277" s="4" t="s">
        <v>8246</v>
      </c>
      <c r="I1277" s="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s="4" t="s">
        <v>8276</v>
      </c>
      <c r="O1277" s="5">
        <f t="shared" si="114"/>
        <v>162.14066666666668</v>
      </c>
      <c r="P1277" s="6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2">
        <f t="shared" si="118"/>
        <v>41493.867905092593</v>
      </c>
      <c r="T1277" s="12">
        <f t="shared" si="119"/>
        <v>41458.867905092593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6">
        <v>3000</v>
      </c>
      <c r="E1278" s="6">
        <v>3132.63</v>
      </c>
      <c r="F1278" s="3" t="s">
        <v>8219</v>
      </c>
      <c r="G1278" s="4" t="s">
        <v>8224</v>
      </c>
      <c r="H1278" s="4" t="s">
        <v>8246</v>
      </c>
      <c r="I1278" s="7">
        <v>1251777600</v>
      </c>
      <c r="J1278" s="7">
        <v>1247504047</v>
      </c>
      <c r="K1278" t="b">
        <v>1</v>
      </c>
      <c r="L1278">
        <v>68</v>
      </c>
      <c r="M1278" t="b">
        <v>1</v>
      </c>
      <c r="N1278" s="4" t="s">
        <v>8276</v>
      </c>
      <c r="O1278" s="5">
        <f t="shared" si="114"/>
        <v>104.42100000000001</v>
      </c>
      <c r="P1278" s="6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2">
        <f t="shared" si="118"/>
        <v>40057.166666666664</v>
      </c>
      <c r="T1278" s="12">
        <f t="shared" si="119"/>
        <v>40007.704247685186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6">
        <v>15000</v>
      </c>
      <c r="E1279" s="6">
        <v>15918.65</v>
      </c>
      <c r="F1279" s="3" t="s">
        <v>8219</v>
      </c>
      <c r="G1279" s="4" t="s">
        <v>8224</v>
      </c>
      <c r="H1279" s="4" t="s">
        <v>8246</v>
      </c>
      <c r="I1279" s="7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s="4" t="s">
        <v>8276</v>
      </c>
      <c r="O1279" s="5">
        <f t="shared" si="114"/>
        <v>106.12433333333334</v>
      </c>
      <c r="P1279" s="6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2">
        <f t="shared" si="118"/>
        <v>41156.561886574076</v>
      </c>
      <c r="T1279" s="12">
        <f t="shared" si="119"/>
        <v>41121.561886574076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6">
        <v>6500</v>
      </c>
      <c r="E1280" s="6">
        <v>10071</v>
      </c>
      <c r="F1280" s="3" t="s">
        <v>8219</v>
      </c>
      <c r="G1280" s="4" t="s">
        <v>8224</v>
      </c>
      <c r="H1280" s="4" t="s">
        <v>8246</v>
      </c>
      <c r="I1280" s="7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s="4" t="s">
        <v>8276</v>
      </c>
      <c r="O1280" s="5">
        <f t="shared" si="114"/>
        <v>154.93846153846152</v>
      </c>
      <c r="P1280" s="6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2">
        <f t="shared" si="118"/>
        <v>41815.083333333336</v>
      </c>
      <c r="T1280" s="12">
        <f t="shared" si="119"/>
        <v>41786.555162037039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6">
        <v>12516</v>
      </c>
      <c r="E1281" s="6">
        <v>13864.17</v>
      </c>
      <c r="F1281" s="3" t="s">
        <v>8219</v>
      </c>
      <c r="G1281" s="4" t="s">
        <v>8224</v>
      </c>
      <c r="H1281" s="4" t="s">
        <v>8246</v>
      </c>
      <c r="I1281" s="7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s="4" t="s">
        <v>8276</v>
      </c>
      <c r="O1281" s="5">
        <f t="shared" si="114"/>
        <v>110.77157238734419</v>
      </c>
      <c r="P1281" s="6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2">
        <f t="shared" si="118"/>
        <v>41722.057523148149</v>
      </c>
      <c r="T1281" s="12">
        <f t="shared" si="119"/>
        <v>41682.099189814813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6">
        <v>15000</v>
      </c>
      <c r="E1282" s="6">
        <v>16636.78</v>
      </c>
      <c r="F1282" s="3" t="s">
        <v>8219</v>
      </c>
      <c r="G1282" s="4" t="s">
        <v>8224</v>
      </c>
      <c r="H1282" s="4" t="s">
        <v>8246</v>
      </c>
      <c r="I1282" s="7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s="4" t="s">
        <v>8276</v>
      </c>
      <c r="O1282" s="5">
        <f t="shared" si="114"/>
        <v>110.91186666666667</v>
      </c>
      <c r="P1282" s="6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2">
        <f t="shared" si="118"/>
        <v>40603.757569444446</v>
      </c>
      <c r="T1282" s="12">
        <f t="shared" si="119"/>
        <v>40513.757569444446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6">
        <v>7000</v>
      </c>
      <c r="E1283" s="6">
        <v>7750</v>
      </c>
      <c r="F1283" s="3" t="s">
        <v>8219</v>
      </c>
      <c r="G1283" s="4" t="s">
        <v>8224</v>
      </c>
      <c r="H1283" s="4" t="s">
        <v>8246</v>
      </c>
      <c r="I1283" s="7">
        <v>1375033836</v>
      </c>
      <c r="J1283" s="7">
        <v>1373305836</v>
      </c>
      <c r="K1283" t="b">
        <v>1</v>
      </c>
      <c r="L1283">
        <v>74</v>
      </c>
      <c r="M1283" t="b">
        <v>1</v>
      </c>
      <c r="N1283" s="4" t="s">
        <v>8276</v>
      </c>
      <c r="O1283" s="5">
        <f t="shared" ref="O1283:O1346" si="120">100*E1283/D1283</f>
        <v>110.71428571428571</v>
      </c>
      <c r="P1283" s="6">
        <f t="shared" ref="P1283:P1346" si="121">IF(L1283=0,0,E1283/L1283)</f>
        <v>104.72972972972973</v>
      </c>
      <c r="Q1283" s="4" t="str">
        <f t="shared" ref="Q1283:Q1346" si="122">LEFT(N1283,SEARCH("/",N1283)-1)</f>
        <v>music</v>
      </c>
      <c r="R1283" s="4" t="str">
        <f t="shared" ref="R1283:R1346" si="123">RIGHT(N1283,LEN(N1283)-SEARCH("/",N1283,1))</f>
        <v>rock</v>
      </c>
      <c r="S1283" s="12">
        <f t="shared" ref="S1283:S1346" si="124">(((I1283/60)/60)/24)+DATE(1970,1,1)</f>
        <v>41483.743472222224</v>
      </c>
      <c r="T1283" s="12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6">
        <v>15000</v>
      </c>
      <c r="E1284" s="6">
        <v>18542</v>
      </c>
      <c r="F1284" s="3" t="s">
        <v>8219</v>
      </c>
      <c r="G1284" s="4" t="s">
        <v>8224</v>
      </c>
      <c r="H1284" s="4" t="s">
        <v>8246</v>
      </c>
      <c r="I1284" s="7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s="4" t="s">
        <v>8276</v>
      </c>
      <c r="O1284" s="5">
        <f t="shared" si="120"/>
        <v>123.61333333333333</v>
      </c>
      <c r="P1284" s="6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2">
        <f t="shared" si="124"/>
        <v>41617.207638888889</v>
      </c>
      <c r="T1284" s="12">
        <f t="shared" si="125"/>
        <v>41586.475173611114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6">
        <v>1000</v>
      </c>
      <c r="E1285" s="6">
        <v>2110.5</v>
      </c>
      <c r="F1285" s="3" t="s">
        <v>8219</v>
      </c>
      <c r="G1285" s="4" t="s">
        <v>8224</v>
      </c>
      <c r="H1285" s="4" t="s">
        <v>8246</v>
      </c>
      <c r="I1285" s="7">
        <v>1362974400</v>
      </c>
      <c r="J1285" s="7">
        <v>1360948389</v>
      </c>
      <c r="K1285" t="b">
        <v>1</v>
      </c>
      <c r="L1285">
        <v>22</v>
      </c>
      <c r="M1285" t="b">
        <v>1</v>
      </c>
      <c r="N1285" s="4" t="s">
        <v>8276</v>
      </c>
      <c r="O1285" s="5">
        <f t="shared" si="120"/>
        <v>211.05</v>
      </c>
      <c r="P1285" s="6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2">
        <f t="shared" si="124"/>
        <v>41344.166666666664</v>
      </c>
      <c r="T1285" s="12">
        <f t="shared" si="125"/>
        <v>41320.717465277776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6">
        <v>2000</v>
      </c>
      <c r="E1286" s="6">
        <v>2020</v>
      </c>
      <c r="F1286" s="3" t="s">
        <v>8219</v>
      </c>
      <c r="G1286" s="4" t="s">
        <v>8224</v>
      </c>
      <c r="H1286" s="4" t="s">
        <v>8246</v>
      </c>
      <c r="I1286" s="7">
        <v>1483203540</v>
      </c>
      <c r="J1286" s="7">
        <v>1481175482</v>
      </c>
      <c r="K1286" t="b">
        <v>0</v>
      </c>
      <c r="L1286">
        <v>31</v>
      </c>
      <c r="M1286" t="b">
        <v>1</v>
      </c>
      <c r="N1286" s="4" t="s">
        <v>8271</v>
      </c>
      <c r="O1286" s="5">
        <f t="shared" si="120"/>
        <v>101</v>
      </c>
      <c r="P1286" s="6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2">
        <f t="shared" si="124"/>
        <v>42735.707638888889</v>
      </c>
      <c r="T1286" s="12">
        <f t="shared" si="125"/>
        <v>42712.23474537037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6">
        <v>2000</v>
      </c>
      <c r="E1287" s="6">
        <v>2033</v>
      </c>
      <c r="F1287" s="3" t="s">
        <v>8219</v>
      </c>
      <c r="G1287" s="4" t="s">
        <v>8225</v>
      </c>
      <c r="H1287" s="4" t="s">
        <v>8247</v>
      </c>
      <c r="I1287" s="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s="4" t="s">
        <v>8271</v>
      </c>
      <c r="O1287" s="5">
        <f t="shared" si="120"/>
        <v>101.65</v>
      </c>
      <c r="P1287" s="6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2">
        <f t="shared" si="124"/>
        <v>42175.583043981482</v>
      </c>
      <c r="T1287" s="12">
        <f t="shared" si="125"/>
        <v>42160.583043981482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6">
        <v>1500</v>
      </c>
      <c r="E1288" s="6">
        <v>1625</v>
      </c>
      <c r="F1288" s="3" t="s">
        <v>8219</v>
      </c>
      <c r="G1288" s="4" t="s">
        <v>8225</v>
      </c>
      <c r="H1288" s="4" t="s">
        <v>8247</v>
      </c>
      <c r="I1288" s="7">
        <v>1424181600</v>
      </c>
      <c r="J1288" s="7">
        <v>1423041227</v>
      </c>
      <c r="K1288" t="b">
        <v>0</v>
      </c>
      <c r="L1288">
        <v>20</v>
      </c>
      <c r="M1288" t="b">
        <v>1</v>
      </c>
      <c r="N1288" s="4" t="s">
        <v>8271</v>
      </c>
      <c r="O1288" s="5">
        <f t="shared" si="120"/>
        <v>108.33333333333333</v>
      </c>
      <c r="P1288" s="6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2">
        <f t="shared" si="124"/>
        <v>42052.583333333328</v>
      </c>
      <c r="T1288" s="12">
        <f t="shared" si="125"/>
        <v>42039.384571759263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6">
        <v>250</v>
      </c>
      <c r="E1289" s="6">
        <v>605</v>
      </c>
      <c r="F1289" s="3" t="s">
        <v>8219</v>
      </c>
      <c r="G1289" s="4" t="s">
        <v>8225</v>
      </c>
      <c r="H1289" s="4" t="s">
        <v>8247</v>
      </c>
      <c r="I1289" s="7">
        <v>1434120856</v>
      </c>
      <c r="J1289" s="7">
        <v>1428936856</v>
      </c>
      <c r="K1289" t="b">
        <v>0</v>
      </c>
      <c r="L1289">
        <v>25</v>
      </c>
      <c r="M1289" t="b">
        <v>1</v>
      </c>
      <c r="N1289" s="4" t="s">
        <v>8271</v>
      </c>
      <c r="O1289" s="5">
        <f t="shared" si="120"/>
        <v>242</v>
      </c>
      <c r="P1289" s="6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2">
        <f t="shared" si="124"/>
        <v>42167.621018518519</v>
      </c>
      <c r="T1289" s="12">
        <f t="shared" si="125"/>
        <v>42107.621018518519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6">
        <v>4000</v>
      </c>
      <c r="E1290" s="6">
        <v>4018</v>
      </c>
      <c r="F1290" s="3" t="s">
        <v>8219</v>
      </c>
      <c r="G1290" s="4" t="s">
        <v>8224</v>
      </c>
      <c r="H1290" s="4" t="s">
        <v>8246</v>
      </c>
      <c r="I1290" s="7">
        <v>1470801600</v>
      </c>
      <c r="J1290" s="7">
        <v>1468122163</v>
      </c>
      <c r="K1290" t="b">
        <v>0</v>
      </c>
      <c r="L1290">
        <v>61</v>
      </c>
      <c r="M1290" t="b">
        <v>1</v>
      </c>
      <c r="N1290" s="4" t="s">
        <v>8271</v>
      </c>
      <c r="O1290" s="5">
        <f t="shared" si="120"/>
        <v>100.45</v>
      </c>
      <c r="P1290" s="6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2">
        <f t="shared" si="124"/>
        <v>42592.166666666672</v>
      </c>
      <c r="T1290" s="12">
        <f t="shared" si="125"/>
        <v>42561.154664351852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6">
        <v>1500</v>
      </c>
      <c r="E1291" s="6">
        <v>1876</v>
      </c>
      <c r="F1291" s="3" t="s">
        <v>8219</v>
      </c>
      <c r="G1291" s="4" t="s">
        <v>8224</v>
      </c>
      <c r="H1291" s="4" t="s">
        <v>8246</v>
      </c>
      <c r="I1291" s="7">
        <v>1483499645</v>
      </c>
      <c r="J1291" s="7">
        <v>1480907645</v>
      </c>
      <c r="K1291" t="b">
        <v>0</v>
      </c>
      <c r="L1291">
        <v>52</v>
      </c>
      <c r="M1291" t="b">
        <v>1</v>
      </c>
      <c r="N1291" s="4" t="s">
        <v>8271</v>
      </c>
      <c r="O1291" s="5">
        <f t="shared" si="120"/>
        <v>125.06666666666666</v>
      </c>
      <c r="P1291" s="6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2">
        <f t="shared" si="124"/>
        <v>42739.134780092587</v>
      </c>
      <c r="T1291" s="12">
        <f t="shared" si="125"/>
        <v>42709.134780092587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6">
        <v>3500</v>
      </c>
      <c r="E1292" s="6">
        <v>3800</v>
      </c>
      <c r="F1292" s="3" t="s">
        <v>8219</v>
      </c>
      <c r="G1292" s="4" t="s">
        <v>8224</v>
      </c>
      <c r="H1292" s="4" t="s">
        <v>8246</v>
      </c>
      <c r="I1292" s="7">
        <v>1429772340</v>
      </c>
      <c r="J1292" s="7">
        <v>1427121931</v>
      </c>
      <c r="K1292" t="b">
        <v>0</v>
      </c>
      <c r="L1292">
        <v>86</v>
      </c>
      <c r="M1292" t="b">
        <v>1</v>
      </c>
      <c r="N1292" s="4" t="s">
        <v>8271</v>
      </c>
      <c r="O1292" s="5">
        <f t="shared" si="120"/>
        <v>108.57142857142857</v>
      </c>
      <c r="P1292" s="6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2">
        <f t="shared" si="124"/>
        <v>42117.290972222225</v>
      </c>
      <c r="T1292" s="12">
        <f t="shared" si="125"/>
        <v>42086.614942129629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6">
        <v>3000</v>
      </c>
      <c r="E1293" s="6">
        <v>4371</v>
      </c>
      <c r="F1293" s="3" t="s">
        <v>8219</v>
      </c>
      <c r="G1293" s="4" t="s">
        <v>8224</v>
      </c>
      <c r="H1293" s="4" t="s">
        <v>8246</v>
      </c>
      <c r="I1293" s="7">
        <v>1428390000</v>
      </c>
      <c r="J1293" s="7">
        <v>1425224391</v>
      </c>
      <c r="K1293" t="b">
        <v>0</v>
      </c>
      <c r="L1293">
        <v>42</v>
      </c>
      <c r="M1293" t="b">
        <v>1</v>
      </c>
      <c r="N1293" s="4" t="s">
        <v>8271</v>
      </c>
      <c r="O1293" s="5">
        <f t="shared" si="120"/>
        <v>145.69999999999999</v>
      </c>
      <c r="P1293" s="6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2">
        <f t="shared" si="124"/>
        <v>42101.291666666672</v>
      </c>
      <c r="T1293" s="12">
        <f t="shared" si="125"/>
        <v>42064.652673611112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6">
        <v>1700</v>
      </c>
      <c r="E1294" s="6">
        <v>1870</v>
      </c>
      <c r="F1294" s="3" t="s">
        <v>8219</v>
      </c>
      <c r="G1294" s="4" t="s">
        <v>8225</v>
      </c>
      <c r="H1294" s="4" t="s">
        <v>8247</v>
      </c>
      <c r="I1294" s="7">
        <v>1444172340</v>
      </c>
      <c r="J1294" s="7">
        <v>1441822828</v>
      </c>
      <c r="K1294" t="b">
        <v>0</v>
      </c>
      <c r="L1294">
        <v>52</v>
      </c>
      <c r="M1294" t="b">
        <v>1</v>
      </c>
      <c r="N1294" s="4" t="s">
        <v>8271</v>
      </c>
      <c r="O1294" s="5">
        <f t="shared" si="120"/>
        <v>110</v>
      </c>
      <c r="P1294" s="6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2">
        <f t="shared" si="124"/>
        <v>42283.957638888889</v>
      </c>
      <c r="T1294" s="12">
        <f t="shared" si="125"/>
        <v>42256.764212962968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6">
        <v>15000</v>
      </c>
      <c r="E1295" s="6">
        <v>15335</v>
      </c>
      <c r="F1295" s="3" t="s">
        <v>8219</v>
      </c>
      <c r="G1295" s="4" t="s">
        <v>8224</v>
      </c>
      <c r="H1295" s="4" t="s">
        <v>8246</v>
      </c>
      <c r="I1295" s="7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s="4" t="s">
        <v>8271</v>
      </c>
      <c r="O1295" s="5">
        <f t="shared" si="120"/>
        <v>102.23333333333333</v>
      </c>
      <c r="P1295" s="6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2">
        <f t="shared" si="124"/>
        <v>42322.742719907401</v>
      </c>
      <c r="T1295" s="12">
        <f t="shared" si="125"/>
        <v>42292.701053240744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6">
        <v>500</v>
      </c>
      <c r="E1296" s="6">
        <v>610</v>
      </c>
      <c r="F1296" s="3" t="s">
        <v>8219</v>
      </c>
      <c r="G1296" s="4" t="s">
        <v>8225</v>
      </c>
      <c r="H1296" s="4" t="s">
        <v>8247</v>
      </c>
      <c r="I1296" s="7">
        <v>1445252400</v>
      </c>
      <c r="J1296" s="7">
        <v>1443696797</v>
      </c>
      <c r="K1296" t="b">
        <v>0</v>
      </c>
      <c r="L1296">
        <v>22</v>
      </c>
      <c r="M1296" t="b">
        <v>1</v>
      </c>
      <c r="N1296" s="4" t="s">
        <v>8271</v>
      </c>
      <c r="O1296" s="5">
        <f t="shared" si="120"/>
        <v>122</v>
      </c>
      <c r="P1296" s="6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2">
        <f t="shared" si="124"/>
        <v>42296.458333333328</v>
      </c>
      <c r="T1296" s="12">
        <f t="shared" si="125"/>
        <v>42278.453668981485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6">
        <v>2500</v>
      </c>
      <c r="E1297" s="6">
        <v>2549</v>
      </c>
      <c r="F1297" s="3" t="s">
        <v>8219</v>
      </c>
      <c r="G1297" s="4" t="s">
        <v>8225</v>
      </c>
      <c r="H1297" s="4" t="s">
        <v>8247</v>
      </c>
      <c r="I1297" s="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s="4" t="s">
        <v>8271</v>
      </c>
      <c r="O1297" s="5">
        <f t="shared" si="120"/>
        <v>101.96</v>
      </c>
      <c r="P1297" s="6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2">
        <f t="shared" si="124"/>
        <v>42214.708333333328</v>
      </c>
      <c r="T1297" s="12">
        <f t="shared" si="125"/>
        <v>42184.572881944448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6">
        <v>850</v>
      </c>
      <c r="E1298" s="6">
        <v>1200</v>
      </c>
      <c r="F1298" s="3" t="s">
        <v>8219</v>
      </c>
      <c r="G1298" s="4" t="s">
        <v>8225</v>
      </c>
      <c r="H1298" s="4" t="s">
        <v>8247</v>
      </c>
      <c r="I1298" s="7">
        <v>1457914373</v>
      </c>
      <c r="J1298" s="7">
        <v>1456189973</v>
      </c>
      <c r="K1298" t="b">
        <v>0</v>
      </c>
      <c r="L1298">
        <v>23</v>
      </c>
      <c r="M1298" t="b">
        <v>1</v>
      </c>
      <c r="N1298" s="4" t="s">
        <v>8271</v>
      </c>
      <c r="O1298" s="5">
        <f t="shared" si="120"/>
        <v>141.1764705882353</v>
      </c>
      <c r="P1298" s="6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2">
        <f t="shared" si="124"/>
        <v>42443.008946759262</v>
      </c>
      <c r="T1298" s="12">
        <f t="shared" si="125"/>
        <v>42423.050613425927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6">
        <v>20000</v>
      </c>
      <c r="E1299" s="6">
        <v>21905</v>
      </c>
      <c r="F1299" s="3" t="s">
        <v>8219</v>
      </c>
      <c r="G1299" s="4" t="s">
        <v>8224</v>
      </c>
      <c r="H1299" s="4" t="s">
        <v>8246</v>
      </c>
      <c r="I1299" s="7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s="4" t="s">
        <v>8271</v>
      </c>
      <c r="O1299" s="5">
        <f t="shared" si="120"/>
        <v>109.52500000000001</v>
      </c>
      <c r="P1299" s="6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2">
        <f t="shared" si="124"/>
        <v>42491.747199074074</v>
      </c>
      <c r="T1299" s="12">
        <f t="shared" si="125"/>
        <v>42461.747199074074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6">
        <v>2000</v>
      </c>
      <c r="E1300" s="6">
        <v>2093</v>
      </c>
      <c r="F1300" s="3" t="s">
        <v>8219</v>
      </c>
      <c r="G1300" s="4" t="s">
        <v>8225</v>
      </c>
      <c r="H1300" s="4" t="s">
        <v>8247</v>
      </c>
      <c r="I1300" s="7">
        <v>1461860432</v>
      </c>
      <c r="J1300" s="7">
        <v>1459268432</v>
      </c>
      <c r="K1300" t="b">
        <v>0</v>
      </c>
      <c r="L1300">
        <v>33</v>
      </c>
      <c r="M1300" t="b">
        <v>1</v>
      </c>
      <c r="N1300" s="4" t="s">
        <v>8271</v>
      </c>
      <c r="O1300" s="5">
        <f t="shared" si="120"/>
        <v>104.65</v>
      </c>
      <c r="P1300" s="6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2">
        <f t="shared" si="124"/>
        <v>42488.680925925932</v>
      </c>
      <c r="T1300" s="12">
        <f t="shared" si="125"/>
        <v>42458.680925925932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6">
        <v>3500</v>
      </c>
      <c r="E1301" s="6">
        <v>4340</v>
      </c>
      <c r="F1301" s="3" t="s">
        <v>8219</v>
      </c>
      <c r="G1301" s="4" t="s">
        <v>8224</v>
      </c>
      <c r="H1301" s="4" t="s">
        <v>8246</v>
      </c>
      <c r="I1301" s="7">
        <v>1436902359</v>
      </c>
      <c r="J1301" s="7">
        <v>1434310359</v>
      </c>
      <c r="K1301" t="b">
        <v>0</v>
      </c>
      <c r="L1301">
        <v>32</v>
      </c>
      <c r="M1301" t="b">
        <v>1</v>
      </c>
      <c r="N1301" s="4" t="s">
        <v>8271</v>
      </c>
      <c r="O1301" s="5">
        <f t="shared" si="120"/>
        <v>124</v>
      </c>
      <c r="P1301" s="6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2">
        <f t="shared" si="124"/>
        <v>42199.814340277779</v>
      </c>
      <c r="T1301" s="12">
        <f t="shared" si="125"/>
        <v>42169.814340277779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6">
        <v>3000</v>
      </c>
      <c r="E1302" s="6">
        <v>4050</v>
      </c>
      <c r="F1302" s="3" t="s">
        <v>8219</v>
      </c>
      <c r="G1302" s="4" t="s">
        <v>8224</v>
      </c>
      <c r="H1302" s="4" t="s">
        <v>8246</v>
      </c>
      <c r="I1302" s="7">
        <v>1464807420</v>
      </c>
      <c r="J1302" s="7">
        <v>1461427938</v>
      </c>
      <c r="K1302" t="b">
        <v>0</v>
      </c>
      <c r="L1302">
        <v>24</v>
      </c>
      <c r="M1302" t="b">
        <v>1</v>
      </c>
      <c r="N1302" s="4" t="s">
        <v>8271</v>
      </c>
      <c r="O1302" s="5">
        <f t="shared" si="120"/>
        <v>135</v>
      </c>
      <c r="P1302" s="6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2">
        <f t="shared" si="124"/>
        <v>42522.789583333331</v>
      </c>
      <c r="T1302" s="12">
        <f t="shared" si="125"/>
        <v>42483.675208333334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6">
        <v>2000</v>
      </c>
      <c r="E1303" s="6">
        <v>2055</v>
      </c>
      <c r="F1303" s="3" t="s">
        <v>8219</v>
      </c>
      <c r="G1303" s="4" t="s">
        <v>8224</v>
      </c>
      <c r="H1303" s="4" t="s">
        <v>8246</v>
      </c>
      <c r="I1303" s="7">
        <v>1437447600</v>
      </c>
      <c r="J1303" s="7">
        <v>1436551178</v>
      </c>
      <c r="K1303" t="b">
        <v>0</v>
      </c>
      <c r="L1303">
        <v>29</v>
      </c>
      <c r="M1303" t="b">
        <v>1</v>
      </c>
      <c r="N1303" s="4" t="s">
        <v>8271</v>
      </c>
      <c r="O1303" s="5">
        <f t="shared" si="120"/>
        <v>102.75</v>
      </c>
      <c r="P1303" s="6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2">
        <f t="shared" si="124"/>
        <v>42206.125</v>
      </c>
      <c r="T1303" s="12">
        <f t="shared" si="125"/>
        <v>42195.749745370369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6">
        <v>2500</v>
      </c>
      <c r="E1304" s="6">
        <v>2500</v>
      </c>
      <c r="F1304" s="3" t="s">
        <v>8219</v>
      </c>
      <c r="G1304" s="4" t="s">
        <v>8224</v>
      </c>
      <c r="H1304" s="4" t="s">
        <v>8246</v>
      </c>
      <c r="I1304" s="7">
        <v>1480559011</v>
      </c>
      <c r="J1304" s="7">
        <v>1477963411</v>
      </c>
      <c r="K1304" t="b">
        <v>0</v>
      </c>
      <c r="L1304">
        <v>50</v>
      </c>
      <c r="M1304" t="b">
        <v>1</v>
      </c>
      <c r="N1304" s="4" t="s">
        <v>8271</v>
      </c>
      <c r="O1304" s="5">
        <f t="shared" si="120"/>
        <v>100</v>
      </c>
      <c r="P1304" s="6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2">
        <f t="shared" si="124"/>
        <v>42705.099664351852</v>
      </c>
      <c r="T1304" s="12">
        <f t="shared" si="125"/>
        <v>42675.057997685188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6">
        <v>3500</v>
      </c>
      <c r="E1305" s="6">
        <v>4559.13</v>
      </c>
      <c r="F1305" s="3" t="s">
        <v>8219</v>
      </c>
      <c r="G1305" s="4" t="s">
        <v>8225</v>
      </c>
      <c r="H1305" s="4" t="s">
        <v>8247</v>
      </c>
      <c r="I1305" s="7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s="4" t="s">
        <v>8271</v>
      </c>
      <c r="O1305" s="5">
        <f t="shared" si="120"/>
        <v>130.26085714285713</v>
      </c>
      <c r="P1305" s="6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2">
        <f t="shared" si="124"/>
        <v>42582.458333333328</v>
      </c>
      <c r="T1305" s="12">
        <f t="shared" si="125"/>
        <v>42566.441203703704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6">
        <v>40000</v>
      </c>
      <c r="E1306" s="6">
        <v>15851</v>
      </c>
      <c r="F1306" s="3" t="s">
        <v>8220</v>
      </c>
      <c r="G1306" s="4" t="s">
        <v>8225</v>
      </c>
      <c r="H1306" s="4" t="s">
        <v>8247</v>
      </c>
      <c r="I1306" s="7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s="4" t="s">
        <v>8273</v>
      </c>
      <c r="O1306" s="5">
        <f t="shared" si="120"/>
        <v>39.627499999999998</v>
      </c>
      <c r="P1306" s="6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2">
        <f t="shared" si="124"/>
        <v>42807.152835648143</v>
      </c>
      <c r="T1306" s="12">
        <f t="shared" si="125"/>
        <v>42747.194502314815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6">
        <v>30000</v>
      </c>
      <c r="E1307" s="6">
        <v>7793</v>
      </c>
      <c r="F1307" s="3" t="s">
        <v>8220</v>
      </c>
      <c r="G1307" s="4" t="s">
        <v>8224</v>
      </c>
      <c r="H1307" s="4" t="s">
        <v>8246</v>
      </c>
      <c r="I1307" s="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s="4" t="s">
        <v>8273</v>
      </c>
      <c r="O1307" s="5">
        <f t="shared" si="120"/>
        <v>25.976666666666667</v>
      </c>
      <c r="P1307" s="6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2">
        <f t="shared" si="124"/>
        <v>42572.729166666672</v>
      </c>
      <c r="T1307" s="12">
        <f t="shared" si="125"/>
        <v>42543.665601851855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6">
        <v>110000</v>
      </c>
      <c r="E1308" s="6">
        <v>71771</v>
      </c>
      <c r="F1308" s="3" t="s">
        <v>8220</v>
      </c>
      <c r="G1308" s="4" t="s">
        <v>8224</v>
      </c>
      <c r="H1308" s="4" t="s">
        <v>8246</v>
      </c>
      <c r="I1308" s="7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s="4" t="s">
        <v>8273</v>
      </c>
      <c r="O1308" s="5">
        <f t="shared" si="120"/>
        <v>65.24636363636364</v>
      </c>
      <c r="P1308" s="6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2">
        <f t="shared" si="124"/>
        <v>41977.457569444443</v>
      </c>
      <c r="T1308" s="12">
        <f t="shared" si="125"/>
        <v>41947.457569444443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6">
        <v>50000</v>
      </c>
      <c r="E1309" s="6">
        <v>5757</v>
      </c>
      <c r="F1309" s="3" t="s">
        <v>8220</v>
      </c>
      <c r="G1309" s="4" t="s">
        <v>8224</v>
      </c>
      <c r="H1309" s="4" t="s">
        <v>8246</v>
      </c>
      <c r="I1309" s="7">
        <v>1455710679</v>
      </c>
      <c r="J1309" s="7">
        <v>1453118679</v>
      </c>
      <c r="K1309" t="b">
        <v>0</v>
      </c>
      <c r="L1309">
        <v>45</v>
      </c>
      <c r="M1309" t="b">
        <v>0</v>
      </c>
      <c r="N1309" s="4" t="s">
        <v>8273</v>
      </c>
      <c r="O1309" s="5">
        <f t="shared" si="120"/>
        <v>11.513999999999999</v>
      </c>
      <c r="P1309" s="6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2">
        <f t="shared" si="124"/>
        <v>42417.503229166665</v>
      </c>
      <c r="T1309" s="12">
        <f t="shared" si="125"/>
        <v>42387.503229166665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6">
        <v>10000</v>
      </c>
      <c r="E1310" s="6">
        <v>1136</v>
      </c>
      <c r="F1310" s="3" t="s">
        <v>8220</v>
      </c>
      <c r="G1310" s="4" t="s">
        <v>8224</v>
      </c>
      <c r="H1310" s="4" t="s">
        <v>8246</v>
      </c>
      <c r="I1310" s="7">
        <v>1475937812</v>
      </c>
      <c r="J1310" s="7">
        <v>1472481812</v>
      </c>
      <c r="K1310" t="b">
        <v>0</v>
      </c>
      <c r="L1310">
        <v>38</v>
      </c>
      <c r="M1310" t="b">
        <v>0</v>
      </c>
      <c r="N1310" s="4" t="s">
        <v>8273</v>
      </c>
      <c r="O1310" s="5">
        <f t="shared" si="120"/>
        <v>11.36</v>
      </c>
      <c r="P1310" s="6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2">
        <f t="shared" si="124"/>
        <v>42651.613564814819</v>
      </c>
      <c r="T1310" s="12">
        <f t="shared" si="125"/>
        <v>42611.613564814819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6">
        <v>11500</v>
      </c>
      <c r="E1311" s="6">
        <v>12879</v>
      </c>
      <c r="F1311" s="3" t="s">
        <v>8220</v>
      </c>
      <c r="G1311" s="4" t="s">
        <v>8224</v>
      </c>
      <c r="H1311" s="4" t="s">
        <v>8246</v>
      </c>
      <c r="I1311" s="7">
        <v>1444943468</v>
      </c>
      <c r="J1311" s="7">
        <v>1441919468</v>
      </c>
      <c r="K1311" t="b">
        <v>0</v>
      </c>
      <c r="L1311">
        <v>35</v>
      </c>
      <c r="M1311" t="b">
        <v>0</v>
      </c>
      <c r="N1311" s="4" t="s">
        <v>8273</v>
      </c>
      <c r="O1311" s="5">
        <f t="shared" si="120"/>
        <v>111.99130434782609</v>
      </c>
      <c r="P1311" s="6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2">
        <f t="shared" si="124"/>
        <v>42292.882731481484</v>
      </c>
      <c r="T1311" s="12">
        <f t="shared" si="125"/>
        <v>42257.882731481484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6">
        <v>20000</v>
      </c>
      <c r="E1312" s="6">
        <v>3100</v>
      </c>
      <c r="F1312" s="3" t="s">
        <v>8220</v>
      </c>
      <c r="G1312" s="4" t="s">
        <v>8224</v>
      </c>
      <c r="H1312" s="4" t="s">
        <v>8246</v>
      </c>
      <c r="I1312" s="7">
        <v>1471622450</v>
      </c>
      <c r="J1312" s="7">
        <v>1467734450</v>
      </c>
      <c r="K1312" t="b">
        <v>0</v>
      </c>
      <c r="L1312">
        <v>24</v>
      </c>
      <c r="M1312" t="b">
        <v>0</v>
      </c>
      <c r="N1312" s="4" t="s">
        <v>8273</v>
      </c>
      <c r="O1312" s="5">
        <f t="shared" si="120"/>
        <v>15.5</v>
      </c>
      <c r="P1312" s="6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2">
        <f t="shared" si="124"/>
        <v>42601.667245370365</v>
      </c>
      <c r="T1312" s="12">
        <f t="shared" si="125"/>
        <v>42556.667245370365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6">
        <v>250000</v>
      </c>
      <c r="E1313" s="6">
        <v>80070</v>
      </c>
      <c r="F1313" s="3" t="s">
        <v>8220</v>
      </c>
      <c r="G1313" s="4" t="s">
        <v>8224</v>
      </c>
      <c r="H1313" s="4" t="s">
        <v>8246</v>
      </c>
      <c r="I1313" s="7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s="4" t="s">
        <v>8273</v>
      </c>
      <c r="O1313" s="5">
        <f t="shared" si="120"/>
        <v>32.027999999999999</v>
      </c>
      <c r="P1313" s="6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2">
        <f t="shared" si="124"/>
        <v>42704.843969907408</v>
      </c>
      <c r="T1313" s="12">
        <f t="shared" si="125"/>
        <v>42669.802303240736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6">
        <v>4600</v>
      </c>
      <c r="E1314" s="6">
        <v>28</v>
      </c>
      <c r="F1314" s="3" t="s">
        <v>8220</v>
      </c>
      <c r="G1314" s="4" t="s">
        <v>8224</v>
      </c>
      <c r="H1314" s="4" t="s">
        <v>8246</v>
      </c>
      <c r="I1314" s="7">
        <v>1429375922</v>
      </c>
      <c r="J1314" s="7">
        <v>1426783922</v>
      </c>
      <c r="K1314" t="b">
        <v>0</v>
      </c>
      <c r="L1314">
        <v>1</v>
      </c>
      <c r="M1314" t="b">
        <v>0</v>
      </c>
      <c r="N1314" s="4" t="s">
        <v>8273</v>
      </c>
      <c r="O1314" s="5">
        <f t="shared" si="120"/>
        <v>0.60869565217391308</v>
      </c>
      <c r="P1314" s="6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2">
        <f t="shared" si="124"/>
        <v>42112.702800925923</v>
      </c>
      <c r="T1314" s="12">
        <f t="shared" si="125"/>
        <v>42082.702800925923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6">
        <v>40000</v>
      </c>
      <c r="E1315" s="6">
        <v>12446</v>
      </c>
      <c r="F1315" s="3" t="s">
        <v>8220</v>
      </c>
      <c r="G1315" s="4" t="s">
        <v>8224</v>
      </c>
      <c r="H1315" s="4" t="s">
        <v>8246</v>
      </c>
      <c r="I1315" s="7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s="4" t="s">
        <v>8273</v>
      </c>
      <c r="O1315" s="5">
        <f t="shared" si="120"/>
        <v>31.114999999999998</v>
      </c>
      <c r="P1315" s="6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2">
        <f t="shared" si="124"/>
        <v>42432.709652777776</v>
      </c>
      <c r="T1315" s="12">
        <f t="shared" si="125"/>
        <v>42402.709652777776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6">
        <v>180000</v>
      </c>
      <c r="E1316" s="6">
        <v>2028</v>
      </c>
      <c r="F1316" s="3" t="s">
        <v>8220</v>
      </c>
      <c r="G1316" s="4" t="s">
        <v>8224</v>
      </c>
      <c r="H1316" s="4" t="s">
        <v>8246</v>
      </c>
      <c r="I1316" s="7">
        <v>1477065860</v>
      </c>
      <c r="J1316" s="7">
        <v>1471881860</v>
      </c>
      <c r="K1316" t="b">
        <v>0</v>
      </c>
      <c r="L1316">
        <v>11</v>
      </c>
      <c r="M1316" t="b">
        <v>0</v>
      </c>
      <c r="N1316" s="4" t="s">
        <v>8273</v>
      </c>
      <c r="O1316" s="5">
        <f t="shared" si="120"/>
        <v>1.1266666666666667</v>
      </c>
      <c r="P1316" s="6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2">
        <f t="shared" si="124"/>
        <v>42664.669675925921</v>
      </c>
      <c r="T1316" s="12">
        <f t="shared" si="125"/>
        <v>42604.669675925921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6">
        <v>100000</v>
      </c>
      <c r="E1317" s="6">
        <v>40404</v>
      </c>
      <c r="F1317" s="3" t="s">
        <v>8220</v>
      </c>
      <c r="G1317" s="4" t="s">
        <v>8224</v>
      </c>
      <c r="H1317" s="4" t="s">
        <v>8246</v>
      </c>
      <c r="I1317" s="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s="4" t="s">
        <v>8273</v>
      </c>
      <c r="O1317" s="5">
        <f t="shared" si="120"/>
        <v>40.404000000000003</v>
      </c>
      <c r="P1317" s="6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2">
        <f t="shared" si="124"/>
        <v>42314.041666666672</v>
      </c>
      <c r="T1317" s="12">
        <f t="shared" si="125"/>
        <v>42278.498240740737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6">
        <v>75000</v>
      </c>
      <c r="E1318" s="6">
        <v>1</v>
      </c>
      <c r="F1318" s="3" t="s">
        <v>8220</v>
      </c>
      <c r="G1318" s="4" t="s">
        <v>8224</v>
      </c>
      <c r="H1318" s="4" t="s">
        <v>8246</v>
      </c>
      <c r="I1318" s="7">
        <v>1456700709</v>
      </c>
      <c r="J1318" s="7">
        <v>1453676709</v>
      </c>
      <c r="K1318" t="b">
        <v>0</v>
      </c>
      <c r="L1318">
        <v>1</v>
      </c>
      <c r="M1318" t="b">
        <v>0</v>
      </c>
      <c r="N1318" s="4" t="s">
        <v>8273</v>
      </c>
      <c r="O1318" s="5">
        <f t="shared" si="120"/>
        <v>1.3333333333333333E-3</v>
      </c>
      <c r="P1318" s="6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2">
        <f t="shared" si="124"/>
        <v>42428.961909722217</v>
      </c>
      <c r="T1318" s="12">
        <f t="shared" si="125"/>
        <v>42393.961909722217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6">
        <v>200000</v>
      </c>
      <c r="E1319" s="6">
        <v>11467</v>
      </c>
      <c r="F1319" s="3" t="s">
        <v>8220</v>
      </c>
      <c r="G1319" s="4" t="s">
        <v>8232</v>
      </c>
      <c r="H1319" s="4" t="s">
        <v>8253</v>
      </c>
      <c r="I1319" s="7">
        <v>1469109600</v>
      </c>
      <c r="J1319" s="7">
        <v>1464586746</v>
      </c>
      <c r="K1319" t="b">
        <v>0</v>
      </c>
      <c r="L1319">
        <v>19</v>
      </c>
      <c r="M1319" t="b">
        <v>0</v>
      </c>
      <c r="N1319" s="4" t="s">
        <v>8273</v>
      </c>
      <c r="O1319" s="5">
        <f t="shared" si="120"/>
        <v>5.7335000000000003</v>
      </c>
      <c r="P1319" s="6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2">
        <f t="shared" si="124"/>
        <v>42572.583333333328</v>
      </c>
      <c r="T1319" s="12">
        <f t="shared" si="125"/>
        <v>42520.235486111109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6">
        <v>40000</v>
      </c>
      <c r="E1320" s="6">
        <v>6130</v>
      </c>
      <c r="F1320" s="3" t="s">
        <v>8220</v>
      </c>
      <c r="G1320" s="4" t="s">
        <v>8224</v>
      </c>
      <c r="H1320" s="4" t="s">
        <v>8246</v>
      </c>
      <c r="I1320" s="7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s="4" t="s">
        <v>8273</v>
      </c>
      <c r="O1320" s="5">
        <f t="shared" si="120"/>
        <v>15.324999999999999</v>
      </c>
      <c r="P1320" s="6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2">
        <f t="shared" si="124"/>
        <v>42015.043657407412</v>
      </c>
      <c r="T1320" s="12">
        <f t="shared" si="125"/>
        <v>41985.043657407412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6">
        <v>5800</v>
      </c>
      <c r="E1321" s="6">
        <v>876</v>
      </c>
      <c r="F1321" s="3" t="s">
        <v>8220</v>
      </c>
      <c r="G1321" s="4" t="s">
        <v>8225</v>
      </c>
      <c r="H1321" s="4" t="s">
        <v>8247</v>
      </c>
      <c r="I1321" s="7">
        <v>1405094400</v>
      </c>
      <c r="J1321" s="7">
        <v>1403810965</v>
      </c>
      <c r="K1321" t="b">
        <v>0</v>
      </c>
      <c r="L1321">
        <v>9</v>
      </c>
      <c r="M1321" t="b">
        <v>0</v>
      </c>
      <c r="N1321" s="4" t="s">
        <v>8273</v>
      </c>
      <c r="O1321" s="5">
        <f t="shared" si="120"/>
        <v>15.103448275862069</v>
      </c>
      <c r="P1321" s="6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2">
        <f t="shared" si="124"/>
        <v>41831.666666666664</v>
      </c>
      <c r="T1321" s="12">
        <f t="shared" si="125"/>
        <v>41816.812094907407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6">
        <v>100000</v>
      </c>
      <c r="E1322" s="6">
        <v>503</v>
      </c>
      <c r="F1322" s="3" t="s">
        <v>8220</v>
      </c>
      <c r="G1322" s="4" t="s">
        <v>8233</v>
      </c>
      <c r="H1322" s="4" t="s">
        <v>8249</v>
      </c>
      <c r="I1322" s="7">
        <v>1483138800</v>
      </c>
      <c r="J1322" s="7">
        <v>1480610046</v>
      </c>
      <c r="K1322" t="b">
        <v>0</v>
      </c>
      <c r="L1322">
        <v>3</v>
      </c>
      <c r="M1322" t="b">
        <v>0</v>
      </c>
      <c r="N1322" s="4" t="s">
        <v>8273</v>
      </c>
      <c r="O1322" s="5">
        <f t="shared" si="120"/>
        <v>0.503</v>
      </c>
      <c r="P1322" s="6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2">
        <f t="shared" si="124"/>
        <v>42734.958333333328</v>
      </c>
      <c r="T1322" s="12">
        <f t="shared" si="125"/>
        <v>42705.690347222218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6">
        <v>462000</v>
      </c>
      <c r="E1323" s="6">
        <v>6019</v>
      </c>
      <c r="F1323" s="3" t="s">
        <v>8220</v>
      </c>
      <c r="G1323" s="4" t="s">
        <v>8235</v>
      </c>
      <c r="H1323" s="4" t="s">
        <v>8255</v>
      </c>
      <c r="I1323" s="7">
        <v>1482515937</v>
      </c>
      <c r="J1323" s="7">
        <v>1479923937</v>
      </c>
      <c r="K1323" t="b">
        <v>0</v>
      </c>
      <c r="L1323">
        <v>7</v>
      </c>
      <c r="M1323" t="b">
        <v>0</v>
      </c>
      <c r="N1323" s="4" t="s">
        <v>8273</v>
      </c>
      <c r="O1323" s="5">
        <f t="shared" si="120"/>
        <v>1.3028138528138529</v>
      </c>
      <c r="P1323" s="6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2">
        <f t="shared" si="124"/>
        <v>42727.74927083333</v>
      </c>
      <c r="T1323" s="12">
        <f t="shared" si="125"/>
        <v>42697.74927083333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6">
        <v>35000</v>
      </c>
      <c r="E1324" s="6">
        <v>106</v>
      </c>
      <c r="F1324" s="3" t="s">
        <v>8220</v>
      </c>
      <c r="G1324" s="4" t="s">
        <v>8225</v>
      </c>
      <c r="H1324" s="4" t="s">
        <v>8247</v>
      </c>
      <c r="I1324" s="7">
        <v>1432223125</v>
      </c>
      <c r="J1324" s="7">
        <v>1429631125</v>
      </c>
      <c r="K1324" t="b">
        <v>0</v>
      </c>
      <c r="L1324">
        <v>4</v>
      </c>
      <c r="M1324" t="b">
        <v>0</v>
      </c>
      <c r="N1324" s="4" t="s">
        <v>8273</v>
      </c>
      <c r="O1324" s="5">
        <f t="shared" si="120"/>
        <v>0.30285714285714288</v>
      </c>
      <c r="P1324" s="6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2">
        <f t="shared" si="124"/>
        <v>42145.656539351854</v>
      </c>
      <c r="T1324" s="12">
        <f t="shared" si="125"/>
        <v>42115.656539351854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6">
        <v>15000</v>
      </c>
      <c r="E1325" s="6">
        <v>1332</v>
      </c>
      <c r="F1325" s="3" t="s">
        <v>8220</v>
      </c>
      <c r="G1325" s="4" t="s">
        <v>8224</v>
      </c>
      <c r="H1325" s="4" t="s">
        <v>8246</v>
      </c>
      <c r="I1325" s="7">
        <v>1461653700</v>
      </c>
      <c r="J1325" s="7">
        <v>1458665146</v>
      </c>
      <c r="K1325" t="b">
        <v>0</v>
      </c>
      <c r="L1325">
        <v>44</v>
      </c>
      <c r="M1325" t="b">
        <v>0</v>
      </c>
      <c r="N1325" s="4" t="s">
        <v>8273</v>
      </c>
      <c r="O1325" s="5">
        <f t="shared" si="120"/>
        <v>8.8800000000000008</v>
      </c>
      <c r="P1325" s="6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2">
        <f t="shared" si="124"/>
        <v>42486.288194444445</v>
      </c>
      <c r="T1325" s="12">
        <f t="shared" si="125"/>
        <v>42451.698449074072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6">
        <v>50000</v>
      </c>
      <c r="E1326" s="6">
        <v>4920</v>
      </c>
      <c r="F1326" s="3" t="s">
        <v>8220</v>
      </c>
      <c r="G1326" s="4" t="s">
        <v>8224</v>
      </c>
      <c r="H1326" s="4" t="s">
        <v>8246</v>
      </c>
      <c r="I1326" s="7">
        <v>1476371552</v>
      </c>
      <c r="J1326" s="7">
        <v>1473779552</v>
      </c>
      <c r="K1326" t="b">
        <v>0</v>
      </c>
      <c r="L1326">
        <v>90</v>
      </c>
      <c r="M1326" t="b">
        <v>0</v>
      </c>
      <c r="N1326" s="4" t="s">
        <v>8273</v>
      </c>
      <c r="O1326" s="5">
        <f t="shared" si="120"/>
        <v>9.84</v>
      </c>
      <c r="P1326" s="6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2">
        <f t="shared" si="124"/>
        <v>42656.633703703701</v>
      </c>
      <c r="T1326" s="12">
        <f t="shared" si="125"/>
        <v>42626.633703703701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6">
        <v>20000</v>
      </c>
      <c r="E1327" s="6">
        <v>486</v>
      </c>
      <c r="F1327" s="3" t="s">
        <v>8220</v>
      </c>
      <c r="G1327" s="4" t="s">
        <v>8224</v>
      </c>
      <c r="H1327" s="4" t="s">
        <v>8246</v>
      </c>
      <c r="I1327" s="7">
        <v>1483063435</v>
      </c>
      <c r="J1327" s="7">
        <v>1480471435</v>
      </c>
      <c r="K1327" t="b">
        <v>0</v>
      </c>
      <c r="L1327">
        <v>8</v>
      </c>
      <c r="M1327" t="b">
        <v>0</v>
      </c>
      <c r="N1327" s="4" t="s">
        <v>8273</v>
      </c>
      <c r="O1327" s="5">
        <f t="shared" si="120"/>
        <v>2.4300000000000002</v>
      </c>
      <c r="P1327" s="6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2">
        <f t="shared" si="124"/>
        <v>42734.086053240739</v>
      </c>
      <c r="T1327" s="12">
        <f t="shared" si="125"/>
        <v>42704.086053240739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6">
        <v>100000</v>
      </c>
      <c r="E1328" s="6">
        <v>1130</v>
      </c>
      <c r="F1328" s="3" t="s">
        <v>8220</v>
      </c>
      <c r="G1328" s="4" t="s">
        <v>8224</v>
      </c>
      <c r="H1328" s="4" t="s">
        <v>8246</v>
      </c>
      <c r="I1328" s="7">
        <v>1421348428</v>
      </c>
      <c r="J1328" s="7">
        <v>1417460428</v>
      </c>
      <c r="K1328" t="b">
        <v>0</v>
      </c>
      <c r="L1328">
        <v>11</v>
      </c>
      <c r="M1328" t="b">
        <v>0</v>
      </c>
      <c r="N1328" s="4" t="s">
        <v>8273</v>
      </c>
      <c r="O1328" s="5">
        <f t="shared" si="120"/>
        <v>1.1299999999999999</v>
      </c>
      <c r="P1328" s="6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2">
        <f t="shared" si="124"/>
        <v>42019.791990740734</v>
      </c>
      <c r="T1328" s="12">
        <f t="shared" si="125"/>
        <v>41974.791990740734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6">
        <v>48000</v>
      </c>
      <c r="E1329" s="6">
        <v>1705</v>
      </c>
      <c r="F1329" s="3" t="s">
        <v>8220</v>
      </c>
      <c r="G1329" s="4" t="s">
        <v>8224</v>
      </c>
      <c r="H1329" s="4" t="s">
        <v>8246</v>
      </c>
      <c r="I1329" s="7">
        <v>1432916235</v>
      </c>
      <c r="J1329" s="7">
        <v>1430324235</v>
      </c>
      <c r="K1329" t="b">
        <v>0</v>
      </c>
      <c r="L1329">
        <v>41</v>
      </c>
      <c r="M1329" t="b">
        <v>0</v>
      </c>
      <c r="N1329" s="4" t="s">
        <v>8273</v>
      </c>
      <c r="O1329" s="5">
        <f t="shared" si="120"/>
        <v>3.5520833333333335</v>
      </c>
      <c r="P1329" s="6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2">
        <f t="shared" si="124"/>
        <v>42153.678645833337</v>
      </c>
      <c r="T1329" s="12">
        <f t="shared" si="125"/>
        <v>42123.678645833337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6">
        <v>75000</v>
      </c>
      <c r="E1330" s="6">
        <v>1748</v>
      </c>
      <c r="F1330" s="3" t="s">
        <v>8220</v>
      </c>
      <c r="G1330" s="4" t="s">
        <v>8224</v>
      </c>
      <c r="H1330" s="4" t="s">
        <v>8246</v>
      </c>
      <c r="I1330" s="7">
        <v>1476458734</v>
      </c>
      <c r="J1330" s="7">
        <v>1472570734</v>
      </c>
      <c r="K1330" t="b">
        <v>0</v>
      </c>
      <c r="L1330">
        <v>15</v>
      </c>
      <c r="M1330" t="b">
        <v>0</v>
      </c>
      <c r="N1330" s="4" t="s">
        <v>8273</v>
      </c>
      <c r="O1330" s="5">
        <f t="shared" si="120"/>
        <v>2.3306666666666667</v>
      </c>
      <c r="P1330" s="6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2">
        <f t="shared" si="124"/>
        <v>42657.642754629633</v>
      </c>
      <c r="T1330" s="12">
        <f t="shared" si="125"/>
        <v>42612.642754629633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6">
        <v>50000</v>
      </c>
      <c r="E1331" s="6">
        <v>408</v>
      </c>
      <c r="F1331" s="3" t="s">
        <v>8220</v>
      </c>
      <c r="G1331" s="4" t="s">
        <v>8224</v>
      </c>
      <c r="H1331" s="4" t="s">
        <v>8246</v>
      </c>
      <c r="I1331" s="7">
        <v>1417501145</v>
      </c>
      <c r="J1331" s="7">
        <v>1414041545</v>
      </c>
      <c r="K1331" t="b">
        <v>0</v>
      </c>
      <c r="L1331">
        <v>9</v>
      </c>
      <c r="M1331" t="b">
        <v>0</v>
      </c>
      <c r="N1331" s="4" t="s">
        <v>8273</v>
      </c>
      <c r="O1331" s="5">
        <f t="shared" si="120"/>
        <v>0.81599999999999995</v>
      </c>
      <c r="P1331" s="6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2">
        <f t="shared" si="124"/>
        <v>41975.263252314813</v>
      </c>
      <c r="T1331" s="12">
        <f t="shared" si="125"/>
        <v>41935.221585648149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6">
        <v>35000</v>
      </c>
      <c r="E1332" s="6">
        <v>7873</v>
      </c>
      <c r="F1332" s="3" t="s">
        <v>8220</v>
      </c>
      <c r="G1332" s="4" t="s">
        <v>8224</v>
      </c>
      <c r="H1332" s="4" t="s">
        <v>8246</v>
      </c>
      <c r="I1332" s="7">
        <v>1467432000</v>
      </c>
      <c r="J1332" s="7">
        <v>1464763109</v>
      </c>
      <c r="K1332" t="b">
        <v>0</v>
      </c>
      <c r="L1332">
        <v>50</v>
      </c>
      <c r="M1332" t="b">
        <v>0</v>
      </c>
      <c r="N1332" s="4" t="s">
        <v>8273</v>
      </c>
      <c r="O1332" s="5">
        <f t="shared" si="120"/>
        <v>22.494285714285713</v>
      </c>
      <c r="P1332" s="6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2">
        <f t="shared" si="124"/>
        <v>42553.166666666672</v>
      </c>
      <c r="T1332" s="12">
        <f t="shared" si="125"/>
        <v>42522.276724537034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6">
        <v>250000</v>
      </c>
      <c r="E1333" s="6">
        <v>3417</v>
      </c>
      <c r="F1333" s="3" t="s">
        <v>8220</v>
      </c>
      <c r="G1333" s="4" t="s">
        <v>8224</v>
      </c>
      <c r="H1333" s="4" t="s">
        <v>8246</v>
      </c>
      <c r="I1333" s="7">
        <v>1471435554</v>
      </c>
      <c r="J1333" s="7">
        <v>1468843554</v>
      </c>
      <c r="K1333" t="b">
        <v>0</v>
      </c>
      <c r="L1333">
        <v>34</v>
      </c>
      <c r="M1333" t="b">
        <v>0</v>
      </c>
      <c r="N1333" s="4" t="s">
        <v>8273</v>
      </c>
      <c r="O1333" s="5">
        <f t="shared" si="120"/>
        <v>1.3668</v>
      </c>
      <c r="P1333" s="6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2">
        <f t="shared" si="124"/>
        <v>42599.50409722222</v>
      </c>
      <c r="T1333" s="12">
        <f t="shared" si="125"/>
        <v>42569.50409722222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6">
        <v>10115</v>
      </c>
      <c r="E1334" s="6">
        <v>0</v>
      </c>
      <c r="F1334" s="3" t="s">
        <v>8220</v>
      </c>
      <c r="G1334" s="4" t="s">
        <v>8240</v>
      </c>
      <c r="H1334" s="4" t="s">
        <v>8257</v>
      </c>
      <c r="I1334" s="7">
        <v>1485480408</v>
      </c>
      <c r="J1334" s="7">
        <v>1482888408</v>
      </c>
      <c r="K1334" t="b">
        <v>0</v>
      </c>
      <c r="L1334">
        <v>0</v>
      </c>
      <c r="M1334" t="b">
        <v>0</v>
      </c>
      <c r="N1334" s="4" t="s">
        <v>8273</v>
      </c>
      <c r="O1334" s="5">
        <f t="shared" si="120"/>
        <v>0</v>
      </c>
      <c r="P1334" s="6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2">
        <f t="shared" si="124"/>
        <v>42762.060277777782</v>
      </c>
      <c r="T1334" s="12">
        <f t="shared" si="125"/>
        <v>42732.060277777782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6">
        <v>2500</v>
      </c>
      <c r="E1335" s="6">
        <v>0</v>
      </c>
      <c r="F1335" s="3" t="s">
        <v>8220</v>
      </c>
      <c r="G1335" s="4" t="s">
        <v>8226</v>
      </c>
      <c r="H1335" s="4" t="s">
        <v>8248</v>
      </c>
      <c r="I1335" s="7">
        <v>1405478025</v>
      </c>
      <c r="J1335" s="7">
        <v>1402886025</v>
      </c>
      <c r="K1335" t="b">
        <v>0</v>
      </c>
      <c r="L1335">
        <v>0</v>
      </c>
      <c r="M1335" t="b">
        <v>0</v>
      </c>
      <c r="N1335" s="4" t="s">
        <v>8273</v>
      </c>
      <c r="O1335" s="5">
        <f t="shared" si="120"/>
        <v>0</v>
      </c>
      <c r="P1335" s="6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2">
        <f t="shared" si="124"/>
        <v>41836.106770833336</v>
      </c>
      <c r="T1335" s="12">
        <f t="shared" si="125"/>
        <v>41806.106770833336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6">
        <v>133000</v>
      </c>
      <c r="E1336" s="6">
        <v>14303</v>
      </c>
      <c r="F1336" s="3" t="s">
        <v>8220</v>
      </c>
      <c r="G1336" s="4" t="s">
        <v>8224</v>
      </c>
      <c r="H1336" s="4" t="s">
        <v>8246</v>
      </c>
      <c r="I1336" s="7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s="4" t="s">
        <v>8273</v>
      </c>
      <c r="O1336" s="5">
        <f t="shared" si="120"/>
        <v>10.754135338345865</v>
      </c>
      <c r="P1336" s="6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2">
        <f t="shared" si="124"/>
        <v>42440.774155092593</v>
      </c>
      <c r="T1336" s="12">
        <f t="shared" si="125"/>
        <v>42410.774155092593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6">
        <v>25000</v>
      </c>
      <c r="E1337" s="6">
        <v>4940</v>
      </c>
      <c r="F1337" s="3" t="s">
        <v>8220</v>
      </c>
      <c r="G1337" s="4" t="s">
        <v>8224</v>
      </c>
      <c r="H1337" s="4" t="s">
        <v>8246</v>
      </c>
      <c r="I1337" s="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s="4" t="s">
        <v>8273</v>
      </c>
      <c r="O1337" s="5">
        <f t="shared" si="120"/>
        <v>19.760000000000002</v>
      </c>
      <c r="P1337" s="6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2">
        <f t="shared" si="124"/>
        <v>42343.936365740738</v>
      </c>
      <c r="T1337" s="12">
        <f t="shared" si="125"/>
        <v>42313.936365740738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6">
        <v>100000</v>
      </c>
      <c r="E1338" s="6">
        <v>84947</v>
      </c>
      <c r="F1338" s="3" t="s">
        <v>8220</v>
      </c>
      <c r="G1338" s="4" t="s">
        <v>8224</v>
      </c>
      <c r="H1338" s="4" t="s">
        <v>8246</v>
      </c>
      <c r="I1338" s="7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s="4" t="s">
        <v>8273</v>
      </c>
      <c r="O1338" s="5">
        <f t="shared" si="120"/>
        <v>84.947000000000003</v>
      </c>
      <c r="P1338" s="6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2">
        <f t="shared" si="124"/>
        <v>41990.863750000004</v>
      </c>
      <c r="T1338" s="12">
        <f t="shared" si="125"/>
        <v>41955.863750000004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6">
        <v>50000</v>
      </c>
      <c r="E1339" s="6">
        <v>24691</v>
      </c>
      <c r="F1339" s="3" t="s">
        <v>8220</v>
      </c>
      <c r="G1339" s="4" t="s">
        <v>8224</v>
      </c>
      <c r="H1339" s="4" t="s">
        <v>8246</v>
      </c>
      <c r="I1339" s="7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s="4" t="s">
        <v>8273</v>
      </c>
      <c r="O1339" s="5">
        <f t="shared" si="120"/>
        <v>49.381999999999998</v>
      </c>
      <c r="P1339" s="6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2">
        <f t="shared" si="124"/>
        <v>42797.577303240745</v>
      </c>
      <c r="T1339" s="12">
        <f t="shared" si="125"/>
        <v>42767.577303240745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6">
        <v>30000</v>
      </c>
      <c r="E1340" s="6">
        <v>991</v>
      </c>
      <c r="F1340" s="3" t="s">
        <v>8220</v>
      </c>
      <c r="G1340" s="4" t="s">
        <v>8224</v>
      </c>
      <c r="H1340" s="4" t="s">
        <v>8246</v>
      </c>
      <c r="I1340" s="7">
        <v>1438543033</v>
      </c>
      <c r="J1340" s="7">
        <v>1435951033</v>
      </c>
      <c r="K1340" t="b">
        <v>0</v>
      </c>
      <c r="L1340">
        <v>15</v>
      </c>
      <c r="M1340" t="b">
        <v>0</v>
      </c>
      <c r="N1340" s="4" t="s">
        <v>8273</v>
      </c>
      <c r="O1340" s="5">
        <f t="shared" si="120"/>
        <v>3.3033333333333332</v>
      </c>
      <c r="P1340" s="6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2">
        <f t="shared" si="124"/>
        <v>42218.803622685184</v>
      </c>
      <c r="T1340" s="12">
        <f t="shared" si="125"/>
        <v>42188.803622685184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6">
        <v>50000</v>
      </c>
      <c r="E1341" s="6">
        <v>3317</v>
      </c>
      <c r="F1341" s="3" t="s">
        <v>8220</v>
      </c>
      <c r="G1341" s="4" t="s">
        <v>8224</v>
      </c>
      <c r="H1341" s="4" t="s">
        <v>8246</v>
      </c>
      <c r="I1341" s="7">
        <v>1418056315</v>
      </c>
      <c r="J1341" s="7">
        <v>1414164715</v>
      </c>
      <c r="K1341" t="b">
        <v>0</v>
      </c>
      <c r="L1341">
        <v>37</v>
      </c>
      <c r="M1341" t="b">
        <v>0</v>
      </c>
      <c r="N1341" s="4" t="s">
        <v>8273</v>
      </c>
      <c r="O1341" s="5">
        <f t="shared" si="120"/>
        <v>6.6340000000000003</v>
      </c>
      <c r="P1341" s="6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2">
        <f t="shared" si="124"/>
        <v>41981.688831018517</v>
      </c>
      <c r="T1341" s="12">
        <f t="shared" si="125"/>
        <v>41936.647164351853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6">
        <v>1680</v>
      </c>
      <c r="E1342" s="6">
        <v>0</v>
      </c>
      <c r="F1342" s="3" t="s">
        <v>8220</v>
      </c>
      <c r="G1342" s="4" t="s">
        <v>8224</v>
      </c>
      <c r="H1342" s="4" t="s">
        <v>8246</v>
      </c>
      <c r="I1342" s="7">
        <v>1408112253</v>
      </c>
      <c r="J1342" s="7">
        <v>1405520253</v>
      </c>
      <c r="K1342" t="b">
        <v>0</v>
      </c>
      <c r="L1342">
        <v>0</v>
      </c>
      <c r="M1342" t="b">
        <v>0</v>
      </c>
      <c r="N1342" s="4" t="s">
        <v>8273</v>
      </c>
      <c r="O1342" s="5">
        <f t="shared" si="120"/>
        <v>0</v>
      </c>
      <c r="P1342" s="6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2">
        <f t="shared" si="124"/>
        <v>41866.595520833333</v>
      </c>
      <c r="T1342" s="12">
        <f t="shared" si="125"/>
        <v>41836.595520833333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6">
        <v>25000</v>
      </c>
      <c r="E1343" s="6">
        <v>17590</v>
      </c>
      <c r="F1343" s="3" t="s">
        <v>8220</v>
      </c>
      <c r="G1343" s="4" t="s">
        <v>8225</v>
      </c>
      <c r="H1343" s="4" t="s">
        <v>8247</v>
      </c>
      <c r="I1343" s="7">
        <v>1475333917</v>
      </c>
      <c r="J1343" s="7">
        <v>1472569117</v>
      </c>
      <c r="K1343" t="b">
        <v>0</v>
      </c>
      <c r="L1343">
        <v>46</v>
      </c>
      <c r="M1343" t="b">
        <v>0</v>
      </c>
      <c r="N1343" s="4" t="s">
        <v>8273</v>
      </c>
      <c r="O1343" s="5">
        <f t="shared" si="120"/>
        <v>70.36</v>
      </c>
      <c r="P1343" s="6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2">
        <f t="shared" si="124"/>
        <v>42644.624039351853</v>
      </c>
      <c r="T1343" s="12">
        <f t="shared" si="125"/>
        <v>42612.624039351853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6">
        <v>50000</v>
      </c>
      <c r="E1344" s="6">
        <v>100</v>
      </c>
      <c r="F1344" s="3" t="s">
        <v>8220</v>
      </c>
      <c r="G1344" s="4" t="s">
        <v>8224</v>
      </c>
      <c r="H1344" s="4" t="s">
        <v>8246</v>
      </c>
      <c r="I1344" s="7">
        <v>1437161739</v>
      </c>
      <c r="J1344" s="7">
        <v>1434569739</v>
      </c>
      <c r="K1344" t="b">
        <v>0</v>
      </c>
      <c r="L1344">
        <v>1</v>
      </c>
      <c r="M1344" t="b">
        <v>0</v>
      </c>
      <c r="N1344" s="4" t="s">
        <v>8273</v>
      </c>
      <c r="O1344" s="5">
        <f t="shared" si="120"/>
        <v>0.2</v>
      </c>
      <c r="P1344" s="6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2">
        <f t="shared" si="124"/>
        <v>42202.816423611104</v>
      </c>
      <c r="T1344" s="12">
        <f t="shared" si="125"/>
        <v>42172.816423611104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6">
        <v>50000</v>
      </c>
      <c r="E1345" s="6">
        <v>51149</v>
      </c>
      <c r="F1345" s="3" t="s">
        <v>8220</v>
      </c>
      <c r="G1345" s="4" t="s">
        <v>8224</v>
      </c>
      <c r="H1345" s="4" t="s">
        <v>8246</v>
      </c>
      <c r="I1345" s="7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s="4" t="s">
        <v>8273</v>
      </c>
      <c r="O1345" s="5">
        <f t="shared" si="120"/>
        <v>102.298</v>
      </c>
      <c r="P1345" s="6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2">
        <f t="shared" si="124"/>
        <v>42601.165972222225</v>
      </c>
      <c r="T1345" s="12">
        <f t="shared" si="125"/>
        <v>42542.526423611111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6">
        <v>1500</v>
      </c>
      <c r="E1346" s="6">
        <v>5666</v>
      </c>
      <c r="F1346" s="3" t="s">
        <v>8219</v>
      </c>
      <c r="G1346" s="4" t="s">
        <v>8229</v>
      </c>
      <c r="H1346" s="4" t="s">
        <v>8251</v>
      </c>
      <c r="I1346" s="7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s="4" t="s">
        <v>8274</v>
      </c>
      <c r="O1346" s="5">
        <f t="shared" si="120"/>
        <v>377.73333333333335</v>
      </c>
      <c r="P1346" s="6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2">
        <f t="shared" si="124"/>
        <v>42551.789803240739</v>
      </c>
      <c r="T1346" s="12">
        <f t="shared" si="125"/>
        <v>42522.789803240739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6">
        <v>300</v>
      </c>
      <c r="E1347" s="6">
        <v>375</v>
      </c>
      <c r="F1347" s="3" t="s">
        <v>8219</v>
      </c>
      <c r="G1347" s="4" t="s">
        <v>8224</v>
      </c>
      <c r="H1347" s="4" t="s">
        <v>8246</v>
      </c>
      <c r="I1347" s="7">
        <v>1405366359</v>
      </c>
      <c r="J1347" s="7">
        <v>1402342359</v>
      </c>
      <c r="K1347" t="b">
        <v>0</v>
      </c>
      <c r="L1347">
        <v>7</v>
      </c>
      <c r="M1347" t="b">
        <v>1</v>
      </c>
      <c r="N1347" s="4" t="s">
        <v>8274</v>
      </c>
      <c r="O1347" s="5">
        <f t="shared" ref="O1347:O1410" si="126">100*E1347/D1347</f>
        <v>125</v>
      </c>
      <c r="P1347" s="6">
        <f t="shared" ref="P1347:P1410" si="127">IF(L1347=0,0,E1347/L1347)</f>
        <v>53.571428571428569</v>
      </c>
      <c r="Q1347" s="4" t="str">
        <f t="shared" ref="Q1347:Q1410" si="128">LEFT(N1347,SEARCH("/",N1347)-1)</f>
        <v>publishing</v>
      </c>
      <c r="R1347" s="4" t="str">
        <f t="shared" ref="R1347:R1410" si="129">RIGHT(N1347,LEN(N1347)-SEARCH("/",N1347,1))</f>
        <v>nonfiction</v>
      </c>
      <c r="S1347" s="12">
        <f t="shared" ref="S1347:S1410" si="130">(((I1347/60)/60)/24)+DATE(1970,1,1)</f>
        <v>41834.814340277779</v>
      </c>
      <c r="T1347" s="12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6">
        <v>4900</v>
      </c>
      <c r="E1348" s="6">
        <v>7219</v>
      </c>
      <c r="F1348" s="3" t="s">
        <v>8219</v>
      </c>
      <c r="G1348" s="4" t="s">
        <v>8224</v>
      </c>
      <c r="H1348" s="4" t="s">
        <v>8246</v>
      </c>
      <c r="I1348" s="7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s="4" t="s">
        <v>8274</v>
      </c>
      <c r="O1348" s="5">
        <f t="shared" si="126"/>
        <v>147.32653061224491</v>
      </c>
      <c r="P1348" s="6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2">
        <f t="shared" si="130"/>
        <v>41452.075821759259</v>
      </c>
      <c r="T1348" s="12">
        <f t="shared" si="131"/>
        <v>41422.075821759259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6">
        <v>2500</v>
      </c>
      <c r="E1349" s="6">
        <v>2555</v>
      </c>
      <c r="F1349" s="3" t="s">
        <v>8219</v>
      </c>
      <c r="G1349" s="4" t="s">
        <v>8224</v>
      </c>
      <c r="H1349" s="4" t="s">
        <v>8246</v>
      </c>
      <c r="I1349" s="7">
        <v>1425741525</v>
      </c>
      <c r="J1349" s="7">
        <v>1423149525</v>
      </c>
      <c r="K1349" t="b">
        <v>0</v>
      </c>
      <c r="L1349">
        <v>31</v>
      </c>
      <c r="M1349" t="b">
        <v>1</v>
      </c>
      <c r="N1349" s="4" t="s">
        <v>8274</v>
      </c>
      <c r="O1349" s="5">
        <f t="shared" si="126"/>
        <v>102.2</v>
      </c>
      <c r="P1349" s="6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2">
        <f t="shared" si="130"/>
        <v>42070.638020833328</v>
      </c>
      <c r="T1349" s="12">
        <f t="shared" si="131"/>
        <v>42040.638020833328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6">
        <v>5875</v>
      </c>
      <c r="E1350" s="6">
        <v>5985</v>
      </c>
      <c r="F1350" s="3" t="s">
        <v>8219</v>
      </c>
      <c r="G1350" s="4" t="s">
        <v>8224</v>
      </c>
      <c r="H1350" s="4" t="s">
        <v>8246</v>
      </c>
      <c r="I1350" s="7">
        <v>1418904533</v>
      </c>
      <c r="J1350" s="7">
        <v>1416485333</v>
      </c>
      <c r="K1350" t="b">
        <v>0</v>
      </c>
      <c r="L1350">
        <v>26</v>
      </c>
      <c r="M1350" t="b">
        <v>1</v>
      </c>
      <c r="N1350" s="4" t="s">
        <v>8274</v>
      </c>
      <c r="O1350" s="5">
        <f t="shared" si="126"/>
        <v>101.87234042553192</v>
      </c>
      <c r="P1350" s="6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2">
        <f t="shared" si="130"/>
        <v>41991.506168981476</v>
      </c>
      <c r="T1350" s="12">
        <f t="shared" si="131"/>
        <v>41963.506168981476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6">
        <v>5000</v>
      </c>
      <c r="E1351" s="6">
        <v>10210</v>
      </c>
      <c r="F1351" s="3" t="s">
        <v>8219</v>
      </c>
      <c r="G1351" s="4" t="s">
        <v>8229</v>
      </c>
      <c r="H1351" s="4" t="s">
        <v>8251</v>
      </c>
      <c r="I1351" s="7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s="4" t="s">
        <v>8274</v>
      </c>
      <c r="O1351" s="5">
        <f t="shared" si="126"/>
        <v>204.2</v>
      </c>
      <c r="P1351" s="6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2">
        <f t="shared" si="130"/>
        <v>42354.290972222225</v>
      </c>
      <c r="T1351" s="12">
        <f t="shared" si="131"/>
        <v>42317.33258101852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6">
        <v>5000</v>
      </c>
      <c r="E1352" s="6">
        <v>5202.5</v>
      </c>
      <c r="F1352" s="3" t="s">
        <v>8219</v>
      </c>
      <c r="G1352" s="4" t="s">
        <v>8224</v>
      </c>
      <c r="H1352" s="4" t="s">
        <v>8246</v>
      </c>
      <c r="I1352" s="7">
        <v>1451089134</v>
      </c>
      <c r="J1352" s="7">
        <v>1448497134</v>
      </c>
      <c r="K1352" t="b">
        <v>0</v>
      </c>
      <c r="L1352">
        <v>78</v>
      </c>
      <c r="M1352" t="b">
        <v>1</v>
      </c>
      <c r="N1352" s="4" t="s">
        <v>8274</v>
      </c>
      <c r="O1352" s="5">
        <f t="shared" si="126"/>
        <v>104.05</v>
      </c>
      <c r="P1352" s="6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2">
        <f t="shared" si="130"/>
        <v>42364.013124999998</v>
      </c>
      <c r="T1352" s="12">
        <f t="shared" si="131"/>
        <v>42334.013124999998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6">
        <v>20000</v>
      </c>
      <c r="E1353" s="6">
        <v>20253</v>
      </c>
      <c r="F1353" s="3" t="s">
        <v>8219</v>
      </c>
      <c r="G1353" s="4" t="s">
        <v>8224</v>
      </c>
      <c r="H1353" s="4" t="s">
        <v>8246</v>
      </c>
      <c r="I1353" s="7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s="4" t="s">
        <v>8274</v>
      </c>
      <c r="O1353" s="5">
        <f t="shared" si="126"/>
        <v>101.265</v>
      </c>
      <c r="P1353" s="6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2">
        <f t="shared" si="130"/>
        <v>42412.74009259259</v>
      </c>
      <c r="T1353" s="12">
        <f t="shared" si="131"/>
        <v>42382.74009259259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6">
        <v>10000</v>
      </c>
      <c r="E1354" s="6">
        <v>13614</v>
      </c>
      <c r="F1354" s="3" t="s">
        <v>8219</v>
      </c>
      <c r="G1354" s="4" t="s">
        <v>8224</v>
      </c>
      <c r="H1354" s="4" t="s">
        <v>8246</v>
      </c>
      <c r="I1354" s="7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s="4" t="s">
        <v>8274</v>
      </c>
      <c r="O1354" s="5">
        <f t="shared" si="126"/>
        <v>136.13999999999999</v>
      </c>
      <c r="P1354" s="6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2">
        <f t="shared" si="130"/>
        <v>42252.165972222225</v>
      </c>
      <c r="T1354" s="12">
        <f t="shared" si="131"/>
        <v>42200.578310185185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6">
        <v>1000</v>
      </c>
      <c r="E1355" s="6">
        <v>1336</v>
      </c>
      <c r="F1355" s="3" t="s">
        <v>8219</v>
      </c>
      <c r="G1355" s="4" t="s">
        <v>8224</v>
      </c>
      <c r="H1355" s="4" t="s">
        <v>8246</v>
      </c>
      <c r="I1355" s="7">
        <v>1362960000</v>
      </c>
      <c r="J1355" s="7">
        <v>1359946188</v>
      </c>
      <c r="K1355" t="b">
        <v>0</v>
      </c>
      <c r="L1355">
        <v>42</v>
      </c>
      <c r="M1355" t="b">
        <v>1</v>
      </c>
      <c r="N1355" s="4" t="s">
        <v>8274</v>
      </c>
      <c r="O1355" s="5">
        <f t="shared" si="126"/>
        <v>133.6</v>
      </c>
      <c r="P1355" s="6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2">
        <f t="shared" si="130"/>
        <v>41344</v>
      </c>
      <c r="T1355" s="12">
        <f t="shared" si="131"/>
        <v>41309.11791666667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6">
        <v>1200</v>
      </c>
      <c r="E1356" s="6">
        <v>1563</v>
      </c>
      <c r="F1356" s="3" t="s">
        <v>8219</v>
      </c>
      <c r="G1356" s="4" t="s">
        <v>8225</v>
      </c>
      <c r="H1356" s="4" t="s">
        <v>8247</v>
      </c>
      <c r="I1356" s="7">
        <v>1465672979</v>
      </c>
      <c r="J1356" s="7">
        <v>1463080979</v>
      </c>
      <c r="K1356" t="b">
        <v>0</v>
      </c>
      <c r="L1356">
        <v>64</v>
      </c>
      <c r="M1356" t="b">
        <v>1</v>
      </c>
      <c r="N1356" s="4" t="s">
        <v>8274</v>
      </c>
      <c r="O1356" s="5">
        <f t="shared" si="126"/>
        <v>130.25</v>
      </c>
      <c r="P1356" s="6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2">
        <f t="shared" si="130"/>
        <v>42532.807627314818</v>
      </c>
      <c r="T1356" s="12">
        <f t="shared" si="131"/>
        <v>42502.807627314818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6">
        <v>2500</v>
      </c>
      <c r="E1357" s="6">
        <v>3067</v>
      </c>
      <c r="F1357" s="3" t="s">
        <v>8219</v>
      </c>
      <c r="G1357" s="4" t="s">
        <v>8225</v>
      </c>
      <c r="H1357" s="4" t="s">
        <v>8247</v>
      </c>
      <c r="I1357" s="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s="4" t="s">
        <v>8274</v>
      </c>
      <c r="O1357" s="5">
        <f t="shared" si="126"/>
        <v>122.68</v>
      </c>
      <c r="P1357" s="6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2">
        <f t="shared" si="130"/>
        <v>41243.416666666664</v>
      </c>
      <c r="T1357" s="12">
        <f t="shared" si="131"/>
        <v>41213.254687499997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6">
        <v>3400</v>
      </c>
      <c r="E1358" s="6">
        <v>6215.56</v>
      </c>
      <c r="F1358" s="3" t="s">
        <v>8219</v>
      </c>
      <c r="G1358" s="4" t="s">
        <v>8224</v>
      </c>
      <c r="H1358" s="4" t="s">
        <v>8246</v>
      </c>
      <c r="I1358" s="7">
        <v>1372985760</v>
      </c>
      <c r="J1358" s="7">
        <v>1370393760</v>
      </c>
      <c r="K1358" t="b">
        <v>0</v>
      </c>
      <c r="L1358">
        <v>87</v>
      </c>
      <c r="M1358" t="b">
        <v>1</v>
      </c>
      <c r="N1358" s="4" t="s">
        <v>8274</v>
      </c>
      <c r="O1358" s="5">
        <f t="shared" si="126"/>
        <v>182.81058823529412</v>
      </c>
      <c r="P1358" s="6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2">
        <f t="shared" si="130"/>
        <v>41460.038888888892</v>
      </c>
      <c r="T1358" s="12">
        <f t="shared" si="131"/>
        <v>41430.038888888892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6">
        <v>2000</v>
      </c>
      <c r="E1359" s="6">
        <v>2506</v>
      </c>
      <c r="F1359" s="3" t="s">
        <v>8219</v>
      </c>
      <c r="G1359" s="4" t="s">
        <v>8224</v>
      </c>
      <c r="H1359" s="4" t="s">
        <v>8246</v>
      </c>
      <c r="I1359" s="7">
        <v>1362117540</v>
      </c>
      <c r="J1359" s="7">
        <v>1359587137</v>
      </c>
      <c r="K1359" t="b">
        <v>0</v>
      </c>
      <c r="L1359">
        <v>65</v>
      </c>
      <c r="M1359" t="b">
        <v>1</v>
      </c>
      <c r="N1359" s="4" t="s">
        <v>8274</v>
      </c>
      <c r="O1359" s="5">
        <f t="shared" si="126"/>
        <v>125.3</v>
      </c>
      <c r="P1359" s="6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2">
        <f t="shared" si="130"/>
        <v>41334.249305555553</v>
      </c>
      <c r="T1359" s="12">
        <f t="shared" si="131"/>
        <v>41304.962233796294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6">
        <v>3000</v>
      </c>
      <c r="E1360" s="6">
        <v>3350</v>
      </c>
      <c r="F1360" s="3" t="s">
        <v>8219</v>
      </c>
      <c r="G1360" s="4" t="s">
        <v>8224</v>
      </c>
      <c r="H1360" s="4" t="s">
        <v>8246</v>
      </c>
      <c r="I1360" s="7">
        <v>1309009323</v>
      </c>
      <c r="J1360" s="7">
        <v>1306417323</v>
      </c>
      <c r="K1360" t="b">
        <v>0</v>
      </c>
      <c r="L1360">
        <v>49</v>
      </c>
      <c r="M1360" t="b">
        <v>1</v>
      </c>
      <c r="N1360" s="4" t="s">
        <v>8274</v>
      </c>
      <c r="O1360" s="5">
        <f t="shared" si="126"/>
        <v>111.66666666666667</v>
      </c>
      <c r="P1360" s="6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2">
        <f t="shared" si="130"/>
        <v>40719.570868055554</v>
      </c>
      <c r="T1360" s="12">
        <f t="shared" si="131"/>
        <v>40689.570868055554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6">
        <v>660</v>
      </c>
      <c r="E1361" s="6">
        <v>764</v>
      </c>
      <c r="F1361" s="3" t="s">
        <v>8219</v>
      </c>
      <c r="G1361" s="4" t="s">
        <v>8224</v>
      </c>
      <c r="H1361" s="4" t="s">
        <v>8246</v>
      </c>
      <c r="I1361" s="7">
        <v>1309980790</v>
      </c>
      <c r="J1361" s="7">
        <v>1304623990</v>
      </c>
      <c r="K1361" t="b">
        <v>0</v>
      </c>
      <c r="L1361">
        <v>19</v>
      </c>
      <c r="M1361" t="b">
        <v>1</v>
      </c>
      <c r="N1361" s="4" t="s">
        <v>8274</v>
      </c>
      <c r="O1361" s="5">
        <f t="shared" si="126"/>
        <v>115.75757575757575</v>
      </c>
      <c r="P1361" s="6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2">
        <f t="shared" si="130"/>
        <v>40730.814699074072</v>
      </c>
      <c r="T1361" s="12">
        <f t="shared" si="131"/>
        <v>40668.814699074072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6">
        <v>1500</v>
      </c>
      <c r="E1362" s="6">
        <v>2598</v>
      </c>
      <c r="F1362" s="3" t="s">
        <v>8219</v>
      </c>
      <c r="G1362" s="4" t="s">
        <v>8224</v>
      </c>
      <c r="H1362" s="4" t="s">
        <v>8246</v>
      </c>
      <c r="I1362" s="7">
        <v>1343943420</v>
      </c>
      <c r="J1362" s="7">
        <v>1341524220</v>
      </c>
      <c r="K1362" t="b">
        <v>0</v>
      </c>
      <c r="L1362">
        <v>81</v>
      </c>
      <c r="M1362" t="b">
        <v>1</v>
      </c>
      <c r="N1362" s="4" t="s">
        <v>8274</v>
      </c>
      <c r="O1362" s="5">
        <f t="shared" si="126"/>
        <v>173.2</v>
      </c>
      <c r="P1362" s="6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2">
        <f t="shared" si="130"/>
        <v>41123.900694444441</v>
      </c>
      <c r="T1362" s="12">
        <f t="shared" si="131"/>
        <v>41095.900694444441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6">
        <v>6000</v>
      </c>
      <c r="E1363" s="6">
        <v>7559</v>
      </c>
      <c r="F1363" s="3" t="s">
        <v>8219</v>
      </c>
      <c r="G1363" s="4" t="s">
        <v>8225</v>
      </c>
      <c r="H1363" s="4" t="s">
        <v>8247</v>
      </c>
      <c r="I1363" s="7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s="4" t="s">
        <v>8274</v>
      </c>
      <c r="O1363" s="5">
        <f t="shared" si="126"/>
        <v>125.98333333333333</v>
      </c>
      <c r="P1363" s="6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2">
        <f t="shared" si="130"/>
        <v>41811.717268518521</v>
      </c>
      <c r="T1363" s="12">
        <f t="shared" si="131"/>
        <v>41781.717268518521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6">
        <v>1000</v>
      </c>
      <c r="E1364" s="6">
        <v>1091</v>
      </c>
      <c r="F1364" s="3" t="s">
        <v>8219</v>
      </c>
      <c r="G1364" s="4" t="s">
        <v>8224</v>
      </c>
      <c r="H1364" s="4" t="s">
        <v>8246</v>
      </c>
      <c r="I1364" s="7">
        <v>1378592731</v>
      </c>
      <c r="J1364" s="7">
        <v>1373408731</v>
      </c>
      <c r="K1364" t="b">
        <v>0</v>
      </c>
      <c r="L1364">
        <v>25</v>
      </c>
      <c r="M1364" t="b">
        <v>1</v>
      </c>
      <c r="N1364" s="4" t="s">
        <v>8274</v>
      </c>
      <c r="O1364" s="5">
        <f t="shared" si="126"/>
        <v>109.1</v>
      </c>
      <c r="P1364" s="6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2">
        <f t="shared" si="130"/>
        <v>41524.934386574074</v>
      </c>
      <c r="T1364" s="12">
        <f t="shared" si="131"/>
        <v>41464.934386574074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6">
        <v>200</v>
      </c>
      <c r="E1365" s="6">
        <v>200</v>
      </c>
      <c r="F1365" s="3" t="s">
        <v>8219</v>
      </c>
      <c r="G1365" s="4" t="s">
        <v>8224</v>
      </c>
      <c r="H1365" s="4" t="s">
        <v>8246</v>
      </c>
      <c r="I1365" s="7">
        <v>1455523140</v>
      </c>
      <c r="J1365" s="7">
        <v>1453925727</v>
      </c>
      <c r="K1365" t="b">
        <v>0</v>
      </c>
      <c r="L1365">
        <v>5</v>
      </c>
      <c r="M1365" t="b">
        <v>1</v>
      </c>
      <c r="N1365" s="4" t="s">
        <v>8274</v>
      </c>
      <c r="O1365" s="5">
        <f t="shared" si="126"/>
        <v>100</v>
      </c>
      <c r="P1365" s="6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2">
        <f t="shared" si="130"/>
        <v>42415.332638888889</v>
      </c>
      <c r="T1365" s="12">
        <f t="shared" si="131"/>
        <v>42396.8440625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6">
        <v>42000</v>
      </c>
      <c r="E1366" s="6">
        <v>49830</v>
      </c>
      <c r="F1366" s="3" t="s">
        <v>8219</v>
      </c>
      <c r="G1366" s="4" t="s">
        <v>8232</v>
      </c>
      <c r="H1366" s="4" t="s">
        <v>8253</v>
      </c>
      <c r="I1366" s="7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s="4" t="s">
        <v>8276</v>
      </c>
      <c r="O1366" s="5">
        <f t="shared" si="126"/>
        <v>118.64285714285714</v>
      </c>
      <c r="P1366" s="6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2">
        <f t="shared" si="130"/>
        <v>42011.6956712963</v>
      </c>
      <c r="T1366" s="12">
        <f t="shared" si="131"/>
        <v>41951.695671296293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6">
        <v>7500</v>
      </c>
      <c r="E1367" s="6">
        <v>7520</v>
      </c>
      <c r="F1367" s="3" t="s">
        <v>8219</v>
      </c>
      <c r="G1367" s="4" t="s">
        <v>8224</v>
      </c>
      <c r="H1367" s="4" t="s">
        <v>8246</v>
      </c>
      <c r="I1367" s="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s="4" t="s">
        <v>8276</v>
      </c>
      <c r="O1367" s="5">
        <f t="shared" si="126"/>
        <v>100.26666666666667</v>
      </c>
      <c r="P1367" s="6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2">
        <f t="shared" si="130"/>
        <v>42079.691574074073</v>
      </c>
      <c r="T1367" s="12">
        <f t="shared" si="131"/>
        <v>42049.733240740738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6">
        <v>7500</v>
      </c>
      <c r="E1368" s="6">
        <v>9486.69</v>
      </c>
      <c r="F1368" s="3" t="s">
        <v>8219</v>
      </c>
      <c r="G1368" s="4" t="s">
        <v>8224</v>
      </c>
      <c r="H1368" s="4" t="s">
        <v>8246</v>
      </c>
      <c r="I1368" s="7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s="4" t="s">
        <v>8276</v>
      </c>
      <c r="O1368" s="5">
        <f t="shared" si="126"/>
        <v>126.4892</v>
      </c>
      <c r="P1368" s="6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2">
        <f t="shared" si="130"/>
        <v>41970.037766203706</v>
      </c>
      <c r="T1368" s="12">
        <f t="shared" si="131"/>
        <v>41924.996099537035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6">
        <v>5000</v>
      </c>
      <c r="E1369" s="6">
        <v>5713</v>
      </c>
      <c r="F1369" s="3" t="s">
        <v>8219</v>
      </c>
      <c r="G1369" s="4" t="s">
        <v>8224</v>
      </c>
      <c r="H1369" s="4" t="s">
        <v>8246</v>
      </c>
      <c r="I1369" s="7">
        <v>1447463050</v>
      </c>
      <c r="J1369" s="7">
        <v>1444867450</v>
      </c>
      <c r="K1369" t="b">
        <v>0</v>
      </c>
      <c r="L1369">
        <v>90</v>
      </c>
      <c r="M1369" t="b">
        <v>1</v>
      </c>
      <c r="N1369" s="4" t="s">
        <v>8276</v>
      </c>
      <c r="O1369" s="5">
        <f t="shared" si="126"/>
        <v>114.26</v>
      </c>
      <c r="P1369" s="6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2">
        <f t="shared" si="130"/>
        <v>42322.044560185182</v>
      </c>
      <c r="T1369" s="12">
        <f t="shared" si="131"/>
        <v>42292.002893518518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6">
        <v>5000</v>
      </c>
      <c r="E1370" s="6">
        <v>5535</v>
      </c>
      <c r="F1370" s="3" t="s">
        <v>8219</v>
      </c>
      <c r="G1370" s="4" t="s">
        <v>8224</v>
      </c>
      <c r="H1370" s="4" t="s">
        <v>8246</v>
      </c>
      <c r="I1370" s="7">
        <v>1434342894</v>
      </c>
      <c r="J1370" s="7">
        <v>1432269294</v>
      </c>
      <c r="K1370" t="b">
        <v>0</v>
      </c>
      <c r="L1370">
        <v>87</v>
      </c>
      <c r="M1370" t="b">
        <v>1</v>
      </c>
      <c r="N1370" s="4" t="s">
        <v>8276</v>
      </c>
      <c r="O1370" s="5">
        <f t="shared" si="126"/>
        <v>110.7</v>
      </c>
      <c r="P1370" s="6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2">
        <f t="shared" si="130"/>
        <v>42170.190902777773</v>
      </c>
      <c r="T1370" s="12">
        <f t="shared" si="131"/>
        <v>42146.190902777773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6">
        <v>32360</v>
      </c>
      <c r="E1371" s="6">
        <v>34090.629999999997</v>
      </c>
      <c r="F1371" s="3" t="s">
        <v>8219</v>
      </c>
      <c r="G1371" s="4" t="s">
        <v>8224</v>
      </c>
      <c r="H1371" s="4" t="s">
        <v>8246</v>
      </c>
      <c r="I1371" s="7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s="4" t="s">
        <v>8276</v>
      </c>
      <c r="O1371" s="5">
        <f t="shared" si="126"/>
        <v>105.34805315203954</v>
      </c>
      <c r="P1371" s="6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2">
        <f t="shared" si="130"/>
        <v>41740.594282407408</v>
      </c>
      <c r="T1371" s="12">
        <f t="shared" si="131"/>
        <v>41710.594282407408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6">
        <v>1500</v>
      </c>
      <c r="E1372" s="6">
        <v>1555</v>
      </c>
      <c r="F1372" s="3" t="s">
        <v>8219</v>
      </c>
      <c r="G1372" s="4" t="s">
        <v>8224</v>
      </c>
      <c r="H1372" s="4" t="s">
        <v>8246</v>
      </c>
      <c r="I1372" s="7">
        <v>1381881890</v>
      </c>
      <c r="J1372" s="7">
        <v>1380585890</v>
      </c>
      <c r="K1372" t="b">
        <v>0</v>
      </c>
      <c r="L1372">
        <v>20</v>
      </c>
      <c r="M1372" t="b">
        <v>1</v>
      </c>
      <c r="N1372" s="4" t="s">
        <v>8276</v>
      </c>
      <c r="O1372" s="5">
        <f t="shared" si="126"/>
        <v>103.66666666666667</v>
      </c>
      <c r="P1372" s="6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2">
        <f t="shared" si="130"/>
        <v>41563.00335648148</v>
      </c>
      <c r="T1372" s="12">
        <f t="shared" si="131"/>
        <v>41548.00335648148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6">
        <v>6999</v>
      </c>
      <c r="E1373" s="6">
        <v>7495</v>
      </c>
      <c r="F1373" s="3" t="s">
        <v>8219</v>
      </c>
      <c r="G1373" s="4" t="s">
        <v>8224</v>
      </c>
      <c r="H1373" s="4" t="s">
        <v>8246</v>
      </c>
      <c r="I1373" s="7">
        <v>1431022342</v>
      </c>
      <c r="J1373" s="7">
        <v>1428430342</v>
      </c>
      <c r="K1373" t="b">
        <v>0</v>
      </c>
      <c r="L1373">
        <v>70</v>
      </c>
      <c r="M1373" t="b">
        <v>1</v>
      </c>
      <c r="N1373" s="4" t="s">
        <v>8276</v>
      </c>
      <c r="O1373" s="5">
        <f t="shared" si="126"/>
        <v>107.08672667523932</v>
      </c>
      <c r="P1373" s="6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2">
        <f t="shared" si="130"/>
        <v>42131.758587962962</v>
      </c>
      <c r="T1373" s="12">
        <f t="shared" si="131"/>
        <v>42101.758587962962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6">
        <v>500</v>
      </c>
      <c r="E1374" s="6">
        <v>620</v>
      </c>
      <c r="F1374" s="3" t="s">
        <v>8219</v>
      </c>
      <c r="G1374" s="4" t="s">
        <v>8224</v>
      </c>
      <c r="H1374" s="4" t="s">
        <v>8246</v>
      </c>
      <c r="I1374" s="7">
        <v>1342115132</v>
      </c>
      <c r="J1374" s="7">
        <v>1339523132</v>
      </c>
      <c r="K1374" t="b">
        <v>0</v>
      </c>
      <c r="L1374">
        <v>16</v>
      </c>
      <c r="M1374" t="b">
        <v>1</v>
      </c>
      <c r="N1374" s="4" t="s">
        <v>8276</v>
      </c>
      <c r="O1374" s="5">
        <f t="shared" si="126"/>
        <v>124</v>
      </c>
      <c r="P1374" s="6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2">
        <f t="shared" si="130"/>
        <v>41102.739953703705</v>
      </c>
      <c r="T1374" s="12">
        <f t="shared" si="131"/>
        <v>41072.739953703705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6">
        <v>10000</v>
      </c>
      <c r="E1375" s="6">
        <v>10501</v>
      </c>
      <c r="F1375" s="3" t="s">
        <v>8219</v>
      </c>
      <c r="G1375" s="4" t="s">
        <v>8224</v>
      </c>
      <c r="H1375" s="4" t="s">
        <v>8246</v>
      </c>
      <c r="I1375" s="7">
        <v>1483138233</v>
      </c>
      <c r="J1375" s="7">
        <v>1480546233</v>
      </c>
      <c r="K1375" t="b">
        <v>0</v>
      </c>
      <c r="L1375">
        <v>52</v>
      </c>
      <c r="M1375" t="b">
        <v>1</v>
      </c>
      <c r="N1375" s="4" t="s">
        <v>8276</v>
      </c>
      <c r="O1375" s="5">
        <f t="shared" si="126"/>
        <v>105.01</v>
      </c>
      <c r="P1375" s="6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2">
        <f t="shared" si="130"/>
        <v>42734.95177083333</v>
      </c>
      <c r="T1375" s="12">
        <f t="shared" si="131"/>
        <v>42704.95177083333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6">
        <v>1500</v>
      </c>
      <c r="E1376" s="6">
        <v>2842</v>
      </c>
      <c r="F1376" s="3" t="s">
        <v>8219</v>
      </c>
      <c r="G1376" s="4" t="s">
        <v>8224</v>
      </c>
      <c r="H1376" s="4" t="s">
        <v>8246</v>
      </c>
      <c r="I1376" s="7">
        <v>1458874388</v>
      </c>
      <c r="J1376" s="7">
        <v>1456285988</v>
      </c>
      <c r="K1376" t="b">
        <v>0</v>
      </c>
      <c r="L1376">
        <v>66</v>
      </c>
      <c r="M1376" t="b">
        <v>1</v>
      </c>
      <c r="N1376" s="4" t="s">
        <v>8276</v>
      </c>
      <c r="O1376" s="5">
        <f t="shared" si="126"/>
        <v>189.46666666666667</v>
      </c>
      <c r="P1376" s="6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2">
        <f t="shared" si="130"/>
        <v>42454.12023148148</v>
      </c>
      <c r="T1376" s="12">
        <f t="shared" si="131"/>
        <v>42424.161898148144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6">
        <v>4000</v>
      </c>
      <c r="E1377" s="6">
        <v>6853</v>
      </c>
      <c r="F1377" s="3" t="s">
        <v>8219</v>
      </c>
      <c r="G1377" s="4" t="s">
        <v>8230</v>
      </c>
      <c r="H1377" s="4" t="s">
        <v>8249</v>
      </c>
      <c r="I1377" s="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s="4" t="s">
        <v>8276</v>
      </c>
      <c r="O1377" s="5">
        <f t="shared" si="126"/>
        <v>171.32499999999999</v>
      </c>
      <c r="P1377" s="6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2">
        <f t="shared" si="130"/>
        <v>42750.066192129627</v>
      </c>
      <c r="T1377" s="12">
        <f t="shared" si="131"/>
        <v>42720.066192129627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6">
        <v>3700</v>
      </c>
      <c r="E1378" s="6">
        <v>9342</v>
      </c>
      <c r="F1378" s="3" t="s">
        <v>8219</v>
      </c>
      <c r="G1378" s="4" t="s">
        <v>8225</v>
      </c>
      <c r="H1378" s="4" t="s">
        <v>8247</v>
      </c>
      <c r="I1378" s="7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s="4" t="s">
        <v>8276</v>
      </c>
      <c r="O1378" s="5">
        <f t="shared" si="126"/>
        <v>252.48648648648648</v>
      </c>
      <c r="P1378" s="6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2">
        <f t="shared" si="130"/>
        <v>42707.710717592592</v>
      </c>
      <c r="T1378" s="12">
        <f t="shared" si="131"/>
        <v>42677.669050925921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6">
        <v>1300</v>
      </c>
      <c r="E1379" s="6">
        <v>1510</v>
      </c>
      <c r="F1379" s="3" t="s">
        <v>8219</v>
      </c>
      <c r="G1379" s="4" t="s">
        <v>8224</v>
      </c>
      <c r="H1379" s="4" t="s">
        <v>8246</v>
      </c>
      <c r="I1379" s="7">
        <v>1486095060</v>
      </c>
      <c r="J1379" s="7">
        <v>1484198170</v>
      </c>
      <c r="K1379" t="b">
        <v>0</v>
      </c>
      <c r="L1379">
        <v>31</v>
      </c>
      <c r="M1379" t="b">
        <v>1</v>
      </c>
      <c r="N1379" s="4" t="s">
        <v>8276</v>
      </c>
      <c r="O1379" s="5">
        <f t="shared" si="126"/>
        <v>116.15384615384616</v>
      </c>
      <c r="P1379" s="6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2">
        <f t="shared" si="130"/>
        <v>42769.174305555556</v>
      </c>
      <c r="T1379" s="12">
        <f t="shared" si="131"/>
        <v>42747.219560185185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6">
        <v>2000</v>
      </c>
      <c r="E1380" s="6">
        <v>4067</v>
      </c>
      <c r="F1380" s="3" t="s">
        <v>8219</v>
      </c>
      <c r="G1380" s="4" t="s">
        <v>8225</v>
      </c>
      <c r="H1380" s="4" t="s">
        <v>8247</v>
      </c>
      <c r="I1380" s="7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s="4" t="s">
        <v>8276</v>
      </c>
      <c r="O1380" s="5">
        <f t="shared" si="126"/>
        <v>203.35</v>
      </c>
      <c r="P1380" s="6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2">
        <f t="shared" si="130"/>
        <v>42583.759374999994</v>
      </c>
      <c r="T1380" s="12">
        <f t="shared" si="131"/>
        <v>42568.759374999994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6">
        <v>10000</v>
      </c>
      <c r="E1381" s="6">
        <v>11160</v>
      </c>
      <c r="F1381" s="3" t="s">
        <v>8219</v>
      </c>
      <c r="G1381" s="4" t="s">
        <v>8224</v>
      </c>
      <c r="H1381" s="4" t="s">
        <v>8246</v>
      </c>
      <c r="I1381" s="7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s="4" t="s">
        <v>8276</v>
      </c>
      <c r="O1381" s="5">
        <f t="shared" si="126"/>
        <v>111.6</v>
      </c>
      <c r="P1381" s="6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2">
        <f t="shared" si="130"/>
        <v>42160.491620370376</v>
      </c>
      <c r="T1381" s="12">
        <f t="shared" si="131"/>
        <v>42130.491620370376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6">
        <v>25</v>
      </c>
      <c r="E1382" s="6">
        <v>106</v>
      </c>
      <c r="F1382" s="3" t="s">
        <v>8219</v>
      </c>
      <c r="G1382" s="4" t="s">
        <v>8224</v>
      </c>
      <c r="H1382" s="4" t="s">
        <v>8246</v>
      </c>
      <c r="I1382" s="7">
        <v>1433815200</v>
      </c>
      <c r="J1382" s="7">
        <v>1431886706</v>
      </c>
      <c r="K1382" t="b">
        <v>0</v>
      </c>
      <c r="L1382">
        <v>5</v>
      </c>
      <c r="M1382" t="b">
        <v>1</v>
      </c>
      <c r="N1382" s="4" t="s">
        <v>8276</v>
      </c>
      <c r="O1382" s="5">
        <f t="shared" si="126"/>
        <v>424</v>
      </c>
      <c r="P1382" s="6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2">
        <f t="shared" si="130"/>
        <v>42164.083333333328</v>
      </c>
      <c r="T1382" s="12">
        <f t="shared" si="131"/>
        <v>42141.762800925921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6">
        <v>5000</v>
      </c>
      <c r="E1383" s="6">
        <v>5355</v>
      </c>
      <c r="F1383" s="3" t="s">
        <v>8219</v>
      </c>
      <c r="G1383" s="4" t="s">
        <v>8224</v>
      </c>
      <c r="H1383" s="4" t="s">
        <v>8246</v>
      </c>
      <c r="I1383" s="7">
        <v>1482988125</v>
      </c>
      <c r="J1383" s="7">
        <v>1480396125</v>
      </c>
      <c r="K1383" t="b">
        <v>0</v>
      </c>
      <c r="L1383">
        <v>73</v>
      </c>
      <c r="M1383" t="b">
        <v>1</v>
      </c>
      <c r="N1383" s="4" t="s">
        <v>8276</v>
      </c>
      <c r="O1383" s="5">
        <f t="shared" si="126"/>
        <v>107.1</v>
      </c>
      <c r="P1383" s="6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2">
        <f t="shared" si="130"/>
        <v>42733.214409722219</v>
      </c>
      <c r="T1383" s="12">
        <f t="shared" si="131"/>
        <v>42703.214409722219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6">
        <v>8000</v>
      </c>
      <c r="E1384" s="6">
        <v>8349</v>
      </c>
      <c r="F1384" s="3" t="s">
        <v>8219</v>
      </c>
      <c r="G1384" s="4" t="s">
        <v>8224</v>
      </c>
      <c r="H1384" s="4" t="s">
        <v>8246</v>
      </c>
      <c r="I1384" s="7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s="4" t="s">
        <v>8276</v>
      </c>
      <c r="O1384" s="5">
        <f t="shared" si="126"/>
        <v>104.3625</v>
      </c>
      <c r="P1384" s="6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2">
        <f t="shared" si="130"/>
        <v>41400.800185185188</v>
      </c>
      <c r="T1384" s="12">
        <f t="shared" si="131"/>
        <v>41370.800185185188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6">
        <v>2200</v>
      </c>
      <c r="E1385" s="6">
        <v>4673</v>
      </c>
      <c r="F1385" s="3" t="s">
        <v>8219</v>
      </c>
      <c r="G1385" s="4" t="s">
        <v>8229</v>
      </c>
      <c r="H1385" s="4" t="s">
        <v>8251</v>
      </c>
      <c r="I1385" s="7">
        <v>1482457678</v>
      </c>
      <c r="J1385" s="7">
        <v>1480729678</v>
      </c>
      <c r="K1385" t="b">
        <v>0</v>
      </c>
      <c r="L1385">
        <v>93</v>
      </c>
      <c r="M1385" t="b">
        <v>1</v>
      </c>
      <c r="N1385" s="4" t="s">
        <v>8276</v>
      </c>
      <c r="O1385" s="5">
        <f t="shared" si="126"/>
        <v>212.40909090909091</v>
      </c>
      <c r="P1385" s="6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2">
        <f t="shared" si="130"/>
        <v>42727.074976851851</v>
      </c>
      <c r="T1385" s="12">
        <f t="shared" si="131"/>
        <v>42707.074976851851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6">
        <v>3500</v>
      </c>
      <c r="E1386" s="6">
        <v>4343</v>
      </c>
      <c r="F1386" s="3" t="s">
        <v>8219</v>
      </c>
      <c r="G1386" s="4" t="s">
        <v>8224</v>
      </c>
      <c r="H1386" s="4" t="s">
        <v>8246</v>
      </c>
      <c r="I1386" s="7">
        <v>1436117922</v>
      </c>
      <c r="J1386" s="7">
        <v>1433525922</v>
      </c>
      <c r="K1386" t="b">
        <v>0</v>
      </c>
      <c r="L1386">
        <v>63</v>
      </c>
      <c r="M1386" t="b">
        <v>1</v>
      </c>
      <c r="N1386" s="4" t="s">
        <v>8276</v>
      </c>
      <c r="O1386" s="5">
        <f t="shared" si="126"/>
        <v>124.08571428571429</v>
      </c>
      <c r="P1386" s="6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2">
        <f t="shared" si="130"/>
        <v>42190.735208333332</v>
      </c>
      <c r="T1386" s="12">
        <f t="shared" si="131"/>
        <v>42160.735208333332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6">
        <v>8000</v>
      </c>
      <c r="E1387" s="6">
        <v>8832.49</v>
      </c>
      <c r="F1387" s="3" t="s">
        <v>8219</v>
      </c>
      <c r="G1387" s="4" t="s">
        <v>8236</v>
      </c>
      <c r="H1387" s="4" t="s">
        <v>8249</v>
      </c>
      <c r="I1387" s="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s="4" t="s">
        <v>8276</v>
      </c>
      <c r="O1387" s="5">
        <f t="shared" si="126"/>
        <v>110.406125</v>
      </c>
      <c r="P1387" s="6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2">
        <f t="shared" si="130"/>
        <v>42489.507638888885</v>
      </c>
      <c r="T1387" s="12">
        <f t="shared" si="131"/>
        <v>42433.688900462963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6">
        <v>400</v>
      </c>
      <c r="E1388" s="6">
        <v>875</v>
      </c>
      <c r="F1388" s="3" t="s">
        <v>8219</v>
      </c>
      <c r="G1388" s="4" t="s">
        <v>8224</v>
      </c>
      <c r="H1388" s="4" t="s">
        <v>8246</v>
      </c>
      <c r="I1388" s="7">
        <v>1438183889</v>
      </c>
      <c r="J1388" s="7">
        <v>1435591889</v>
      </c>
      <c r="K1388" t="b">
        <v>0</v>
      </c>
      <c r="L1388">
        <v>14</v>
      </c>
      <c r="M1388" t="b">
        <v>1</v>
      </c>
      <c r="N1388" s="4" t="s">
        <v>8276</v>
      </c>
      <c r="O1388" s="5">
        <f t="shared" si="126"/>
        <v>218.75</v>
      </c>
      <c r="P1388" s="6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2">
        <f t="shared" si="130"/>
        <v>42214.646863425922</v>
      </c>
      <c r="T1388" s="12">
        <f t="shared" si="131"/>
        <v>42184.646863425922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6">
        <v>4000</v>
      </c>
      <c r="E1389" s="6">
        <v>5465</v>
      </c>
      <c r="F1389" s="3" t="s">
        <v>8219</v>
      </c>
      <c r="G1389" s="4" t="s">
        <v>8224</v>
      </c>
      <c r="H1389" s="4" t="s">
        <v>8246</v>
      </c>
      <c r="I1389" s="7">
        <v>1433305800</v>
      </c>
      <c r="J1389" s="7">
        <v>1430604395</v>
      </c>
      <c r="K1389" t="b">
        <v>0</v>
      </c>
      <c r="L1389">
        <v>78</v>
      </c>
      <c r="M1389" t="b">
        <v>1</v>
      </c>
      <c r="N1389" s="4" t="s">
        <v>8276</v>
      </c>
      <c r="O1389" s="5">
        <f t="shared" si="126"/>
        <v>136.625</v>
      </c>
      <c r="P1389" s="6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2">
        <f t="shared" si="130"/>
        <v>42158.1875</v>
      </c>
      <c r="T1389" s="12">
        <f t="shared" si="131"/>
        <v>42126.92123842593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6">
        <v>5000</v>
      </c>
      <c r="E1390" s="6">
        <v>6740.37</v>
      </c>
      <c r="F1390" s="3" t="s">
        <v>8219</v>
      </c>
      <c r="G1390" s="4" t="s">
        <v>8224</v>
      </c>
      <c r="H1390" s="4" t="s">
        <v>8246</v>
      </c>
      <c r="I1390" s="7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s="4" t="s">
        <v>8276</v>
      </c>
      <c r="O1390" s="5">
        <f t="shared" si="126"/>
        <v>134.8074</v>
      </c>
      <c r="P1390" s="6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2">
        <f t="shared" si="130"/>
        <v>42660.676388888889</v>
      </c>
      <c r="T1390" s="12">
        <f t="shared" si="131"/>
        <v>42634.614780092597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6">
        <v>500</v>
      </c>
      <c r="E1391" s="6">
        <v>727</v>
      </c>
      <c r="F1391" s="3" t="s">
        <v>8219</v>
      </c>
      <c r="G1391" s="4" t="s">
        <v>8225</v>
      </c>
      <c r="H1391" s="4" t="s">
        <v>8247</v>
      </c>
      <c r="I1391" s="7">
        <v>1471087957</v>
      </c>
      <c r="J1391" s="7">
        <v>1468495957</v>
      </c>
      <c r="K1391" t="b">
        <v>0</v>
      </c>
      <c r="L1391">
        <v>34</v>
      </c>
      <c r="M1391" t="b">
        <v>1</v>
      </c>
      <c r="N1391" s="4" t="s">
        <v>8276</v>
      </c>
      <c r="O1391" s="5">
        <f t="shared" si="126"/>
        <v>145.4</v>
      </c>
      <c r="P1391" s="6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2">
        <f t="shared" si="130"/>
        <v>42595.480983796297</v>
      </c>
      <c r="T1391" s="12">
        <f t="shared" si="131"/>
        <v>42565.480983796297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6">
        <v>2800</v>
      </c>
      <c r="E1392" s="6">
        <v>3055</v>
      </c>
      <c r="F1392" s="3" t="s">
        <v>8219</v>
      </c>
      <c r="G1392" s="4" t="s">
        <v>8224</v>
      </c>
      <c r="H1392" s="4" t="s">
        <v>8246</v>
      </c>
      <c r="I1392" s="7">
        <v>1430154720</v>
      </c>
      <c r="J1392" s="7">
        <v>1427224606</v>
      </c>
      <c r="K1392" t="b">
        <v>0</v>
      </c>
      <c r="L1392">
        <v>19</v>
      </c>
      <c r="M1392" t="b">
        <v>1</v>
      </c>
      <c r="N1392" s="4" t="s">
        <v>8276</v>
      </c>
      <c r="O1392" s="5">
        <f t="shared" si="126"/>
        <v>109.10714285714286</v>
      </c>
      <c r="P1392" s="6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2">
        <f t="shared" si="130"/>
        <v>42121.716666666667</v>
      </c>
      <c r="T1392" s="12">
        <f t="shared" si="131"/>
        <v>42087.803310185183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6">
        <v>500</v>
      </c>
      <c r="E1393" s="6">
        <v>551</v>
      </c>
      <c r="F1393" s="3" t="s">
        <v>8219</v>
      </c>
      <c r="G1393" s="4" t="s">
        <v>8224</v>
      </c>
      <c r="H1393" s="4" t="s">
        <v>8246</v>
      </c>
      <c r="I1393" s="7">
        <v>1440219540</v>
      </c>
      <c r="J1393" s="7">
        <v>1436369818</v>
      </c>
      <c r="K1393" t="b">
        <v>0</v>
      </c>
      <c r="L1393">
        <v>13</v>
      </c>
      <c r="M1393" t="b">
        <v>1</v>
      </c>
      <c r="N1393" s="4" t="s">
        <v>8276</v>
      </c>
      <c r="O1393" s="5">
        <f t="shared" si="126"/>
        <v>110.2</v>
      </c>
      <c r="P1393" s="6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2">
        <f t="shared" si="130"/>
        <v>42238.207638888889</v>
      </c>
      <c r="T1393" s="12">
        <f t="shared" si="131"/>
        <v>42193.650671296295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6">
        <v>2500</v>
      </c>
      <c r="E1394" s="6">
        <v>2841</v>
      </c>
      <c r="F1394" s="3" t="s">
        <v>8219</v>
      </c>
      <c r="G1394" s="4" t="s">
        <v>8224</v>
      </c>
      <c r="H1394" s="4" t="s">
        <v>8246</v>
      </c>
      <c r="I1394" s="7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s="4" t="s">
        <v>8276</v>
      </c>
      <c r="O1394" s="5">
        <f t="shared" si="126"/>
        <v>113.64</v>
      </c>
      <c r="P1394" s="6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2">
        <f t="shared" si="130"/>
        <v>42432.154930555553</v>
      </c>
      <c r="T1394" s="12">
        <f t="shared" si="131"/>
        <v>42401.154930555553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6">
        <v>10000</v>
      </c>
      <c r="E1395" s="6">
        <v>10235</v>
      </c>
      <c r="F1395" s="3" t="s">
        <v>8219</v>
      </c>
      <c r="G1395" s="4" t="s">
        <v>8224</v>
      </c>
      <c r="H1395" s="4" t="s">
        <v>8246</v>
      </c>
      <c r="I1395" s="7">
        <v>1470068523</v>
      </c>
      <c r="J1395" s="7">
        <v>1467476523</v>
      </c>
      <c r="K1395" t="b">
        <v>0</v>
      </c>
      <c r="L1395">
        <v>52</v>
      </c>
      <c r="M1395" t="b">
        <v>1</v>
      </c>
      <c r="N1395" s="4" t="s">
        <v>8276</v>
      </c>
      <c r="O1395" s="5">
        <f t="shared" si="126"/>
        <v>102.35</v>
      </c>
      <c r="P1395" s="6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2">
        <f t="shared" si="130"/>
        <v>42583.681979166664</v>
      </c>
      <c r="T1395" s="12">
        <f t="shared" si="131"/>
        <v>42553.681979166664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6">
        <v>750</v>
      </c>
      <c r="E1396" s="6">
        <v>916</v>
      </c>
      <c r="F1396" s="3" t="s">
        <v>8219</v>
      </c>
      <c r="G1396" s="4" t="s">
        <v>8224</v>
      </c>
      <c r="H1396" s="4" t="s">
        <v>8246</v>
      </c>
      <c r="I1396" s="7">
        <v>1488337200</v>
      </c>
      <c r="J1396" s="7">
        <v>1484623726</v>
      </c>
      <c r="K1396" t="b">
        <v>0</v>
      </c>
      <c r="L1396">
        <v>17</v>
      </c>
      <c r="M1396" t="b">
        <v>1</v>
      </c>
      <c r="N1396" s="4" t="s">
        <v>8276</v>
      </c>
      <c r="O1396" s="5">
        <f t="shared" si="126"/>
        <v>122.13333333333334</v>
      </c>
      <c r="P1396" s="6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2">
        <f t="shared" si="130"/>
        <v>42795.125</v>
      </c>
      <c r="T1396" s="12">
        <f t="shared" si="131"/>
        <v>42752.144976851851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6">
        <v>3500</v>
      </c>
      <c r="E1397" s="6">
        <v>3916</v>
      </c>
      <c r="F1397" s="3" t="s">
        <v>8219</v>
      </c>
      <c r="G1397" s="4" t="s">
        <v>8224</v>
      </c>
      <c r="H1397" s="4" t="s">
        <v>8246</v>
      </c>
      <c r="I1397" s="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s="4" t="s">
        <v>8276</v>
      </c>
      <c r="O1397" s="5">
        <f t="shared" si="126"/>
        <v>111.88571428571429</v>
      </c>
      <c r="P1397" s="6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2">
        <f t="shared" si="130"/>
        <v>42749.90834490741</v>
      </c>
      <c r="T1397" s="12">
        <f t="shared" si="131"/>
        <v>42719.90834490741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6">
        <v>6000</v>
      </c>
      <c r="E1398" s="6">
        <v>6438</v>
      </c>
      <c r="F1398" s="3" t="s">
        <v>8219</v>
      </c>
      <c r="G1398" s="4" t="s">
        <v>8224</v>
      </c>
      <c r="H1398" s="4" t="s">
        <v>8246</v>
      </c>
      <c r="I1398" s="7">
        <v>1423871882</v>
      </c>
      <c r="J1398" s="7">
        <v>1421279882</v>
      </c>
      <c r="K1398" t="b">
        <v>0</v>
      </c>
      <c r="L1398">
        <v>73</v>
      </c>
      <c r="M1398" t="b">
        <v>1</v>
      </c>
      <c r="N1398" s="4" t="s">
        <v>8276</v>
      </c>
      <c r="O1398" s="5">
        <f t="shared" si="126"/>
        <v>107.3</v>
      </c>
      <c r="P1398" s="6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2">
        <f t="shared" si="130"/>
        <v>42048.99863425926</v>
      </c>
      <c r="T1398" s="12">
        <f t="shared" si="131"/>
        <v>42018.99863425926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6">
        <v>10000</v>
      </c>
      <c r="E1399" s="6">
        <v>11385</v>
      </c>
      <c r="F1399" s="3" t="s">
        <v>8219</v>
      </c>
      <c r="G1399" s="4" t="s">
        <v>8224</v>
      </c>
      <c r="H1399" s="4" t="s">
        <v>8246</v>
      </c>
      <c r="I1399" s="7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s="4" t="s">
        <v>8276</v>
      </c>
      <c r="O1399" s="5">
        <f t="shared" si="126"/>
        <v>113.85</v>
      </c>
      <c r="P1399" s="6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2">
        <f t="shared" si="130"/>
        <v>42670.888194444444</v>
      </c>
      <c r="T1399" s="12">
        <f t="shared" si="131"/>
        <v>42640.917939814812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6">
        <v>4400</v>
      </c>
      <c r="E1400" s="6">
        <v>4826</v>
      </c>
      <c r="F1400" s="3" t="s">
        <v>8219</v>
      </c>
      <c r="G1400" s="4" t="s">
        <v>8224</v>
      </c>
      <c r="H1400" s="4" t="s">
        <v>8246</v>
      </c>
      <c r="I1400" s="7">
        <v>1467752334</v>
      </c>
      <c r="J1400" s="7">
        <v>1465160334</v>
      </c>
      <c r="K1400" t="b">
        <v>0</v>
      </c>
      <c r="L1400">
        <v>65</v>
      </c>
      <c r="M1400" t="b">
        <v>1</v>
      </c>
      <c r="N1400" s="4" t="s">
        <v>8276</v>
      </c>
      <c r="O1400" s="5">
        <f t="shared" si="126"/>
        <v>109.68181818181819</v>
      </c>
      <c r="P1400" s="6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2">
        <f t="shared" si="130"/>
        <v>42556.874236111107</v>
      </c>
      <c r="T1400" s="12">
        <f t="shared" si="131"/>
        <v>42526.874236111107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6">
        <v>9000</v>
      </c>
      <c r="E1401" s="6">
        <v>11353</v>
      </c>
      <c r="F1401" s="3" t="s">
        <v>8219</v>
      </c>
      <c r="G1401" s="4" t="s">
        <v>8224</v>
      </c>
      <c r="H1401" s="4" t="s">
        <v>8246</v>
      </c>
      <c r="I1401" s="7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s="4" t="s">
        <v>8276</v>
      </c>
      <c r="O1401" s="5">
        <f t="shared" si="126"/>
        <v>126.14444444444445</v>
      </c>
      <c r="P1401" s="6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2">
        <f t="shared" si="130"/>
        <v>41919.004317129627</v>
      </c>
      <c r="T1401" s="12">
        <f t="shared" si="131"/>
        <v>41889.004317129627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6">
        <v>350</v>
      </c>
      <c r="E1402" s="6">
        <v>586</v>
      </c>
      <c r="F1402" s="3" t="s">
        <v>8219</v>
      </c>
      <c r="G1402" s="4" t="s">
        <v>8225</v>
      </c>
      <c r="H1402" s="4" t="s">
        <v>8247</v>
      </c>
      <c r="I1402" s="7">
        <v>1465709400</v>
      </c>
      <c r="J1402" s="7">
        <v>1462695073</v>
      </c>
      <c r="K1402" t="b">
        <v>0</v>
      </c>
      <c r="L1402">
        <v>34</v>
      </c>
      <c r="M1402" t="b">
        <v>1</v>
      </c>
      <c r="N1402" s="4" t="s">
        <v>8276</v>
      </c>
      <c r="O1402" s="5">
        <f t="shared" si="126"/>
        <v>167.42857142857142</v>
      </c>
      <c r="P1402" s="6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2">
        <f t="shared" si="130"/>
        <v>42533.229166666672</v>
      </c>
      <c r="T1402" s="12">
        <f t="shared" si="131"/>
        <v>42498.341122685189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6">
        <v>2500</v>
      </c>
      <c r="E1403" s="6">
        <v>12413</v>
      </c>
      <c r="F1403" s="3" t="s">
        <v>8219</v>
      </c>
      <c r="G1403" s="4" t="s">
        <v>8224</v>
      </c>
      <c r="H1403" s="4" t="s">
        <v>8246</v>
      </c>
      <c r="I1403" s="7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s="4" t="s">
        <v>8276</v>
      </c>
      <c r="O1403" s="5">
        <f t="shared" si="126"/>
        <v>496.52</v>
      </c>
      <c r="P1403" s="6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2">
        <f t="shared" si="130"/>
        <v>41420.99622685185</v>
      </c>
      <c r="T1403" s="12">
        <f t="shared" si="131"/>
        <v>41399.99622685185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6">
        <v>2500</v>
      </c>
      <c r="E1404" s="6">
        <v>2729</v>
      </c>
      <c r="F1404" s="3" t="s">
        <v>8219</v>
      </c>
      <c r="G1404" s="4" t="s">
        <v>8225</v>
      </c>
      <c r="H1404" s="4" t="s">
        <v>8247</v>
      </c>
      <c r="I1404" s="7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s="4" t="s">
        <v>8276</v>
      </c>
      <c r="O1404" s="5">
        <f t="shared" si="126"/>
        <v>109.16</v>
      </c>
      <c r="P1404" s="6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2">
        <f t="shared" si="130"/>
        <v>42125.011701388896</v>
      </c>
      <c r="T1404" s="12">
        <f t="shared" si="131"/>
        <v>42065.053368055553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6">
        <v>4000</v>
      </c>
      <c r="E1405" s="6">
        <v>4103</v>
      </c>
      <c r="F1405" s="3" t="s">
        <v>8219</v>
      </c>
      <c r="G1405" s="4" t="s">
        <v>8224</v>
      </c>
      <c r="H1405" s="4" t="s">
        <v>8246</v>
      </c>
      <c r="I1405" s="7">
        <v>1374802235</v>
      </c>
      <c r="J1405" s="7">
        <v>1372210235</v>
      </c>
      <c r="K1405" t="b">
        <v>0</v>
      </c>
      <c r="L1405">
        <v>66</v>
      </c>
      <c r="M1405" t="b">
        <v>1</v>
      </c>
      <c r="N1405" s="4" t="s">
        <v>8276</v>
      </c>
      <c r="O1405" s="5">
        <f t="shared" si="126"/>
        <v>102.575</v>
      </c>
      <c r="P1405" s="6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2">
        <f t="shared" si="130"/>
        <v>41481.062905092593</v>
      </c>
      <c r="T1405" s="12">
        <f t="shared" si="131"/>
        <v>41451.062905092593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6">
        <v>14500</v>
      </c>
      <c r="E1406" s="6">
        <v>241</v>
      </c>
      <c r="F1406" s="3" t="s">
        <v>8221</v>
      </c>
      <c r="G1406" s="4" t="s">
        <v>8225</v>
      </c>
      <c r="H1406" s="4" t="s">
        <v>8247</v>
      </c>
      <c r="I1406" s="7">
        <v>1424607285</v>
      </c>
      <c r="J1406" s="7">
        <v>1422447285</v>
      </c>
      <c r="K1406" t="b">
        <v>1</v>
      </c>
      <c r="L1406">
        <v>5</v>
      </c>
      <c r="M1406" t="b">
        <v>0</v>
      </c>
      <c r="N1406" s="4" t="s">
        <v>8287</v>
      </c>
      <c r="O1406" s="5">
        <f t="shared" si="126"/>
        <v>1.6620689655172414</v>
      </c>
      <c r="P1406" s="6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2">
        <f t="shared" si="130"/>
        <v>42057.510243055556</v>
      </c>
      <c r="T1406" s="12">
        <f t="shared" si="131"/>
        <v>42032.510243055556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6">
        <v>25000</v>
      </c>
      <c r="E1407" s="6">
        <v>105</v>
      </c>
      <c r="F1407" s="3" t="s">
        <v>8221</v>
      </c>
      <c r="G1407" s="4" t="s">
        <v>8224</v>
      </c>
      <c r="H1407" s="4" t="s">
        <v>8246</v>
      </c>
      <c r="I1407" s="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s="4" t="s">
        <v>8287</v>
      </c>
      <c r="O1407" s="5">
        <f t="shared" si="126"/>
        <v>0.42</v>
      </c>
      <c r="P1407" s="6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2">
        <f t="shared" si="130"/>
        <v>41971.722233796296</v>
      </c>
      <c r="T1407" s="12">
        <f t="shared" si="131"/>
        <v>41941.680567129632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6">
        <v>12000</v>
      </c>
      <c r="E1408" s="6">
        <v>15</v>
      </c>
      <c r="F1408" s="3" t="s">
        <v>8221</v>
      </c>
      <c r="G1408" s="4" t="s">
        <v>8237</v>
      </c>
      <c r="H1408" s="4" t="s">
        <v>8249</v>
      </c>
      <c r="I1408" s="7">
        <v>1449914400</v>
      </c>
      <c r="J1408" s="7">
        <v>1445336607</v>
      </c>
      <c r="K1408" t="b">
        <v>0</v>
      </c>
      <c r="L1408">
        <v>3</v>
      </c>
      <c r="M1408" t="b">
        <v>0</v>
      </c>
      <c r="N1408" s="4" t="s">
        <v>8287</v>
      </c>
      <c r="O1408" s="5">
        <f t="shared" si="126"/>
        <v>0.125</v>
      </c>
      <c r="P1408" s="6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2">
        <f t="shared" si="130"/>
        <v>42350.416666666672</v>
      </c>
      <c r="T1408" s="12">
        <f t="shared" si="131"/>
        <v>42297.432951388888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6">
        <v>3000</v>
      </c>
      <c r="E1409" s="6">
        <v>15</v>
      </c>
      <c r="F1409" s="3" t="s">
        <v>8221</v>
      </c>
      <c r="G1409" s="4" t="s">
        <v>8224</v>
      </c>
      <c r="H1409" s="4" t="s">
        <v>8246</v>
      </c>
      <c r="I1409" s="7">
        <v>1407847978</v>
      </c>
      <c r="J1409" s="7">
        <v>1405687978</v>
      </c>
      <c r="K1409" t="b">
        <v>0</v>
      </c>
      <c r="L1409">
        <v>2</v>
      </c>
      <c r="M1409" t="b">
        <v>0</v>
      </c>
      <c r="N1409" s="4" t="s">
        <v>8287</v>
      </c>
      <c r="O1409" s="5">
        <f t="shared" si="126"/>
        <v>0.5</v>
      </c>
      <c r="P1409" s="6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2">
        <f t="shared" si="130"/>
        <v>41863.536782407406</v>
      </c>
      <c r="T1409" s="12">
        <f t="shared" si="131"/>
        <v>41838.536782407406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6">
        <v>1000</v>
      </c>
      <c r="E1410" s="6">
        <v>72</v>
      </c>
      <c r="F1410" s="3" t="s">
        <v>8221</v>
      </c>
      <c r="G1410" s="4" t="s">
        <v>8225</v>
      </c>
      <c r="H1410" s="4" t="s">
        <v>8247</v>
      </c>
      <c r="I1410" s="7">
        <v>1447451756</v>
      </c>
      <c r="J1410" s="7">
        <v>1444856156</v>
      </c>
      <c r="K1410" t="b">
        <v>0</v>
      </c>
      <c r="L1410">
        <v>6</v>
      </c>
      <c r="M1410" t="b">
        <v>0</v>
      </c>
      <c r="N1410" s="4" t="s">
        <v>8287</v>
      </c>
      <c r="O1410" s="5">
        <f t="shared" si="126"/>
        <v>7.2</v>
      </c>
      <c r="P1410" s="6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2">
        <f t="shared" si="130"/>
        <v>42321.913842592592</v>
      </c>
      <c r="T1410" s="12">
        <f t="shared" si="131"/>
        <v>42291.872175925921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6">
        <v>4000</v>
      </c>
      <c r="E1411" s="6">
        <v>0</v>
      </c>
      <c r="F1411" s="3" t="s">
        <v>8221</v>
      </c>
      <c r="G1411" s="4" t="s">
        <v>8224</v>
      </c>
      <c r="H1411" s="4" t="s">
        <v>8246</v>
      </c>
      <c r="I1411" s="7">
        <v>1420085535</v>
      </c>
      <c r="J1411" s="7">
        <v>1414897935</v>
      </c>
      <c r="K1411" t="b">
        <v>0</v>
      </c>
      <c r="L1411">
        <v>0</v>
      </c>
      <c r="M1411" t="b">
        <v>0</v>
      </c>
      <c r="N1411" s="4" t="s">
        <v>8287</v>
      </c>
      <c r="O1411" s="5">
        <f t="shared" ref="O1411:O1474" si="132">100*E1411/D1411</f>
        <v>0</v>
      </c>
      <c r="P1411" s="6">
        <f t="shared" ref="P1411:P1474" si="133">IF(L1411=0,0,E1411/L1411)</f>
        <v>0</v>
      </c>
      <c r="Q1411" s="4" t="str">
        <f t="shared" ref="Q1411:Q1474" si="134">LEFT(N1411,SEARCH("/",N1411)-1)</f>
        <v>publishing</v>
      </c>
      <c r="R1411" s="4" t="str">
        <f t="shared" ref="R1411:R1474" si="135">RIGHT(N1411,LEN(N1411)-SEARCH("/",N1411,1))</f>
        <v>translations</v>
      </c>
      <c r="S1411" s="12">
        <f t="shared" ref="S1411:S1474" si="136">(((I1411/60)/60)/24)+DATE(1970,1,1)</f>
        <v>42005.175173611111</v>
      </c>
      <c r="T1411" s="12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6">
        <v>6000</v>
      </c>
      <c r="E1412" s="6">
        <v>1</v>
      </c>
      <c r="F1412" s="3" t="s">
        <v>8221</v>
      </c>
      <c r="G1412" s="4" t="s">
        <v>8237</v>
      </c>
      <c r="H1412" s="4" t="s">
        <v>8249</v>
      </c>
      <c r="I1412" s="7">
        <v>1464939520</v>
      </c>
      <c r="J1412" s="7">
        <v>1461051520</v>
      </c>
      <c r="K1412" t="b">
        <v>0</v>
      </c>
      <c r="L1412">
        <v>1</v>
      </c>
      <c r="M1412" t="b">
        <v>0</v>
      </c>
      <c r="N1412" s="4" t="s">
        <v>8287</v>
      </c>
      <c r="O1412" s="5">
        <f t="shared" si="132"/>
        <v>1.6666666666666666E-2</v>
      </c>
      <c r="P1412" s="6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2">
        <f t="shared" si="136"/>
        <v>42524.318518518514</v>
      </c>
      <c r="T1412" s="12">
        <f t="shared" si="137"/>
        <v>42479.318518518514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6">
        <v>3000</v>
      </c>
      <c r="E1413" s="6">
        <v>7</v>
      </c>
      <c r="F1413" s="3" t="s">
        <v>8221</v>
      </c>
      <c r="G1413" s="4" t="s">
        <v>8225</v>
      </c>
      <c r="H1413" s="4" t="s">
        <v>8247</v>
      </c>
      <c r="I1413" s="7">
        <v>1423185900</v>
      </c>
      <c r="J1413" s="7">
        <v>1420766700</v>
      </c>
      <c r="K1413" t="b">
        <v>0</v>
      </c>
      <c r="L1413">
        <v>3</v>
      </c>
      <c r="M1413" t="b">
        <v>0</v>
      </c>
      <c r="N1413" s="4" t="s">
        <v>8287</v>
      </c>
      <c r="O1413" s="5">
        <f t="shared" si="132"/>
        <v>0.23333333333333334</v>
      </c>
      <c r="P1413" s="6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2">
        <f t="shared" si="136"/>
        <v>42041.059027777781</v>
      </c>
      <c r="T1413" s="12">
        <f t="shared" si="137"/>
        <v>42013.059027777781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6">
        <v>7000</v>
      </c>
      <c r="E1414" s="6">
        <v>320</v>
      </c>
      <c r="F1414" s="3" t="s">
        <v>8221</v>
      </c>
      <c r="G1414" s="4" t="s">
        <v>8224</v>
      </c>
      <c r="H1414" s="4" t="s">
        <v>8246</v>
      </c>
      <c r="I1414" s="7">
        <v>1417656699</v>
      </c>
      <c r="J1414" s="7">
        <v>1415064699</v>
      </c>
      <c r="K1414" t="b">
        <v>0</v>
      </c>
      <c r="L1414">
        <v>13</v>
      </c>
      <c r="M1414" t="b">
        <v>0</v>
      </c>
      <c r="N1414" s="4" t="s">
        <v>8287</v>
      </c>
      <c r="O1414" s="5">
        <f t="shared" si="132"/>
        <v>4.5714285714285712</v>
      </c>
      <c r="P1414" s="6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2">
        <f t="shared" si="136"/>
        <v>41977.063645833332</v>
      </c>
      <c r="T1414" s="12">
        <f t="shared" si="137"/>
        <v>41947.063645833332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6">
        <v>2000</v>
      </c>
      <c r="E1415" s="6">
        <v>100</v>
      </c>
      <c r="F1415" s="3" t="s">
        <v>8221</v>
      </c>
      <c r="G1415" s="4" t="s">
        <v>8237</v>
      </c>
      <c r="H1415" s="4" t="s">
        <v>8249</v>
      </c>
      <c r="I1415" s="7">
        <v>1455964170</v>
      </c>
      <c r="J1415" s="7">
        <v>1450780170</v>
      </c>
      <c r="K1415" t="b">
        <v>0</v>
      </c>
      <c r="L1415">
        <v>1</v>
      </c>
      <c r="M1415" t="b">
        <v>0</v>
      </c>
      <c r="N1415" s="4" t="s">
        <v>8287</v>
      </c>
      <c r="O1415" s="5">
        <f t="shared" si="132"/>
        <v>5</v>
      </c>
      <c r="P1415" s="6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2">
        <f t="shared" si="136"/>
        <v>42420.437152777777</v>
      </c>
      <c r="T1415" s="12">
        <f t="shared" si="137"/>
        <v>42360.437152777777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6">
        <v>500</v>
      </c>
      <c r="E1416" s="6">
        <v>1</v>
      </c>
      <c r="F1416" s="3" t="s">
        <v>8221</v>
      </c>
      <c r="G1416" s="4" t="s">
        <v>8224</v>
      </c>
      <c r="H1416" s="4" t="s">
        <v>8246</v>
      </c>
      <c r="I1416" s="7">
        <v>1483423467</v>
      </c>
      <c r="J1416" s="7">
        <v>1480831467</v>
      </c>
      <c r="K1416" t="b">
        <v>0</v>
      </c>
      <c r="L1416">
        <v>1</v>
      </c>
      <c r="M1416" t="b">
        <v>0</v>
      </c>
      <c r="N1416" s="4" t="s">
        <v>8287</v>
      </c>
      <c r="O1416" s="5">
        <f t="shared" si="132"/>
        <v>0.2</v>
      </c>
      <c r="P1416" s="6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2">
        <f t="shared" si="136"/>
        <v>42738.25309027778</v>
      </c>
      <c r="T1416" s="12">
        <f t="shared" si="137"/>
        <v>42708.25309027778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6">
        <v>4400</v>
      </c>
      <c r="E1417" s="6">
        <v>800</v>
      </c>
      <c r="F1417" s="3" t="s">
        <v>8221</v>
      </c>
      <c r="G1417" s="4" t="s">
        <v>8224</v>
      </c>
      <c r="H1417" s="4" t="s">
        <v>8246</v>
      </c>
      <c r="I1417" s="7">
        <v>1439741591</v>
      </c>
      <c r="J1417" s="7">
        <v>1436285591</v>
      </c>
      <c r="K1417" t="b">
        <v>0</v>
      </c>
      <c r="L1417">
        <v>9</v>
      </c>
      <c r="M1417" t="b">
        <v>0</v>
      </c>
      <c r="N1417" s="4" t="s">
        <v>8287</v>
      </c>
      <c r="O1417" s="5">
        <f t="shared" si="132"/>
        <v>18.181818181818183</v>
      </c>
      <c r="P1417" s="6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2">
        <f t="shared" si="136"/>
        <v>42232.675821759258</v>
      </c>
      <c r="T1417" s="12">
        <f t="shared" si="137"/>
        <v>42192.675821759258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6">
        <v>50000</v>
      </c>
      <c r="E1418" s="6">
        <v>0</v>
      </c>
      <c r="F1418" s="3" t="s">
        <v>8221</v>
      </c>
      <c r="G1418" s="4" t="s">
        <v>8224</v>
      </c>
      <c r="H1418" s="4" t="s">
        <v>8246</v>
      </c>
      <c r="I1418" s="7">
        <v>1448147619</v>
      </c>
      <c r="J1418" s="7">
        <v>1445552019</v>
      </c>
      <c r="K1418" t="b">
        <v>0</v>
      </c>
      <c r="L1418">
        <v>0</v>
      </c>
      <c r="M1418" t="b">
        <v>0</v>
      </c>
      <c r="N1418" s="4" t="s">
        <v>8287</v>
      </c>
      <c r="O1418" s="5">
        <f t="shared" si="132"/>
        <v>0</v>
      </c>
      <c r="P1418" s="6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2">
        <f t="shared" si="136"/>
        <v>42329.967812499999</v>
      </c>
      <c r="T1418" s="12">
        <f t="shared" si="137"/>
        <v>42299.926145833335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6">
        <v>4500</v>
      </c>
      <c r="E1419" s="6">
        <v>55</v>
      </c>
      <c r="F1419" s="3" t="s">
        <v>8221</v>
      </c>
      <c r="G1419" s="4" t="s">
        <v>8224</v>
      </c>
      <c r="H1419" s="4" t="s">
        <v>8246</v>
      </c>
      <c r="I1419" s="7">
        <v>1442315460</v>
      </c>
      <c r="J1419" s="7">
        <v>1439696174</v>
      </c>
      <c r="K1419" t="b">
        <v>0</v>
      </c>
      <c r="L1419">
        <v>2</v>
      </c>
      <c r="M1419" t="b">
        <v>0</v>
      </c>
      <c r="N1419" s="4" t="s">
        <v>8287</v>
      </c>
      <c r="O1419" s="5">
        <f t="shared" si="132"/>
        <v>1.2222222222222223</v>
      </c>
      <c r="P1419" s="6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2">
        <f t="shared" si="136"/>
        <v>42262.465972222228</v>
      </c>
      <c r="T1419" s="12">
        <f t="shared" si="137"/>
        <v>42232.15016203704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6">
        <v>3000</v>
      </c>
      <c r="E1420" s="6">
        <v>6</v>
      </c>
      <c r="F1420" s="3" t="s">
        <v>8221</v>
      </c>
      <c r="G1420" s="4" t="s">
        <v>8227</v>
      </c>
      <c r="H1420" s="4" t="s">
        <v>8249</v>
      </c>
      <c r="I1420" s="7">
        <v>1456397834</v>
      </c>
      <c r="J1420" s="7">
        <v>1453805834</v>
      </c>
      <c r="K1420" t="b">
        <v>0</v>
      </c>
      <c r="L1420">
        <v>1</v>
      </c>
      <c r="M1420" t="b">
        <v>0</v>
      </c>
      <c r="N1420" s="4" t="s">
        <v>8287</v>
      </c>
      <c r="O1420" s="5">
        <f t="shared" si="132"/>
        <v>0.2</v>
      </c>
      <c r="P1420" s="6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2">
        <f t="shared" si="136"/>
        <v>42425.456412037034</v>
      </c>
      <c r="T1420" s="12">
        <f t="shared" si="137"/>
        <v>42395.456412037034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6">
        <v>6300</v>
      </c>
      <c r="E1421" s="6">
        <v>445</v>
      </c>
      <c r="F1421" s="3" t="s">
        <v>8221</v>
      </c>
      <c r="G1421" s="4" t="s">
        <v>8224</v>
      </c>
      <c r="H1421" s="4" t="s">
        <v>8246</v>
      </c>
      <c r="I1421" s="7">
        <v>1476010619</v>
      </c>
      <c r="J1421" s="7">
        <v>1473418619</v>
      </c>
      <c r="K1421" t="b">
        <v>0</v>
      </c>
      <c r="L1421">
        <v>10</v>
      </c>
      <c r="M1421" t="b">
        <v>0</v>
      </c>
      <c r="N1421" s="4" t="s">
        <v>8287</v>
      </c>
      <c r="O1421" s="5">
        <f t="shared" si="132"/>
        <v>7.0634920634920633</v>
      </c>
      <c r="P1421" s="6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2">
        <f t="shared" si="136"/>
        <v>42652.456238425926</v>
      </c>
      <c r="T1421" s="12">
        <f t="shared" si="137"/>
        <v>42622.456238425926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6">
        <v>110</v>
      </c>
      <c r="E1422" s="6">
        <v>3</v>
      </c>
      <c r="F1422" s="3" t="s">
        <v>8221</v>
      </c>
      <c r="G1422" s="4" t="s">
        <v>8224</v>
      </c>
      <c r="H1422" s="4" t="s">
        <v>8246</v>
      </c>
      <c r="I1422" s="7">
        <v>1467129686</v>
      </c>
      <c r="J1422" s="7">
        <v>1464969686</v>
      </c>
      <c r="K1422" t="b">
        <v>0</v>
      </c>
      <c r="L1422">
        <v>3</v>
      </c>
      <c r="M1422" t="b">
        <v>0</v>
      </c>
      <c r="N1422" s="4" t="s">
        <v>8287</v>
      </c>
      <c r="O1422" s="5">
        <f t="shared" si="132"/>
        <v>2.7272727272727271</v>
      </c>
      <c r="P1422" s="6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2">
        <f t="shared" si="136"/>
        <v>42549.667662037042</v>
      </c>
      <c r="T1422" s="12">
        <f t="shared" si="137"/>
        <v>42524.667662037042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6">
        <v>200000</v>
      </c>
      <c r="E1423" s="6">
        <v>200</v>
      </c>
      <c r="F1423" s="3" t="s">
        <v>8221</v>
      </c>
      <c r="G1423" s="4" t="s">
        <v>8235</v>
      </c>
      <c r="H1423" s="4" t="s">
        <v>8255</v>
      </c>
      <c r="I1423" s="7">
        <v>1423432709</v>
      </c>
      <c r="J1423" s="7">
        <v>1420840709</v>
      </c>
      <c r="K1423" t="b">
        <v>0</v>
      </c>
      <c r="L1423">
        <v>2</v>
      </c>
      <c r="M1423" t="b">
        <v>0</v>
      </c>
      <c r="N1423" s="4" t="s">
        <v>8287</v>
      </c>
      <c r="O1423" s="5">
        <f t="shared" si="132"/>
        <v>0.1</v>
      </c>
      <c r="P1423" s="6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2">
        <f t="shared" si="136"/>
        <v>42043.915613425925</v>
      </c>
      <c r="T1423" s="12">
        <f t="shared" si="137"/>
        <v>42013.915613425925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6">
        <v>25000</v>
      </c>
      <c r="E1424" s="6">
        <v>26</v>
      </c>
      <c r="F1424" s="3" t="s">
        <v>8221</v>
      </c>
      <c r="G1424" s="4" t="s">
        <v>8228</v>
      </c>
      <c r="H1424" s="4" t="s">
        <v>8250</v>
      </c>
      <c r="I1424" s="7">
        <v>1474436704</v>
      </c>
      <c r="J1424" s="7">
        <v>1471844704</v>
      </c>
      <c r="K1424" t="b">
        <v>0</v>
      </c>
      <c r="L1424">
        <v>2</v>
      </c>
      <c r="M1424" t="b">
        <v>0</v>
      </c>
      <c r="N1424" s="4" t="s">
        <v>8287</v>
      </c>
      <c r="O1424" s="5">
        <f t="shared" si="132"/>
        <v>0.104</v>
      </c>
      <c r="P1424" s="6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2">
        <f t="shared" si="136"/>
        <v>42634.239629629628</v>
      </c>
      <c r="T1424" s="12">
        <f t="shared" si="137"/>
        <v>42604.239629629628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6">
        <v>30000</v>
      </c>
      <c r="E1425" s="6">
        <v>100</v>
      </c>
      <c r="F1425" s="3" t="s">
        <v>8221</v>
      </c>
      <c r="G1425" s="4" t="s">
        <v>8226</v>
      </c>
      <c r="H1425" s="4" t="s">
        <v>8248</v>
      </c>
      <c r="I1425" s="7">
        <v>1451637531</v>
      </c>
      <c r="J1425" s="7">
        <v>1449045531</v>
      </c>
      <c r="K1425" t="b">
        <v>0</v>
      </c>
      <c r="L1425">
        <v>1</v>
      </c>
      <c r="M1425" t="b">
        <v>0</v>
      </c>
      <c r="N1425" s="4" t="s">
        <v>8287</v>
      </c>
      <c r="O1425" s="5">
        <f t="shared" si="132"/>
        <v>0.33333333333333331</v>
      </c>
      <c r="P1425" s="6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2">
        <f t="shared" si="136"/>
        <v>42370.360312500001</v>
      </c>
      <c r="T1425" s="12">
        <f t="shared" si="137"/>
        <v>42340.360312500001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6">
        <v>7500</v>
      </c>
      <c r="E1426" s="6">
        <v>1527</v>
      </c>
      <c r="F1426" s="3" t="s">
        <v>8221</v>
      </c>
      <c r="G1426" s="4" t="s">
        <v>8224</v>
      </c>
      <c r="H1426" s="4" t="s">
        <v>8246</v>
      </c>
      <c r="I1426" s="7">
        <v>1479233602</v>
      </c>
      <c r="J1426" s="7">
        <v>1478106802</v>
      </c>
      <c r="K1426" t="b">
        <v>0</v>
      </c>
      <c r="L1426">
        <v>14</v>
      </c>
      <c r="M1426" t="b">
        <v>0</v>
      </c>
      <c r="N1426" s="4" t="s">
        <v>8287</v>
      </c>
      <c r="O1426" s="5">
        <f t="shared" si="132"/>
        <v>20.36</v>
      </c>
      <c r="P1426" s="6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2">
        <f t="shared" si="136"/>
        <v>42689.759282407409</v>
      </c>
      <c r="T1426" s="12">
        <f t="shared" si="137"/>
        <v>42676.717615740738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6">
        <v>13000</v>
      </c>
      <c r="E1427" s="6">
        <v>0</v>
      </c>
      <c r="F1427" s="3" t="s">
        <v>8221</v>
      </c>
      <c r="G1427" s="4" t="s">
        <v>8224</v>
      </c>
      <c r="H1427" s="4" t="s">
        <v>8246</v>
      </c>
      <c r="I1427" s="7">
        <v>1430276959</v>
      </c>
      <c r="J1427" s="7">
        <v>1427684959</v>
      </c>
      <c r="K1427" t="b">
        <v>0</v>
      </c>
      <c r="L1427">
        <v>0</v>
      </c>
      <c r="M1427" t="b">
        <v>0</v>
      </c>
      <c r="N1427" s="4" t="s">
        <v>8287</v>
      </c>
      <c r="O1427" s="5">
        <f t="shared" si="132"/>
        <v>0</v>
      </c>
      <c r="P1427" s="6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2">
        <f t="shared" si="136"/>
        <v>42123.131469907406</v>
      </c>
      <c r="T1427" s="12">
        <f t="shared" si="137"/>
        <v>42093.131469907406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6">
        <v>1000</v>
      </c>
      <c r="E1428" s="6">
        <v>0</v>
      </c>
      <c r="F1428" s="3" t="s">
        <v>8221</v>
      </c>
      <c r="G1428" s="4" t="s">
        <v>8236</v>
      </c>
      <c r="H1428" s="4" t="s">
        <v>8249</v>
      </c>
      <c r="I1428" s="7">
        <v>1440408120</v>
      </c>
      <c r="J1428" s="7">
        <v>1435224120</v>
      </c>
      <c r="K1428" t="b">
        <v>0</v>
      </c>
      <c r="L1428">
        <v>0</v>
      </c>
      <c r="M1428" t="b">
        <v>0</v>
      </c>
      <c r="N1428" s="4" t="s">
        <v>8287</v>
      </c>
      <c r="O1428" s="5">
        <f t="shared" si="132"/>
        <v>0</v>
      </c>
      <c r="P1428" s="6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2">
        <f t="shared" si="136"/>
        <v>42240.390277777777</v>
      </c>
      <c r="T1428" s="12">
        <f t="shared" si="137"/>
        <v>42180.390277777777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6">
        <v>5000</v>
      </c>
      <c r="E1429" s="6">
        <v>419</v>
      </c>
      <c r="F1429" s="3" t="s">
        <v>8221</v>
      </c>
      <c r="G1429" s="4" t="s">
        <v>8236</v>
      </c>
      <c r="H1429" s="4" t="s">
        <v>8249</v>
      </c>
      <c r="I1429" s="7">
        <v>1474230385</v>
      </c>
      <c r="J1429" s="7">
        <v>1471638385</v>
      </c>
      <c r="K1429" t="b">
        <v>0</v>
      </c>
      <c r="L1429">
        <v>4</v>
      </c>
      <c r="M1429" t="b">
        <v>0</v>
      </c>
      <c r="N1429" s="4" t="s">
        <v>8287</v>
      </c>
      <c r="O1429" s="5">
        <f t="shared" si="132"/>
        <v>8.3800000000000008</v>
      </c>
      <c r="P1429" s="6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2">
        <f t="shared" si="136"/>
        <v>42631.851678240739</v>
      </c>
      <c r="T1429" s="12">
        <f t="shared" si="137"/>
        <v>42601.851678240739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6">
        <v>1000</v>
      </c>
      <c r="E1430" s="6">
        <v>45</v>
      </c>
      <c r="F1430" s="3" t="s">
        <v>8221</v>
      </c>
      <c r="G1430" s="4" t="s">
        <v>8227</v>
      </c>
      <c r="H1430" s="4" t="s">
        <v>8249</v>
      </c>
      <c r="I1430" s="7">
        <v>1459584417</v>
      </c>
      <c r="J1430" s="7">
        <v>1456996017</v>
      </c>
      <c r="K1430" t="b">
        <v>0</v>
      </c>
      <c r="L1430">
        <v>3</v>
      </c>
      <c r="M1430" t="b">
        <v>0</v>
      </c>
      <c r="N1430" s="4" t="s">
        <v>8287</v>
      </c>
      <c r="O1430" s="5">
        <f t="shared" si="132"/>
        <v>4.5</v>
      </c>
      <c r="P1430" s="6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2">
        <f t="shared" si="136"/>
        <v>42462.338159722218</v>
      </c>
      <c r="T1430" s="12">
        <f t="shared" si="137"/>
        <v>42432.379826388889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6">
        <v>10000</v>
      </c>
      <c r="E1431" s="6">
        <v>0</v>
      </c>
      <c r="F1431" s="3" t="s">
        <v>8221</v>
      </c>
      <c r="G1431" s="4" t="s">
        <v>8224</v>
      </c>
      <c r="H1431" s="4" t="s">
        <v>8246</v>
      </c>
      <c r="I1431" s="7">
        <v>1428629242</v>
      </c>
      <c r="J1431" s="7">
        <v>1426037242</v>
      </c>
      <c r="K1431" t="b">
        <v>0</v>
      </c>
      <c r="L1431">
        <v>0</v>
      </c>
      <c r="M1431" t="b">
        <v>0</v>
      </c>
      <c r="N1431" s="4" t="s">
        <v>8287</v>
      </c>
      <c r="O1431" s="5">
        <f t="shared" si="132"/>
        <v>0</v>
      </c>
      <c r="P1431" s="6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2">
        <f t="shared" si="136"/>
        <v>42104.060671296291</v>
      </c>
      <c r="T1431" s="12">
        <f t="shared" si="137"/>
        <v>42074.060671296291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6">
        <v>5000</v>
      </c>
      <c r="E1432" s="6">
        <v>403</v>
      </c>
      <c r="F1432" s="3" t="s">
        <v>8221</v>
      </c>
      <c r="G1432" s="4" t="s">
        <v>8224</v>
      </c>
      <c r="H1432" s="4" t="s">
        <v>8246</v>
      </c>
      <c r="I1432" s="7">
        <v>1419017488</v>
      </c>
      <c r="J1432" s="7">
        <v>1416339088</v>
      </c>
      <c r="K1432" t="b">
        <v>0</v>
      </c>
      <c r="L1432">
        <v>5</v>
      </c>
      <c r="M1432" t="b">
        <v>0</v>
      </c>
      <c r="N1432" s="4" t="s">
        <v>8287</v>
      </c>
      <c r="O1432" s="5">
        <f t="shared" si="132"/>
        <v>8.06</v>
      </c>
      <c r="P1432" s="6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2">
        <f t="shared" si="136"/>
        <v>41992.813518518517</v>
      </c>
      <c r="T1432" s="12">
        <f t="shared" si="137"/>
        <v>41961.813518518517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6">
        <v>17000</v>
      </c>
      <c r="E1433" s="6">
        <v>5431</v>
      </c>
      <c r="F1433" s="3" t="s">
        <v>8221</v>
      </c>
      <c r="G1433" s="4" t="s">
        <v>8224</v>
      </c>
      <c r="H1433" s="4" t="s">
        <v>8246</v>
      </c>
      <c r="I1433" s="7">
        <v>1448517816</v>
      </c>
      <c r="J1433" s="7">
        <v>1445922216</v>
      </c>
      <c r="K1433" t="b">
        <v>0</v>
      </c>
      <c r="L1433">
        <v>47</v>
      </c>
      <c r="M1433" t="b">
        <v>0</v>
      </c>
      <c r="N1433" s="4" t="s">
        <v>8287</v>
      </c>
      <c r="O1433" s="5">
        <f t="shared" si="132"/>
        <v>31.94705882352941</v>
      </c>
      <c r="P1433" s="6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2">
        <f t="shared" si="136"/>
        <v>42334.252500000002</v>
      </c>
      <c r="T1433" s="12">
        <f t="shared" si="137"/>
        <v>42304.210833333331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6">
        <v>40000</v>
      </c>
      <c r="E1434" s="6">
        <v>0</v>
      </c>
      <c r="F1434" s="3" t="s">
        <v>8221</v>
      </c>
      <c r="G1434" s="4" t="s">
        <v>8224</v>
      </c>
      <c r="H1434" s="4" t="s">
        <v>8246</v>
      </c>
      <c r="I1434" s="7">
        <v>1437417828</v>
      </c>
      <c r="J1434" s="7">
        <v>1434825828</v>
      </c>
      <c r="K1434" t="b">
        <v>0</v>
      </c>
      <c r="L1434">
        <v>0</v>
      </c>
      <c r="M1434" t="b">
        <v>0</v>
      </c>
      <c r="N1434" s="4" t="s">
        <v>8287</v>
      </c>
      <c r="O1434" s="5">
        <f t="shared" si="132"/>
        <v>0</v>
      </c>
      <c r="P1434" s="6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2">
        <f t="shared" si="136"/>
        <v>42205.780416666668</v>
      </c>
      <c r="T1434" s="12">
        <f t="shared" si="137"/>
        <v>42175.780416666668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6">
        <v>12000</v>
      </c>
      <c r="E1435" s="6">
        <v>805</v>
      </c>
      <c r="F1435" s="3" t="s">
        <v>8221</v>
      </c>
      <c r="G1435" s="4" t="s">
        <v>8237</v>
      </c>
      <c r="H1435" s="4" t="s">
        <v>8249</v>
      </c>
      <c r="I1435" s="7">
        <v>1481367600</v>
      </c>
      <c r="J1435" s="7">
        <v>1477839675</v>
      </c>
      <c r="K1435" t="b">
        <v>0</v>
      </c>
      <c r="L1435">
        <v>10</v>
      </c>
      <c r="M1435" t="b">
        <v>0</v>
      </c>
      <c r="N1435" s="4" t="s">
        <v>8287</v>
      </c>
      <c r="O1435" s="5">
        <f t="shared" si="132"/>
        <v>6.708333333333333</v>
      </c>
      <c r="P1435" s="6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2">
        <f t="shared" si="136"/>
        <v>42714.458333333328</v>
      </c>
      <c r="T1435" s="12">
        <f t="shared" si="137"/>
        <v>42673.625868055555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6">
        <v>82000</v>
      </c>
      <c r="E1436" s="6">
        <v>8190</v>
      </c>
      <c r="F1436" s="3" t="s">
        <v>8221</v>
      </c>
      <c r="G1436" s="4" t="s">
        <v>8232</v>
      </c>
      <c r="H1436" s="4" t="s">
        <v>8253</v>
      </c>
      <c r="I1436" s="7">
        <v>1433775600</v>
      </c>
      <c r="J1436" s="7">
        <v>1431973478</v>
      </c>
      <c r="K1436" t="b">
        <v>0</v>
      </c>
      <c r="L1436">
        <v>11</v>
      </c>
      <c r="M1436" t="b">
        <v>0</v>
      </c>
      <c r="N1436" s="4" t="s">
        <v>8287</v>
      </c>
      <c r="O1436" s="5">
        <f t="shared" si="132"/>
        <v>9.9878048780487809</v>
      </c>
      <c r="P1436" s="6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2">
        <f t="shared" si="136"/>
        <v>42163.625</v>
      </c>
      <c r="T1436" s="12">
        <f t="shared" si="137"/>
        <v>42142.767106481479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6">
        <v>15000</v>
      </c>
      <c r="E1437" s="6">
        <v>15</v>
      </c>
      <c r="F1437" s="3" t="s">
        <v>8221</v>
      </c>
      <c r="G1437" s="4" t="s">
        <v>8237</v>
      </c>
      <c r="H1437" s="4" t="s">
        <v>8249</v>
      </c>
      <c r="I1437" s="7">
        <v>1444589020</v>
      </c>
      <c r="J1437" s="7">
        <v>1441997020</v>
      </c>
      <c r="K1437" t="b">
        <v>0</v>
      </c>
      <c r="L1437">
        <v>2</v>
      </c>
      <c r="M1437" t="b">
        <v>0</v>
      </c>
      <c r="N1437" s="4" t="s">
        <v>8287</v>
      </c>
      <c r="O1437" s="5">
        <f t="shared" si="132"/>
        <v>0.1</v>
      </c>
      <c r="P1437" s="6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2">
        <f t="shared" si="136"/>
        <v>42288.780324074076</v>
      </c>
      <c r="T1437" s="12">
        <f t="shared" si="137"/>
        <v>42258.780324074076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6">
        <v>10000</v>
      </c>
      <c r="E1438" s="6">
        <v>77</v>
      </c>
      <c r="F1438" s="3" t="s">
        <v>8221</v>
      </c>
      <c r="G1438" s="4" t="s">
        <v>8236</v>
      </c>
      <c r="H1438" s="4" t="s">
        <v>8249</v>
      </c>
      <c r="I1438" s="7">
        <v>1456043057</v>
      </c>
      <c r="J1438" s="7">
        <v>1453451057</v>
      </c>
      <c r="K1438" t="b">
        <v>0</v>
      </c>
      <c r="L1438">
        <v>2</v>
      </c>
      <c r="M1438" t="b">
        <v>0</v>
      </c>
      <c r="N1438" s="4" t="s">
        <v>8287</v>
      </c>
      <c r="O1438" s="5">
        <f t="shared" si="132"/>
        <v>0.77</v>
      </c>
      <c r="P1438" s="6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2">
        <f t="shared" si="136"/>
        <v>42421.35019675926</v>
      </c>
      <c r="T1438" s="12">
        <f t="shared" si="137"/>
        <v>42391.35019675926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6">
        <v>3000</v>
      </c>
      <c r="E1439" s="6">
        <v>807</v>
      </c>
      <c r="F1439" s="3" t="s">
        <v>8221</v>
      </c>
      <c r="G1439" s="4" t="s">
        <v>8224</v>
      </c>
      <c r="H1439" s="4" t="s">
        <v>8246</v>
      </c>
      <c r="I1439" s="7">
        <v>1405227540</v>
      </c>
      <c r="J1439" s="7">
        <v>1402058739</v>
      </c>
      <c r="K1439" t="b">
        <v>0</v>
      </c>
      <c r="L1439">
        <v>22</v>
      </c>
      <c r="M1439" t="b">
        <v>0</v>
      </c>
      <c r="N1439" s="4" t="s">
        <v>8287</v>
      </c>
      <c r="O1439" s="5">
        <f t="shared" si="132"/>
        <v>26.9</v>
      </c>
      <c r="P1439" s="6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2">
        <f t="shared" si="136"/>
        <v>41833.207638888889</v>
      </c>
      <c r="T1439" s="12">
        <f t="shared" si="137"/>
        <v>41796.531701388885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6">
        <v>20000</v>
      </c>
      <c r="E1440" s="6">
        <v>600</v>
      </c>
      <c r="F1440" s="3" t="s">
        <v>8221</v>
      </c>
      <c r="G1440" s="4" t="s">
        <v>8232</v>
      </c>
      <c r="H1440" s="4" t="s">
        <v>8253</v>
      </c>
      <c r="I1440" s="7">
        <v>1461765300</v>
      </c>
      <c r="J1440" s="7">
        <v>1459198499</v>
      </c>
      <c r="K1440" t="b">
        <v>0</v>
      </c>
      <c r="L1440">
        <v>8</v>
      </c>
      <c r="M1440" t="b">
        <v>0</v>
      </c>
      <c r="N1440" s="4" t="s">
        <v>8287</v>
      </c>
      <c r="O1440" s="5">
        <f t="shared" si="132"/>
        <v>3</v>
      </c>
      <c r="P1440" s="6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2">
        <f t="shared" si="136"/>
        <v>42487.579861111109</v>
      </c>
      <c r="T1440" s="12">
        <f t="shared" si="137"/>
        <v>42457.871516203704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6">
        <v>2725</v>
      </c>
      <c r="E1441" s="6">
        <v>180</v>
      </c>
      <c r="F1441" s="3" t="s">
        <v>8221</v>
      </c>
      <c r="G1441" s="4" t="s">
        <v>8229</v>
      </c>
      <c r="H1441" s="4" t="s">
        <v>8251</v>
      </c>
      <c r="I1441" s="7">
        <v>1425758101</v>
      </c>
      <c r="J1441" s="7">
        <v>1423166101</v>
      </c>
      <c r="K1441" t="b">
        <v>0</v>
      </c>
      <c r="L1441">
        <v>6</v>
      </c>
      <c r="M1441" t="b">
        <v>0</v>
      </c>
      <c r="N1441" s="4" t="s">
        <v>8287</v>
      </c>
      <c r="O1441" s="5">
        <f t="shared" si="132"/>
        <v>6.6055045871559637</v>
      </c>
      <c r="P1441" s="6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2">
        <f t="shared" si="136"/>
        <v>42070.829872685179</v>
      </c>
      <c r="T1441" s="12">
        <f t="shared" si="137"/>
        <v>42040.829872685179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6">
        <v>13000</v>
      </c>
      <c r="E1442" s="6">
        <v>1</v>
      </c>
      <c r="F1442" s="3" t="s">
        <v>8221</v>
      </c>
      <c r="G1442" s="4" t="s">
        <v>8237</v>
      </c>
      <c r="H1442" s="4" t="s">
        <v>8249</v>
      </c>
      <c r="I1442" s="7">
        <v>1464285463</v>
      </c>
      <c r="J1442" s="7">
        <v>1461693463</v>
      </c>
      <c r="K1442" t="b">
        <v>0</v>
      </c>
      <c r="L1442">
        <v>1</v>
      </c>
      <c r="M1442" t="b">
        <v>0</v>
      </c>
      <c r="N1442" s="4" t="s">
        <v>8287</v>
      </c>
      <c r="O1442" s="5">
        <f t="shared" si="132"/>
        <v>7.6923076923076927E-3</v>
      </c>
      <c r="P1442" s="6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2">
        <f t="shared" si="136"/>
        <v>42516.748414351852</v>
      </c>
      <c r="T1442" s="12">
        <f t="shared" si="137"/>
        <v>42486.748414351852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6">
        <v>180000</v>
      </c>
      <c r="E1443" s="6">
        <v>2020</v>
      </c>
      <c r="F1443" s="3" t="s">
        <v>8221</v>
      </c>
      <c r="G1443" s="4" t="s">
        <v>8225</v>
      </c>
      <c r="H1443" s="4" t="s">
        <v>8247</v>
      </c>
      <c r="I1443" s="7">
        <v>1441995769</v>
      </c>
      <c r="J1443" s="7">
        <v>1436811769</v>
      </c>
      <c r="K1443" t="b">
        <v>0</v>
      </c>
      <c r="L1443">
        <v>3</v>
      </c>
      <c r="M1443" t="b">
        <v>0</v>
      </c>
      <c r="N1443" s="4" t="s">
        <v>8287</v>
      </c>
      <c r="O1443" s="5">
        <f t="shared" si="132"/>
        <v>1.1222222222222222</v>
      </c>
      <c r="P1443" s="6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2">
        <f t="shared" si="136"/>
        <v>42258.765844907408</v>
      </c>
      <c r="T1443" s="12">
        <f t="shared" si="137"/>
        <v>42198.765844907408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6">
        <v>1500</v>
      </c>
      <c r="E1444" s="6">
        <v>0</v>
      </c>
      <c r="F1444" s="3" t="s">
        <v>8221</v>
      </c>
      <c r="G1444" s="4" t="s">
        <v>8224</v>
      </c>
      <c r="H1444" s="4" t="s">
        <v>8246</v>
      </c>
      <c r="I1444" s="7">
        <v>1464190158</v>
      </c>
      <c r="J1444" s="7">
        <v>1461598158</v>
      </c>
      <c r="K1444" t="b">
        <v>0</v>
      </c>
      <c r="L1444">
        <v>0</v>
      </c>
      <c r="M1444" t="b">
        <v>0</v>
      </c>
      <c r="N1444" s="4" t="s">
        <v>8287</v>
      </c>
      <c r="O1444" s="5">
        <f t="shared" si="132"/>
        <v>0</v>
      </c>
      <c r="P1444" s="6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2">
        <f t="shared" si="136"/>
        <v>42515.64534722222</v>
      </c>
      <c r="T1444" s="12">
        <f t="shared" si="137"/>
        <v>42485.64534722222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6">
        <v>13000</v>
      </c>
      <c r="E1445" s="6">
        <v>0</v>
      </c>
      <c r="F1445" s="3" t="s">
        <v>8221</v>
      </c>
      <c r="G1445" s="4" t="s">
        <v>8230</v>
      </c>
      <c r="H1445" s="4" t="s">
        <v>8249</v>
      </c>
      <c r="I1445" s="7">
        <v>1483395209</v>
      </c>
      <c r="J1445" s="7">
        <v>1480803209</v>
      </c>
      <c r="K1445" t="b">
        <v>0</v>
      </c>
      <c r="L1445">
        <v>0</v>
      </c>
      <c r="M1445" t="b">
        <v>0</v>
      </c>
      <c r="N1445" s="4" t="s">
        <v>8287</v>
      </c>
      <c r="O1445" s="5">
        <f t="shared" si="132"/>
        <v>0</v>
      </c>
      <c r="P1445" s="6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2">
        <f t="shared" si="136"/>
        <v>42737.926030092596</v>
      </c>
      <c r="T1445" s="12">
        <f t="shared" si="137"/>
        <v>42707.926030092596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6">
        <v>4950</v>
      </c>
      <c r="E1446" s="6">
        <v>0</v>
      </c>
      <c r="F1446" s="3" t="s">
        <v>8221</v>
      </c>
      <c r="G1446" s="4" t="s">
        <v>8236</v>
      </c>
      <c r="H1446" s="4" t="s">
        <v>8249</v>
      </c>
      <c r="I1446" s="7">
        <v>1442091462</v>
      </c>
      <c r="J1446" s="7">
        <v>1436907462</v>
      </c>
      <c r="K1446" t="b">
        <v>0</v>
      </c>
      <c r="L1446">
        <v>0</v>
      </c>
      <c r="M1446" t="b">
        <v>0</v>
      </c>
      <c r="N1446" s="4" t="s">
        <v>8287</v>
      </c>
      <c r="O1446" s="5">
        <f t="shared" si="132"/>
        <v>0</v>
      </c>
      <c r="P1446" s="6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2">
        <f t="shared" si="136"/>
        <v>42259.873402777783</v>
      </c>
      <c r="T1446" s="12">
        <f t="shared" si="137"/>
        <v>42199.873402777783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6">
        <v>130000</v>
      </c>
      <c r="E1447" s="6">
        <v>0</v>
      </c>
      <c r="F1447" s="3" t="s">
        <v>8221</v>
      </c>
      <c r="G1447" s="4" t="s">
        <v>8236</v>
      </c>
      <c r="H1447" s="4" t="s">
        <v>8249</v>
      </c>
      <c r="I1447" s="7">
        <v>1434286855</v>
      </c>
      <c r="J1447" s="7">
        <v>1431694855</v>
      </c>
      <c r="K1447" t="b">
        <v>0</v>
      </c>
      <c r="L1447">
        <v>0</v>
      </c>
      <c r="M1447" t="b">
        <v>0</v>
      </c>
      <c r="N1447" s="4" t="s">
        <v>8287</v>
      </c>
      <c r="O1447" s="5">
        <f t="shared" si="132"/>
        <v>0</v>
      </c>
      <c r="P1447" s="6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2">
        <f t="shared" si="136"/>
        <v>42169.542303240742</v>
      </c>
      <c r="T1447" s="12">
        <f t="shared" si="137"/>
        <v>42139.542303240742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6">
        <v>900</v>
      </c>
      <c r="E1448" s="6">
        <v>0</v>
      </c>
      <c r="F1448" s="3" t="s">
        <v>8221</v>
      </c>
      <c r="G1448" s="4" t="s">
        <v>8237</v>
      </c>
      <c r="H1448" s="4" t="s">
        <v>8249</v>
      </c>
      <c r="I1448" s="7">
        <v>1461235478</v>
      </c>
      <c r="J1448" s="7">
        <v>1459507478</v>
      </c>
      <c r="K1448" t="b">
        <v>0</v>
      </c>
      <c r="L1448">
        <v>0</v>
      </c>
      <c r="M1448" t="b">
        <v>0</v>
      </c>
      <c r="N1448" s="4" t="s">
        <v>8287</v>
      </c>
      <c r="O1448" s="5">
        <f t="shared" si="132"/>
        <v>0</v>
      </c>
      <c r="P1448" s="6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2">
        <f t="shared" si="136"/>
        <v>42481.447662037041</v>
      </c>
      <c r="T1448" s="12">
        <f t="shared" si="137"/>
        <v>42461.447662037041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6">
        <v>500000</v>
      </c>
      <c r="E1449" s="6">
        <v>75</v>
      </c>
      <c r="F1449" s="3" t="s">
        <v>8221</v>
      </c>
      <c r="G1449" s="4" t="s">
        <v>8224</v>
      </c>
      <c r="H1449" s="4" t="s">
        <v>8246</v>
      </c>
      <c r="I1449" s="7">
        <v>1467999134</v>
      </c>
      <c r="J1449" s="7">
        <v>1465407134</v>
      </c>
      <c r="K1449" t="b">
        <v>0</v>
      </c>
      <c r="L1449">
        <v>3</v>
      </c>
      <c r="M1449" t="b">
        <v>0</v>
      </c>
      <c r="N1449" s="4" t="s">
        <v>8287</v>
      </c>
      <c r="O1449" s="5">
        <f t="shared" si="132"/>
        <v>1.4999999999999999E-2</v>
      </c>
      <c r="P1449" s="6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2">
        <f t="shared" si="136"/>
        <v>42559.730717592596</v>
      </c>
      <c r="T1449" s="12">
        <f t="shared" si="137"/>
        <v>42529.730717592596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6">
        <v>200000</v>
      </c>
      <c r="E1450" s="6">
        <v>0</v>
      </c>
      <c r="F1450" s="3" t="s">
        <v>8221</v>
      </c>
      <c r="G1450" s="4" t="s">
        <v>8226</v>
      </c>
      <c r="H1450" s="4" t="s">
        <v>8248</v>
      </c>
      <c r="I1450" s="7">
        <v>1432272300</v>
      </c>
      <c r="J1450" s="7">
        <v>1429655318</v>
      </c>
      <c r="K1450" t="b">
        <v>0</v>
      </c>
      <c r="L1450">
        <v>0</v>
      </c>
      <c r="M1450" t="b">
        <v>0</v>
      </c>
      <c r="N1450" s="4" t="s">
        <v>8287</v>
      </c>
      <c r="O1450" s="5">
        <f t="shared" si="132"/>
        <v>0</v>
      </c>
      <c r="P1450" s="6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2">
        <f t="shared" si="136"/>
        <v>42146.225694444445</v>
      </c>
      <c r="T1450" s="12">
        <f t="shared" si="137"/>
        <v>42115.936550925922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6">
        <v>8888</v>
      </c>
      <c r="E1451" s="6">
        <v>0</v>
      </c>
      <c r="F1451" s="3" t="s">
        <v>8221</v>
      </c>
      <c r="G1451" s="4" t="s">
        <v>8224</v>
      </c>
      <c r="H1451" s="4" t="s">
        <v>8246</v>
      </c>
      <c r="I1451" s="7">
        <v>1431286105</v>
      </c>
      <c r="J1451" s="7">
        <v>1427138905</v>
      </c>
      <c r="K1451" t="b">
        <v>0</v>
      </c>
      <c r="L1451">
        <v>0</v>
      </c>
      <c r="M1451" t="b">
        <v>0</v>
      </c>
      <c r="N1451" s="4" t="s">
        <v>8287</v>
      </c>
      <c r="O1451" s="5">
        <f t="shared" si="132"/>
        <v>0</v>
      </c>
      <c r="P1451" s="6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2">
        <f t="shared" si="136"/>
        <v>42134.811400462961</v>
      </c>
      <c r="T1451" s="12">
        <f t="shared" si="137"/>
        <v>42086.811400462961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6">
        <v>100000</v>
      </c>
      <c r="E1452" s="6">
        <v>1</v>
      </c>
      <c r="F1452" s="3" t="s">
        <v>8221</v>
      </c>
      <c r="G1452" s="4" t="s">
        <v>8224</v>
      </c>
      <c r="H1452" s="4" t="s">
        <v>8246</v>
      </c>
      <c r="I1452" s="7">
        <v>1455941197</v>
      </c>
      <c r="J1452" s="7">
        <v>1453349197</v>
      </c>
      <c r="K1452" t="b">
        <v>0</v>
      </c>
      <c r="L1452">
        <v>1</v>
      </c>
      <c r="M1452" t="b">
        <v>0</v>
      </c>
      <c r="N1452" s="4" t="s">
        <v>8287</v>
      </c>
      <c r="O1452" s="5">
        <f t="shared" si="132"/>
        <v>1E-3</v>
      </c>
      <c r="P1452" s="6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2">
        <f t="shared" si="136"/>
        <v>42420.171261574069</v>
      </c>
      <c r="T1452" s="12">
        <f t="shared" si="137"/>
        <v>42390.171261574069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6">
        <v>18950</v>
      </c>
      <c r="E1453" s="6">
        <v>2</v>
      </c>
      <c r="F1453" s="3" t="s">
        <v>8220</v>
      </c>
      <c r="G1453" s="4" t="s">
        <v>8224</v>
      </c>
      <c r="H1453" s="4" t="s">
        <v>8246</v>
      </c>
      <c r="I1453" s="7">
        <v>1416355259</v>
      </c>
      <c r="J1453" s="7">
        <v>1413759659</v>
      </c>
      <c r="K1453" t="b">
        <v>0</v>
      </c>
      <c r="L1453">
        <v>2</v>
      </c>
      <c r="M1453" t="b">
        <v>0</v>
      </c>
      <c r="N1453" s="4" t="s">
        <v>8287</v>
      </c>
      <c r="O1453" s="5">
        <f t="shared" si="132"/>
        <v>1.0554089709762533E-2</v>
      </c>
      <c r="P1453" s="6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2">
        <f t="shared" si="136"/>
        <v>41962.00068287037</v>
      </c>
      <c r="T1453" s="12">
        <f t="shared" si="137"/>
        <v>41931.959016203706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6">
        <v>14000</v>
      </c>
      <c r="E1454" s="6">
        <v>0</v>
      </c>
      <c r="F1454" s="3" t="s">
        <v>8220</v>
      </c>
      <c r="G1454" s="4" t="s">
        <v>8224</v>
      </c>
      <c r="H1454" s="4" t="s">
        <v>8246</v>
      </c>
      <c r="I1454" s="7">
        <v>1406566363</v>
      </c>
      <c r="J1454" s="7">
        <v>1403974363</v>
      </c>
      <c r="K1454" t="b">
        <v>0</v>
      </c>
      <c r="L1454">
        <v>0</v>
      </c>
      <c r="M1454" t="b">
        <v>0</v>
      </c>
      <c r="N1454" s="4" t="s">
        <v>8287</v>
      </c>
      <c r="O1454" s="5">
        <f t="shared" si="132"/>
        <v>0</v>
      </c>
      <c r="P1454" s="6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2">
        <f t="shared" si="136"/>
        <v>41848.703275462962</v>
      </c>
      <c r="T1454" s="12">
        <f t="shared" si="137"/>
        <v>41818.703275462962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6">
        <v>25000</v>
      </c>
      <c r="E1455" s="6">
        <v>0</v>
      </c>
      <c r="F1455" s="3" t="s">
        <v>8220</v>
      </c>
      <c r="G1455" s="4" t="s">
        <v>8230</v>
      </c>
      <c r="H1455" s="4" t="s">
        <v>8249</v>
      </c>
      <c r="I1455" s="7">
        <v>1492270947</v>
      </c>
      <c r="J1455" s="7">
        <v>1488386547</v>
      </c>
      <c r="K1455" t="b">
        <v>0</v>
      </c>
      <c r="L1455">
        <v>0</v>
      </c>
      <c r="M1455" t="b">
        <v>0</v>
      </c>
      <c r="N1455" s="4" t="s">
        <v>8287</v>
      </c>
      <c r="O1455" s="5">
        <f t="shared" si="132"/>
        <v>0</v>
      </c>
      <c r="P1455" s="6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2">
        <f t="shared" si="136"/>
        <v>42840.654479166667</v>
      </c>
      <c r="T1455" s="12">
        <f t="shared" si="137"/>
        <v>42795.696145833332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6">
        <v>1750</v>
      </c>
      <c r="E1456" s="6">
        <v>15</v>
      </c>
      <c r="F1456" s="3" t="s">
        <v>8220</v>
      </c>
      <c r="G1456" s="4" t="s">
        <v>8227</v>
      </c>
      <c r="H1456" s="4" t="s">
        <v>8249</v>
      </c>
      <c r="I1456" s="7">
        <v>1461535140</v>
      </c>
      <c r="J1456" s="7">
        <v>1459716480</v>
      </c>
      <c r="K1456" t="b">
        <v>0</v>
      </c>
      <c r="L1456">
        <v>1</v>
      </c>
      <c r="M1456" t="b">
        <v>0</v>
      </c>
      <c r="N1456" s="4" t="s">
        <v>8287</v>
      </c>
      <c r="O1456" s="5">
        <f t="shared" si="132"/>
        <v>0.8571428571428571</v>
      </c>
      <c r="P1456" s="6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2">
        <f t="shared" si="136"/>
        <v>42484.915972222225</v>
      </c>
      <c r="T1456" s="12">
        <f t="shared" si="137"/>
        <v>42463.866666666669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6">
        <v>15000</v>
      </c>
      <c r="E1457" s="6">
        <v>1575</v>
      </c>
      <c r="F1457" s="3" t="s">
        <v>8220</v>
      </c>
      <c r="G1457" s="4" t="s">
        <v>8224</v>
      </c>
      <c r="H1457" s="4" t="s">
        <v>8246</v>
      </c>
      <c r="I1457" s="7">
        <v>1409924340</v>
      </c>
      <c r="J1457" s="7">
        <v>1405181320</v>
      </c>
      <c r="K1457" t="b">
        <v>0</v>
      </c>
      <c r="L1457">
        <v>7</v>
      </c>
      <c r="M1457" t="b">
        <v>0</v>
      </c>
      <c r="N1457" s="4" t="s">
        <v>8287</v>
      </c>
      <c r="O1457" s="5">
        <f t="shared" si="132"/>
        <v>10.5</v>
      </c>
      <c r="P1457" s="6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2">
        <f t="shared" si="136"/>
        <v>41887.568749999999</v>
      </c>
      <c r="T1457" s="12">
        <f t="shared" si="137"/>
        <v>41832.672685185185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6">
        <v>5000</v>
      </c>
      <c r="E1458" s="6">
        <v>145</v>
      </c>
      <c r="F1458" s="3" t="s">
        <v>8220</v>
      </c>
      <c r="G1458" s="4" t="s">
        <v>8237</v>
      </c>
      <c r="H1458" s="4" t="s">
        <v>8249</v>
      </c>
      <c r="I1458" s="7">
        <v>1483459365</v>
      </c>
      <c r="J1458" s="7">
        <v>1480867365</v>
      </c>
      <c r="K1458" t="b">
        <v>0</v>
      </c>
      <c r="L1458">
        <v>3</v>
      </c>
      <c r="M1458" t="b">
        <v>0</v>
      </c>
      <c r="N1458" s="4" t="s">
        <v>8287</v>
      </c>
      <c r="O1458" s="5">
        <f t="shared" si="132"/>
        <v>2.9</v>
      </c>
      <c r="P1458" s="6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2">
        <f t="shared" si="136"/>
        <v>42738.668576388889</v>
      </c>
      <c r="T1458" s="12">
        <f t="shared" si="137"/>
        <v>42708.668576388889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6">
        <v>6000</v>
      </c>
      <c r="E1459" s="6">
        <v>0</v>
      </c>
      <c r="F1459" s="3" t="s">
        <v>8220</v>
      </c>
      <c r="G1459" s="4" t="s">
        <v>8224</v>
      </c>
      <c r="H1459" s="4" t="s">
        <v>8246</v>
      </c>
      <c r="I1459" s="7">
        <v>1447281044</v>
      </c>
      <c r="J1459" s="7">
        <v>1444685444</v>
      </c>
      <c r="K1459" t="b">
        <v>0</v>
      </c>
      <c r="L1459">
        <v>0</v>
      </c>
      <c r="M1459" t="b">
        <v>0</v>
      </c>
      <c r="N1459" s="4" t="s">
        <v>8287</v>
      </c>
      <c r="O1459" s="5">
        <f t="shared" si="132"/>
        <v>0</v>
      </c>
      <c r="P1459" s="6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2">
        <f t="shared" si="136"/>
        <v>42319.938009259262</v>
      </c>
      <c r="T1459" s="12">
        <f t="shared" si="137"/>
        <v>42289.89634259259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6">
        <v>5000</v>
      </c>
      <c r="E1460" s="6">
        <v>0</v>
      </c>
      <c r="F1460" s="3" t="s">
        <v>8220</v>
      </c>
      <c r="G1460" s="4" t="s">
        <v>8224</v>
      </c>
      <c r="H1460" s="4" t="s">
        <v>8246</v>
      </c>
      <c r="I1460" s="7">
        <v>1407729600</v>
      </c>
      <c r="J1460" s="7">
        <v>1405097760</v>
      </c>
      <c r="K1460" t="b">
        <v>0</v>
      </c>
      <c r="L1460">
        <v>0</v>
      </c>
      <c r="M1460" t="b">
        <v>0</v>
      </c>
      <c r="N1460" s="4" t="s">
        <v>8287</v>
      </c>
      <c r="O1460" s="5">
        <f t="shared" si="132"/>
        <v>0</v>
      </c>
      <c r="P1460" s="6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2">
        <f t="shared" si="136"/>
        <v>41862.166666666664</v>
      </c>
      <c r="T1460" s="12">
        <f t="shared" si="137"/>
        <v>41831.705555555556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6">
        <v>37000</v>
      </c>
      <c r="E1461" s="6">
        <v>0</v>
      </c>
      <c r="F1461" s="3" t="s">
        <v>8220</v>
      </c>
      <c r="G1461" s="4" t="s">
        <v>8232</v>
      </c>
      <c r="H1461" s="4" t="s">
        <v>8253</v>
      </c>
      <c r="I1461" s="7">
        <v>1449077100</v>
      </c>
      <c r="J1461" s="7">
        <v>1446612896</v>
      </c>
      <c r="K1461" t="b">
        <v>0</v>
      </c>
      <c r="L1461">
        <v>0</v>
      </c>
      <c r="M1461" t="b">
        <v>0</v>
      </c>
      <c r="N1461" s="4" t="s">
        <v>8287</v>
      </c>
      <c r="O1461" s="5">
        <f t="shared" si="132"/>
        <v>0</v>
      </c>
      <c r="P1461" s="6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2">
        <f t="shared" si="136"/>
        <v>42340.725694444445</v>
      </c>
      <c r="T1461" s="12">
        <f t="shared" si="137"/>
        <v>42312.204814814817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6">
        <v>25000000</v>
      </c>
      <c r="E1462" s="6">
        <v>0</v>
      </c>
      <c r="F1462" s="3" t="s">
        <v>8220</v>
      </c>
      <c r="G1462" s="4" t="s">
        <v>8224</v>
      </c>
      <c r="H1462" s="4" t="s">
        <v>8246</v>
      </c>
      <c r="I1462" s="7">
        <v>1417391100</v>
      </c>
      <c r="J1462" s="7">
        <v>1412371898</v>
      </c>
      <c r="K1462" t="b">
        <v>0</v>
      </c>
      <c r="L1462">
        <v>0</v>
      </c>
      <c r="M1462" t="b">
        <v>0</v>
      </c>
      <c r="N1462" s="4" t="s">
        <v>8287</v>
      </c>
      <c r="O1462" s="5">
        <f t="shared" si="132"/>
        <v>0</v>
      </c>
      <c r="P1462" s="6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2">
        <f t="shared" si="136"/>
        <v>41973.989583333328</v>
      </c>
      <c r="T1462" s="12">
        <f t="shared" si="137"/>
        <v>41915.896967592591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6">
        <v>15000</v>
      </c>
      <c r="E1463" s="6">
        <v>15186.69</v>
      </c>
      <c r="F1463" s="3" t="s">
        <v>8219</v>
      </c>
      <c r="G1463" s="4" t="s">
        <v>8224</v>
      </c>
      <c r="H1463" s="4" t="s">
        <v>8246</v>
      </c>
      <c r="I1463" s="7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s="4" t="s">
        <v>8288</v>
      </c>
      <c r="O1463" s="5">
        <f t="shared" si="132"/>
        <v>101.24460000000001</v>
      </c>
      <c r="P1463" s="6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2">
        <f t="shared" si="136"/>
        <v>41933</v>
      </c>
      <c r="T1463" s="12">
        <f t="shared" si="137"/>
        <v>41899.645300925928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6">
        <v>4000</v>
      </c>
      <c r="E1464" s="6">
        <v>4340.7</v>
      </c>
      <c r="F1464" s="3" t="s">
        <v>8219</v>
      </c>
      <c r="G1464" s="4" t="s">
        <v>8224</v>
      </c>
      <c r="H1464" s="4" t="s">
        <v>8246</v>
      </c>
      <c r="I1464" s="7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s="4" t="s">
        <v>8288</v>
      </c>
      <c r="O1464" s="5">
        <f t="shared" si="132"/>
        <v>108.5175</v>
      </c>
      <c r="P1464" s="6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2">
        <f t="shared" si="136"/>
        <v>41374.662858796299</v>
      </c>
      <c r="T1464" s="12">
        <f t="shared" si="137"/>
        <v>41344.662858796299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6">
        <v>600</v>
      </c>
      <c r="E1465" s="6">
        <v>886</v>
      </c>
      <c r="F1465" s="3" t="s">
        <v>8219</v>
      </c>
      <c r="G1465" s="4" t="s">
        <v>8224</v>
      </c>
      <c r="H1465" s="4" t="s">
        <v>8246</v>
      </c>
      <c r="I1465" s="7">
        <v>1365367938</v>
      </c>
      <c r="J1465" s="7">
        <v>1361483538</v>
      </c>
      <c r="K1465" t="b">
        <v>1</v>
      </c>
      <c r="L1465">
        <v>25</v>
      </c>
      <c r="M1465" t="b">
        <v>1</v>
      </c>
      <c r="N1465" s="4" t="s">
        <v>8288</v>
      </c>
      <c r="O1465" s="5">
        <f t="shared" si="132"/>
        <v>147.66666666666666</v>
      </c>
      <c r="P1465" s="6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2">
        <f t="shared" si="136"/>
        <v>41371.869652777779</v>
      </c>
      <c r="T1465" s="12">
        <f t="shared" si="137"/>
        <v>41326.911319444444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6">
        <v>5000</v>
      </c>
      <c r="E1466" s="6">
        <v>8160</v>
      </c>
      <c r="F1466" s="3" t="s">
        <v>8219</v>
      </c>
      <c r="G1466" s="4" t="s">
        <v>8224</v>
      </c>
      <c r="H1466" s="4" t="s">
        <v>8246</v>
      </c>
      <c r="I1466" s="7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s="4" t="s">
        <v>8288</v>
      </c>
      <c r="O1466" s="5">
        <f t="shared" si="132"/>
        <v>163.19999999999999</v>
      </c>
      <c r="P1466" s="6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2">
        <f t="shared" si="136"/>
        <v>41321.661550925928</v>
      </c>
      <c r="T1466" s="12">
        <f t="shared" si="137"/>
        <v>41291.661550925928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6">
        <v>30000</v>
      </c>
      <c r="E1467" s="6">
        <v>136924.35</v>
      </c>
      <c r="F1467" s="3" t="s">
        <v>8219</v>
      </c>
      <c r="G1467" s="4" t="s">
        <v>8224</v>
      </c>
      <c r="H1467" s="4" t="s">
        <v>8246</v>
      </c>
      <c r="I1467" s="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s="4" t="s">
        <v>8288</v>
      </c>
      <c r="O1467" s="5">
        <f t="shared" si="132"/>
        <v>456.41449999999998</v>
      </c>
      <c r="P1467" s="6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2">
        <f t="shared" si="136"/>
        <v>40990.125</v>
      </c>
      <c r="T1467" s="12">
        <f t="shared" si="137"/>
        <v>40959.734398148146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6">
        <v>16000</v>
      </c>
      <c r="E1468" s="6">
        <v>17260.37</v>
      </c>
      <c r="F1468" s="3" t="s">
        <v>8219</v>
      </c>
      <c r="G1468" s="4" t="s">
        <v>8224</v>
      </c>
      <c r="H1468" s="4" t="s">
        <v>8246</v>
      </c>
      <c r="I1468" s="7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s="4" t="s">
        <v>8288</v>
      </c>
      <c r="O1468" s="5">
        <f t="shared" si="132"/>
        <v>107.8773125</v>
      </c>
      <c r="P1468" s="6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2">
        <f t="shared" si="136"/>
        <v>42381.208333333328</v>
      </c>
      <c r="T1468" s="12">
        <f t="shared" si="137"/>
        <v>42340.172060185185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6">
        <v>40000</v>
      </c>
      <c r="E1469" s="6">
        <v>46032</v>
      </c>
      <c r="F1469" s="3" t="s">
        <v>8219</v>
      </c>
      <c r="G1469" s="4" t="s">
        <v>8224</v>
      </c>
      <c r="H1469" s="4" t="s">
        <v>8246</v>
      </c>
      <c r="I1469" s="7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s="4" t="s">
        <v>8288</v>
      </c>
      <c r="O1469" s="5">
        <f t="shared" si="132"/>
        <v>115.08</v>
      </c>
      <c r="P1469" s="6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2">
        <f t="shared" si="136"/>
        <v>40993.760243055556</v>
      </c>
      <c r="T1469" s="12">
        <f t="shared" si="137"/>
        <v>40933.80190972222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6">
        <v>9500</v>
      </c>
      <c r="E1470" s="6">
        <v>9725</v>
      </c>
      <c r="F1470" s="3" t="s">
        <v>8219</v>
      </c>
      <c r="G1470" s="4" t="s">
        <v>8224</v>
      </c>
      <c r="H1470" s="4" t="s">
        <v>8246</v>
      </c>
      <c r="I1470" s="7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s="4" t="s">
        <v>8288</v>
      </c>
      <c r="O1470" s="5">
        <f t="shared" si="132"/>
        <v>102.36842105263158</v>
      </c>
      <c r="P1470" s="6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2">
        <f t="shared" si="136"/>
        <v>40706.014456018522</v>
      </c>
      <c r="T1470" s="12">
        <f t="shared" si="137"/>
        <v>40646.014456018522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6">
        <v>44250</v>
      </c>
      <c r="E1471" s="6">
        <v>47978</v>
      </c>
      <c r="F1471" s="3" t="s">
        <v>8219</v>
      </c>
      <c r="G1471" s="4" t="s">
        <v>8224</v>
      </c>
      <c r="H1471" s="4" t="s">
        <v>8246</v>
      </c>
      <c r="I1471" s="7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s="4" t="s">
        <v>8288</v>
      </c>
      <c r="O1471" s="5">
        <f t="shared" si="132"/>
        <v>108.42485875706215</v>
      </c>
      <c r="P1471" s="6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2">
        <f t="shared" si="136"/>
        <v>41320.598483796297</v>
      </c>
      <c r="T1471" s="12">
        <f t="shared" si="137"/>
        <v>41290.598483796297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6">
        <v>1500</v>
      </c>
      <c r="E1472" s="6">
        <v>1877</v>
      </c>
      <c r="F1472" s="3" t="s">
        <v>8219</v>
      </c>
      <c r="G1472" s="4" t="s">
        <v>8224</v>
      </c>
      <c r="H1472" s="4" t="s">
        <v>8246</v>
      </c>
      <c r="I1472" s="7">
        <v>1356724263</v>
      </c>
      <c r="J1472" s="7">
        <v>1354909863</v>
      </c>
      <c r="K1472" t="b">
        <v>1</v>
      </c>
      <c r="L1472">
        <v>81</v>
      </c>
      <c r="M1472" t="b">
        <v>1</v>
      </c>
      <c r="N1472" s="4" t="s">
        <v>8288</v>
      </c>
      <c r="O1472" s="5">
        <f t="shared" si="132"/>
        <v>125.13333333333334</v>
      </c>
      <c r="P1472" s="6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2">
        <f t="shared" si="136"/>
        <v>41271.827118055553</v>
      </c>
      <c r="T1472" s="12">
        <f t="shared" si="137"/>
        <v>41250.827118055553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6">
        <v>32000</v>
      </c>
      <c r="E1473" s="6">
        <v>33229</v>
      </c>
      <c r="F1473" s="3" t="s">
        <v>8219</v>
      </c>
      <c r="G1473" s="4" t="s">
        <v>8224</v>
      </c>
      <c r="H1473" s="4" t="s">
        <v>8246</v>
      </c>
      <c r="I1473" s="7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s="4" t="s">
        <v>8288</v>
      </c>
      <c r="O1473" s="5">
        <f t="shared" si="132"/>
        <v>103.840625</v>
      </c>
      <c r="P1473" s="6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2">
        <f t="shared" si="136"/>
        <v>42103.957569444443</v>
      </c>
      <c r="T1473" s="12">
        <f t="shared" si="137"/>
        <v>42073.957569444443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6">
        <v>25000</v>
      </c>
      <c r="E1474" s="6">
        <v>34676</v>
      </c>
      <c r="F1474" s="3" t="s">
        <v>8219</v>
      </c>
      <c r="G1474" s="4" t="s">
        <v>8224</v>
      </c>
      <c r="H1474" s="4" t="s">
        <v>8246</v>
      </c>
      <c r="I1474" s="7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s="4" t="s">
        <v>8288</v>
      </c>
      <c r="O1474" s="5">
        <f t="shared" si="132"/>
        <v>138.70400000000001</v>
      </c>
      <c r="P1474" s="6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2">
        <f t="shared" si="136"/>
        <v>41563.542858796296</v>
      </c>
      <c r="T1474" s="12">
        <f t="shared" si="137"/>
        <v>41533.542858796296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6">
        <v>1500</v>
      </c>
      <c r="E1475" s="6">
        <v>1807.74</v>
      </c>
      <c r="F1475" s="3" t="s">
        <v>8219</v>
      </c>
      <c r="G1475" s="4" t="s">
        <v>8224</v>
      </c>
      <c r="H1475" s="4" t="s">
        <v>8246</v>
      </c>
      <c r="I1475" s="7">
        <v>1330644639</v>
      </c>
      <c r="J1475" s="7">
        <v>1328052639</v>
      </c>
      <c r="K1475" t="b">
        <v>1</v>
      </c>
      <c r="L1475">
        <v>47</v>
      </c>
      <c r="M1475" t="b">
        <v>1</v>
      </c>
      <c r="N1475" s="4" t="s">
        <v>8288</v>
      </c>
      <c r="O1475" s="5">
        <f t="shared" ref="O1475:O1538" si="138">100*E1475/D1475</f>
        <v>120.51600000000001</v>
      </c>
      <c r="P1475" s="6">
        <f t="shared" ref="P1475:P1538" si="139">IF(L1475=0,0,E1475/L1475)</f>
        <v>38.462553191489363</v>
      </c>
      <c r="Q1475" s="4" t="str">
        <f t="shared" ref="Q1475:Q1538" si="140">LEFT(N1475,SEARCH("/",N1475)-1)</f>
        <v>publishing</v>
      </c>
      <c r="R1475" s="4" t="str">
        <f t="shared" ref="R1475:R1538" si="141">RIGHT(N1475,LEN(N1475)-SEARCH("/",N1475,1))</f>
        <v>radio &amp; podcasts</v>
      </c>
      <c r="S1475" s="12">
        <f t="shared" ref="S1475:S1538" si="142">(((I1475/60)/60)/24)+DATE(1970,1,1)</f>
        <v>40969.979618055557</v>
      </c>
      <c r="T1475" s="12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6">
        <v>3000</v>
      </c>
      <c r="E1476" s="6">
        <v>3368</v>
      </c>
      <c r="F1476" s="3" t="s">
        <v>8219</v>
      </c>
      <c r="G1476" s="4" t="s">
        <v>8224</v>
      </c>
      <c r="H1476" s="4" t="s">
        <v>8246</v>
      </c>
      <c r="I1476" s="7">
        <v>1379093292</v>
      </c>
      <c r="J1476" s="7">
        <v>1376501292</v>
      </c>
      <c r="K1476" t="b">
        <v>1</v>
      </c>
      <c r="L1476">
        <v>76</v>
      </c>
      <c r="M1476" t="b">
        <v>1</v>
      </c>
      <c r="N1476" s="4" t="s">
        <v>8288</v>
      </c>
      <c r="O1476" s="5">
        <f t="shared" si="138"/>
        <v>112.26666666666667</v>
      </c>
      <c r="P1476" s="6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2">
        <f t="shared" si="142"/>
        <v>41530.727916666663</v>
      </c>
      <c r="T1476" s="12">
        <f t="shared" si="143"/>
        <v>41500.727916666663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6">
        <v>15000</v>
      </c>
      <c r="E1477" s="6">
        <v>28300.45</v>
      </c>
      <c r="F1477" s="3" t="s">
        <v>8219</v>
      </c>
      <c r="G1477" s="4" t="s">
        <v>8224</v>
      </c>
      <c r="H1477" s="4" t="s">
        <v>8246</v>
      </c>
      <c r="I1477" s="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s="4" t="s">
        <v>8288</v>
      </c>
      <c r="O1477" s="5">
        <f t="shared" si="138"/>
        <v>188.66966666666667</v>
      </c>
      <c r="P1477" s="6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2">
        <f t="shared" si="142"/>
        <v>41993.207638888889</v>
      </c>
      <c r="T1477" s="12">
        <f t="shared" si="143"/>
        <v>41960.722951388889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6">
        <v>6000</v>
      </c>
      <c r="E1478" s="6">
        <v>39693.279999999999</v>
      </c>
      <c r="F1478" s="3" t="s">
        <v>8219</v>
      </c>
      <c r="G1478" s="4" t="s">
        <v>8224</v>
      </c>
      <c r="H1478" s="4" t="s">
        <v>8246</v>
      </c>
      <c r="I1478" s="7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s="4" t="s">
        <v>8288</v>
      </c>
      <c r="O1478" s="5">
        <f t="shared" si="138"/>
        <v>661.55466666666666</v>
      </c>
      <c r="P1478" s="6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2">
        <f t="shared" si="142"/>
        <v>40796.041921296295</v>
      </c>
      <c r="T1478" s="12">
        <f t="shared" si="143"/>
        <v>40766.041921296295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6">
        <v>30000</v>
      </c>
      <c r="E1479" s="6">
        <v>33393</v>
      </c>
      <c r="F1479" s="3" t="s">
        <v>8219</v>
      </c>
      <c r="G1479" s="4" t="s">
        <v>8224</v>
      </c>
      <c r="H1479" s="4" t="s">
        <v>8246</v>
      </c>
      <c r="I1479" s="7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s="4" t="s">
        <v>8288</v>
      </c>
      <c r="O1479" s="5">
        <f t="shared" si="138"/>
        <v>111.31</v>
      </c>
      <c r="P1479" s="6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2">
        <f t="shared" si="142"/>
        <v>40900.125</v>
      </c>
      <c r="T1479" s="12">
        <f t="shared" si="143"/>
        <v>40840.615787037037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6">
        <v>50000</v>
      </c>
      <c r="E1480" s="6">
        <v>590807.11</v>
      </c>
      <c r="F1480" s="3" t="s">
        <v>8219</v>
      </c>
      <c r="G1480" s="4" t="s">
        <v>8224</v>
      </c>
      <c r="H1480" s="4" t="s">
        <v>8246</v>
      </c>
      <c r="I1480" s="7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s="4" t="s">
        <v>8288</v>
      </c>
      <c r="O1480" s="5">
        <f t="shared" si="138"/>
        <v>1181.6142199999999</v>
      </c>
      <c r="P1480" s="6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2">
        <f t="shared" si="142"/>
        <v>41408.871678240743</v>
      </c>
      <c r="T1480" s="12">
        <f t="shared" si="143"/>
        <v>41394.871678240743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6">
        <v>1600</v>
      </c>
      <c r="E1481" s="6">
        <v>2198</v>
      </c>
      <c r="F1481" s="3" t="s">
        <v>8219</v>
      </c>
      <c r="G1481" s="4" t="s">
        <v>8224</v>
      </c>
      <c r="H1481" s="4" t="s">
        <v>8246</v>
      </c>
      <c r="I1481" s="7">
        <v>1399694340</v>
      </c>
      <c r="J1481" s="7">
        <v>1398448389</v>
      </c>
      <c r="K1481" t="b">
        <v>1</v>
      </c>
      <c r="L1481">
        <v>71</v>
      </c>
      <c r="M1481" t="b">
        <v>1</v>
      </c>
      <c r="N1481" s="4" t="s">
        <v>8288</v>
      </c>
      <c r="O1481" s="5">
        <f t="shared" si="138"/>
        <v>137.375</v>
      </c>
      <c r="P1481" s="6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2">
        <f t="shared" si="142"/>
        <v>41769.165972222225</v>
      </c>
      <c r="T1481" s="12">
        <f t="shared" si="143"/>
        <v>41754.745243055557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6">
        <v>50000</v>
      </c>
      <c r="E1482" s="6">
        <v>58520.2</v>
      </c>
      <c r="F1482" s="3" t="s">
        <v>8219</v>
      </c>
      <c r="G1482" s="4" t="s">
        <v>8224</v>
      </c>
      <c r="H1482" s="4" t="s">
        <v>8246</v>
      </c>
      <c r="I1482" s="7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s="4" t="s">
        <v>8288</v>
      </c>
      <c r="O1482" s="5">
        <f t="shared" si="138"/>
        <v>117.04040000000001</v>
      </c>
      <c r="P1482" s="6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2">
        <f t="shared" si="142"/>
        <v>41481.708333333336</v>
      </c>
      <c r="T1482" s="12">
        <f t="shared" si="143"/>
        <v>41464.934016203704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6">
        <v>5000</v>
      </c>
      <c r="E1483" s="6">
        <v>105</v>
      </c>
      <c r="F1483" s="3" t="s">
        <v>8221</v>
      </c>
      <c r="G1483" s="4" t="s">
        <v>8229</v>
      </c>
      <c r="H1483" s="4" t="s">
        <v>8251</v>
      </c>
      <c r="I1483" s="7">
        <v>1383430145</v>
      </c>
      <c r="J1483" s="7">
        <v>1380838145</v>
      </c>
      <c r="K1483" t="b">
        <v>0</v>
      </c>
      <c r="L1483">
        <v>6</v>
      </c>
      <c r="M1483" t="b">
        <v>0</v>
      </c>
      <c r="N1483" s="4" t="s">
        <v>8275</v>
      </c>
      <c r="O1483" s="5">
        <f t="shared" si="138"/>
        <v>2.1</v>
      </c>
      <c r="P1483" s="6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2">
        <f t="shared" si="142"/>
        <v>41580.922974537039</v>
      </c>
      <c r="T1483" s="12">
        <f t="shared" si="143"/>
        <v>41550.922974537039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6">
        <v>5000</v>
      </c>
      <c r="E1484" s="6">
        <v>5</v>
      </c>
      <c r="F1484" s="3" t="s">
        <v>8221</v>
      </c>
      <c r="G1484" s="4" t="s">
        <v>8224</v>
      </c>
      <c r="H1484" s="4" t="s">
        <v>8246</v>
      </c>
      <c r="I1484" s="7">
        <v>1347004260</v>
      </c>
      <c r="J1484" s="7">
        <v>1345062936</v>
      </c>
      <c r="K1484" t="b">
        <v>0</v>
      </c>
      <c r="L1484">
        <v>1</v>
      </c>
      <c r="M1484" t="b">
        <v>0</v>
      </c>
      <c r="N1484" s="4" t="s">
        <v>8275</v>
      </c>
      <c r="O1484" s="5">
        <f t="shared" si="138"/>
        <v>0.1</v>
      </c>
      <c r="P1484" s="6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2">
        <f t="shared" si="142"/>
        <v>41159.32708333333</v>
      </c>
      <c r="T1484" s="12">
        <f t="shared" si="143"/>
        <v>41136.85805555556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6">
        <v>7000</v>
      </c>
      <c r="E1485" s="6">
        <v>50</v>
      </c>
      <c r="F1485" s="3" t="s">
        <v>8221</v>
      </c>
      <c r="G1485" s="4" t="s">
        <v>8224</v>
      </c>
      <c r="H1485" s="4" t="s">
        <v>8246</v>
      </c>
      <c r="I1485" s="7">
        <v>1469162275</v>
      </c>
      <c r="J1485" s="7">
        <v>1467002275</v>
      </c>
      <c r="K1485" t="b">
        <v>0</v>
      </c>
      <c r="L1485">
        <v>2</v>
      </c>
      <c r="M1485" t="b">
        <v>0</v>
      </c>
      <c r="N1485" s="4" t="s">
        <v>8275</v>
      </c>
      <c r="O1485" s="5">
        <f t="shared" si="138"/>
        <v>0.7142857142857143</v>
      </c>
      <c r="P1485" s="6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2">
        <f t="shared" si="142"/>
        <v>42573.192997685182</v>
      </c>
      <c r="T1485" s="12">
        <f t="shared" si="143"/>
        <v>42548.192997685182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6">
        <v>2000</v>
      </c>
      <c r="E1486" s="6">
        <v>0</v>
      </c>
      <c r="F1486" s="3" t="s">
        <v>8221</v>
      </c>
      <c r="G1486" s="4" t="s">
        <v>8224</v>
      </c>
      <c r="H1486" s="4" t="s">
        <v>8246</v>
      </c>
      <c r="I1486" s="7">
        <v>1342882260</v>
      </c>
      <c r="J1486" s="7">
        <v>1337834963</v>
      </c>
      <c r="K1486" t="b">
        <v>0</v>
      </c>
      <c r="L1486">
        <v>0</v>
      </c>
      <c r="M1486" t="b">
        <v>0</v>
      </c>
      <c r="N1486" s="4" t="s">
        <v>8275</v>
      </c>
      <c r="O1486" s="5">
        <f t="shared" si="138"/>
        <v>0</v>
      </c>
      <c r="P1486" s="6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2">
        <f t="shared" si="142"/>
        <v>41111.618750000001</v>
      </c>
      <c r="T1486" s="12">
        <f t="shared" si="143"/>
        <v>41053.200960648144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6">
        <v>6700</v>
      </c>
      <c r="E1487" s="6">
        <v>150</v>
      </c>
      <c r="F1487" s="3" t="s">
        <v>8221</v>
      </c>
      <c r="G1487" s="4" t="s">
        <v>8224</v>
      </c>
      <c r="H1487" s="4" t="s">
        <v>8246</v>
      </c>
      <c r="I1487" s="7">
        <v>1434827173</v>
      </c>
      <c r="J1487" s="7">
        <v>1430939173</v>
      </c>
      <c r="K1487" t="b">
        <v>0</v>
      </c>
      <c r="L1487">
        <v>3</v>
      </c>
      <c r="M1487" t="b">
        <v>0</v>
      </c>
      <c r="N1487" s="4" t="s">
        <v>8275</v>
      </c>
      <c r="O1487" s="5">
        <f t="shared" si="138"/>
        <v>2.2388059701492535</v>
      </c>
      <c r="P1487" s="6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2">
        <f t="shared" si="142"/>
        <v>42175.795983796299</v>
      </c>
      <c r="T1487" s="12">
        <f t="shared" si="143"/>
        <v>42130.795983796299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6">
        <v>20000</v>
      </c>
      <c r="E1488" s="6">
        <v>48</v>
      </c>
      <c r="F1488" s="3" t="s">
        <v>8221</v>
      </c>
      <c r="G1488" s="4" t="s">
        <v>8224</v>
      </c>
      <c r="H1488" s="4" t="s">
        <v>8246</v>
      </c>
      <c r="I1488" s="7">
        <v>1425009761</v>
      </c>
      <c r="J1488" s="7">
        <v>1422417761</v>
      </c>
      <c r="K1488" t="b">
        <v>0</v>
      </c>
      <c r="L1488">
        <v>3</v>
      </c>
      <c r="M1488" t="b">
        <v>0</v>
      </c>
      <c r="N1488" s="4" t="s">
        <v>8275</v>
      </c>
      <c r="O1488" s="5">
        <f t="shared" si="138"/>
        <v>0.24</v>
      </c>
      <c r="P1488" s="6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2">
        <f t="shared" si="142"/>
        <v>42062.168530092589</v>
      </c>
      <c r="T1488" s="12">
        <f t="shared" si="143"/>
        <v>42032.168530092589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6">
        <v>10000</v>
      </c>
      <c r="E1489" s="6">
        <v>0</v>
      </c>
      <c r="F1489" s="3" t="s">
        <v>8221</v>
      </c>
      <c r="G1489" s="4" t="s">
        <v>8224</v>
      </c>
      <c r="H1489" s="4" t="s">
        <v>8246</v>
      </c>
      <c r="I1489" s="7">
        <v>1470175271</v>
      </c>
      <c r="J1489" s="7">
        <v>1467583271</v>
      </c>
      <c r="K1489" t="b">
        <v>0</v>
      </c>
      <c r="L1489">
        <v>0</v>
      </c>
      <c r="M1489" t="b">
        <v>0</v>
      </c>
      <c r="N1489" s="4" t="s">
        <v>8275</v>
      </c>
      <c r="O1489" s="5">
        <f t="shared" si="138"/>
        <v>0</v>
      </c>
      <c r="P1489" s="6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2">
        <f t="shared" si="142"/>
        <v>42584.917488425926</v>
      </c>
      <c r="T1489" s="12">
        <f t="shared" si="143"/>
        <v>42554.917488425926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6">
        <v>15000</v>
      </c>
      <c r="E1490" s="6">
        <v>360</v>
      </c>
      <c r="F1490" s="3" t="s">
        <v>8221</v>
      </c>
      <c r="G1490" s="4" t="s">
        <v>8226</v>
      </c>
      <c r="H1490" s="4" t="s">
        <v>8248</v>
      </c>
      <c r="I1490" s="7">
        <v>1388928660</v>
      </c>
      <c r="J1490" s="7">
        <v>1386336660</v>
      </c>
      <c r="K1490" t="b">
        <v>0</v>
      </c>
      <c r="L1490">
        <v>6</v>
      </c>
      <c r="M1490" t="b">
        <v>0</v>
      </c>
      <c r="N1490" s="4" t="s">
        <v>8275</v>
      </c>
      <c r="O1490" s="5">
        <f t="shared" si="138"/>
        <v>2.4</v>
      </c>
      <c r="P1490" s="6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2">
        <f t="shared" si="142"/>
        <v>41644.563194444447</v>
      </c>
      <c r="T1490" s="12">
        <f t="shared" si="143"/>
        <v>41614.563194444447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6">
        <v>5000</v>
      </c>
      <c r="E1491" s="6">
        <v>0</v>
      </c>
      <c r="F1491" s="3" t="s">
        <v>8221</v>
      </c>
      <c r="G1491" s="4" t="s">
        <v>8224</v>
      </c>
      <c r="H1491" s="4" t="s">
        <v>8246</v>
      </c>
      <c r="I1491" s="7">
        <v>1352994052</v>
      </c>
      <c r="J1491" s="7">
        <v>1350398452</v>
      </c>
      <c r="K1491" t="b">
        <v>0</v>
      </c>
      <c r="L1491">
        <v>0</v>
      </c>
      <c r="M1491" t="b">
        <v>0</v>
      </c>
      <c r="N1491" s="4" t="s">
        <v>8275</v>
      </c>
      <c r="O1491" s="5">
        <f t="shared" si="138"/>
        <v>0</v>
      </c>
      <c r="P1491" s="6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2">
        <f t="shared" si="142"/>
        <v>41228.653379629628</v>
      </c>
      <c r="T1491" s="12">
        <f t="shared" si="143"/>
        <v>41198.611712962964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6">
        <v>2900</v>
      </c>
      <c r="E1492" s="6">
        <v>895</v>
      </c>
      <c r="F1492" s="3" t="s">
        <v>8221</v>
      </c>
      <c r="G1492" s="4" t="s">
        <v>8224</v>
      </c>
      <c r="H1492" s="4" t="s">
        <v>8246</v>
      </c>
      <c r="I1492" s="7">
        <v>1380720474</v>
      </c>
      <c r="J1492" s="7">
        <v>1378214874</v>
      </c>
      <c r="K1492" t="b">
        <v>0</v>
      </c>
      <c r="L1492">
        <v>19</v>
      </c>
      <c r="M1492" t="b">
        <v>0</v>
      </c>
      <c r="N1492" s="4" t="s">
        <v>8275</v>
      </c>
      <c r="O1492" s="5">
        <f t="shared" si="138"/>
        <v>30.862068965517242</v>
      </c>
      <c r="P1492" s="6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2">
        <f t="shared" si="142"/>
        <v>41549.561041666668</v>
      </c>
      <c r="T1492" s="12">
        <f t="shared" si="143"/>
        <v>41520.561041666668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6">
        <v>1200</v>
      </c>
      <c r="E1493" s="6">
        <v>100</v>
      </c>
      <c r="F1493" s="3" t="s">
        <v>8221</v>
      </c>
      <c r="G1493" s="4" t="s">
        <v>8224</v>
      </c>
      <c r="H1493" s="4" t="s">
        <v>8246</v>
      </c>
      <c r="I1493" s="7">
        <v>1424014680</v>
      </c>
      <c r="J1493" s="7">
        <v>1418922443</v>
      </c>
      <c r="K1493" t="b">
        <v>0</v>
      </c>
      <c r="L1493">
        <v>1</v>
      </c>
      <c r="M1493" t="b">
        <v>0</v>
      </c>
      <c r="N1493" s="4" t="s">
        <v>8275</v>
      </c>
      <c r="O1493" s="5">
        <f t="shared" si="138"/>
        <v>8.3333333333333339</v>
      </c>
      <c r="P1493" s="6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2">
        <f t="shared" si="142"/>
        <v>42050.651388888888</v>
      </c>
      <c r="T1493" s="12">
        <f t="shared" si="143"/>
        <v>41991.713460648149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6">
        <v>4000</v>
      </c>
      <c r="E1494" s="6">
        <v>30</v>
      </c>
      <c r="F1494" s="3" t="s">
        <v>8221</v>
      </c>
      <c r="G1494" s="4" t="s">
        <v>8224</v>
      </c>
      <c r="H1494" s="4" t="s">
        <v>8246</v>
      </c>
      <c r="I1494" s="7">
        <v>1308431646</v>
      </c>
      <c r="J1494" s="7">
        <v>1305839646</v>
      </c>
      <c r="K1494" t="b">
        <v>0</v>
      </c>
      <c r="L1494">
        <v>2</v>
      </c>
      <c r="M1494" t="b">
        <v>0</v>
      </c>
      <c r="N1494" s="4" t="s">
        <v>8275</v>
      </c>
      <c r="O1494" s="5">
        <f t="shared" si="138"/>
        <v>0.75</v>
      </c>
      <c r="P1494" s="6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2">
        <f t="shared" si="142"/>
        <v>40712.884791666671</v>
      </c>
      <c r="T1494" s="12">
        <f t="shared" si="143"/>
        <v>40682.884791666671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6">
        <v>2400</v>
      </c>
      <c r="E1495" s="6">
        <v>0</v>
      </c>
      <c r="F1495" s="3" t="s">
        <v>8221</v>
      </c>
      <c r="G1495" s="4" t="s">
        <v>8224</v>
      </c>
      <c r="H1495" s="4" t="s">
        <v>8246</v>
      </c>
      <c r="I1495" s="7">
        <v>1371415675</v>
      </c>
      <c r="J1495" s="7">
        <v>1368823675</v>
      </c>
      <c r="K1495" t="b">
        <v>0</v>
      </c>
      <c r="L1495">
        <v>0</v>
      </c>
      <c r="M1495" t="b">
        <v>0</v>
      </c>
      <c r="N1495" s="4" t="s">
        <v>8275</v>
      </c>
      <c r="O1495" s="5">
        <f t="shared" si="138"/>
        <v>0</v>
      </c>
      <c r="P1495" s="6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2">
        <f t="shared" si="142"/>
        <v>41441.866608796299</v>
      </c>
      <c r="T1495" s="12">
        <f t="shared" si="143"/>
        <v>41411.866608796299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6">
        <v>5000</v>
      </c>
      <c r="E1496" s="6">
        <v>445</v>
      </c>
      <c r="F1496" s="3" t="s">
        <v>8221</v>
      </c>
      <c r="G1496" s="4" t="s">
        <v>8224</v>
      </c>
      <c r="H1496" s="4" t="s">
        <v>8246</v>
      </c>
      <c r="I1496" s="7">
        <v>1428075480</v>
      </c>
      <c r="J1496" s="7">
        <v>1425489613</v>
      </c>
      <c r="K1496" t="b">
        <v>0</v>
      </c>
      <c r="L1496">
        <v>11</v>
      </c>
      <c r="M1496" t="b">
        <v>0</v>
      </c>
      <c r="N1496" s="4" t="s">
        <v>8275</v>
      </c>
      <c r="O1496" s="5">
        <f t="shared" si="138"/>
        <v>8.9</v>
      </c>
      <c r="P1496" s="6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2">
        <f t="shared" si="142"/>
        <v>42097.651388888888</v>
      </c>
      <c r="T1496" s="12">
        <f t="shared" si="143"/>
        <v>42067.722372685181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6">
        <v>2000</v>
      </c>
      <c r="E1497" s="6">
        <v>0</v>
      </c>
      <c r="F1497" s="3" t="s">
        <v>8221</v>
      </c>
      <c r="G1497" s="4" t="s">
        <v>8224</v>
      </c>
      <c r="H1497" s="4" t="s">
        <v>8246</v>
      </c>
      <c r="I1497" s="7">
        <v>1314471431</v>
      </c>
      <c r="J1497" s="7">
        <v>1311879431</v>
      </c>
      <c r="K1497" t="b">
        <v>0</v>
      </c>
      <c r="L1497">
        <v>0</v>
      </c>
      <c r="M1497" t="b">
        <v>0</v>
      </c>
      <c r="N1497" s="4" t="s">
        <v>8275</v>
      </c>
      <c r="O1497" s="5">
        <f t="shared" si="138"/>
        <v>0</v>
      </c>
      <c r="P1497" s="6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2">
        <f t="shared" si="142"/>
        <v>40782.789710648147</v>
      </c>
      <c r="T1497" s="12">
        <f t="shared" si="143"/>
        <v>40752.789710648147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6">
        <v>1500</v>
      </c>
      <c r="E1498" s="6">
        <v>0</v>
      </c>
      <c r="F1498" s="3" t="s">
        <v>8221</v>
      </c>
      <c r="G1498" s="4" t="s">
        <v>8224</v>
      </c>
      <c r="H1498" s="4" t="s">
        <v>8246</v>
      </c>
      <c r="I1498" s="7">
        <v>1410866659</v>
      </c>
      <c r="J1498" s="7">
        <v>1405682659</v>
      </c>
      <c r="K1498" t="b">
        <v>0</v>
      </c>
      <c r="L1498">
        <v>0</v>
      </c>
      <c r="M1498" t="b">
        <v>0</v>
      </c>
      <c r="N1498" s="4" t="s">
        <v>8275</v>
      </c>
      <c r="O1498" s="5">
        <f t="shared" si="138"/>
        <v>0</v>
      </c>
      <c r="P1498" s="6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2">
        <f t="shared" si="142"/>
        <v>41898.475219907406</v>
      </c>
      <c r="T1498" s="12">
        <f t="shared" si="143"/>
        <v>41838.475219907406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6">
        <v>15000</v>
      </c>
      <c r="E1499" s="6">
        <v>1</v>
      </c>
      <c r="F1499" s="3" t="s">
        <v>8221</v>
      </c>
      <c r="G1499" s="4" t="s">
        <v>8224</v>
      </c>
      <c r="H1499" s="4" t="s">
        <v>8246</v>
      </c>
      <c r="I1499" s="7">
        <v>1375299780</v>
      </c>
      <c r="J1499" s="7">
        <v>1371655522</v>
      </c>
      <c r="K1499" t="b">
        <v>0</v>
      </c>
      <c r="L1499">
        <v>1</v>
      </c>
      <c r="M1499" t="b">
        <v>0</v>
      </c>
      <c r="N1499" s="4" t="s">
        <v>8275</v>
      </c>
      <c r="O1499" s="5">
        <f t="shared" si="138"/>
        <v>6.6666666666666671E-3</v>
      </c>
      <c r="P1499" s="6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2">
        <f t="shared" si="142"/>
        <v>41486.821527777778</v>
      </c>
      <c r="T1499" s="12">
        <f t="shared" si="143"/>
        <v>41444.64261574074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6">
        <v>3000</v>
      </c>
      <c r="E1500" s="6">
        <v>57</v>
      </c>
      <c r="F1500" s="3" t="s">
        <v>8221</v>
      </c>
      <c r="G1500" s="4" t="s">
        <v>8224</v>
      </c>
      <c r="H1500" s="4" t="s">
        <v>8246</v>
      </c>
      <c r="I1500" s="7">
        <v>1409787378</v>
      </c>
      <c r="J1500" s="7">
        <v>1405899378</v>
      </c>
      <c r="K1500" t="b">
        <v>0</v>
      </c>
      <c r="L1500">
        <v>3</v>
      </c>
      <c r="M1500" t="b">
        <v>0</v>
      </c>
      <c r="N1500" s="4" t="s">
        <v>8275</v>
      </c>
      <c r="O1500" s="5">
        <f t="shared" si="138"/>
        <v>1.9</v>
      </c>
      <c r="P1500" s="6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2">
        <f t="shared" si="142"/>
        <v>41885.983541666668</v>
      </c>
      <c r="T1500" s="12">
        <f t="shared" si="143"/>
        <v>41840.983541666668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6">
        <v>2000</v>
      </c>
      <c r="E1501" s="6">
        <v>5</v>
      </c>
      <c r="F1501" s="3" t="s">
        <v>8221</v>
      </c>
      <c r="G1501" s="4" t="s">
        <v>8224</v>
      </c>
      <c r="H1501" s="4" t="s">
        <v>8246</v>
      </c>
      <c r="I1501" s="7">
        <v>1470355833</v>
      </c>
      <c r="J1501" s="7">
        <v>1465171833</v>
      </c>
      <c r="K1501" t="b">
        <v>0</v>
      </c>
      <c r="L1501">
        <v>1</v>
      </c>
      <c r="M1501" t="b">
        <v>0</v>
      </c>
      <c r="N1501" s="4" t="s">
        <v>8275</v>
      </c>
      <c r="O1501" s="5">
        <f t="shared" si="138"/>
        <v>0.25</v>
      </c>
      <c r="P1501" s="6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2">
        <f t="shared" si="142"/>
        <v>42587.007326388892</v>
      </c>
      <c r="T1501" s="12">
        <f t="shared" si="143"/>
        <v>42527.007326388892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6">
        <v>2800</v>
      </c>
      <c r="E1502" s="6">
        <v>701</v>
      </c>
      <c r="F1502" s="3" t="s">
        <v>8221</v>
      </c>
      <c r="G1502" s="4" t="s">
        <v>8224</v>
      </c>
      <c r="H1502" s="4" t="s">
        <v>8246</v>
      </c>
      <c r="I1502" s="7">
        <v>1367444557</v>
      </c>
      <c r="J1502" s="7">
        <v>1364852557</v>
      </c>
      <c r="K1502" t="b">
        <v>0</v>
      </c>
      <c r="L1502">
        <v>15</v>
      </c>
      <c r="M1502" t="b">
        <v>0</v>
      </c>
      <c r="N1502" s="4" t="s">
        <v>8275</v>
      </c>
      <c r="O1502" s="5">
        <f t="shared" si="138"/>
        <v>25.035714285714285</v>
      </c>
      <c r="P1502" s="6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2">
        <f t="shared" si="142"/>
        <v>41395.904594907406</v>
      </c>
      <c r="T1502" s="12">
        <f t="shared" si="143"/>
        <v>41365.904594907406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6">
        <v>52000</v>
      </c>
      <c r="E1503" s="6">
        <v>86492</v>
      </c>
      <c r="F1503" s="3" t="s">
        <v>8219</v>
      </c>
      <c r="G1503" s="4" t="s">
        <v>8229</v>
      </c>
      <c r="H1503" s="4" t="s">
        <v>8251</v>
      </c>
      <c r="I1503" s="7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s="4" t="s">
        <v>8285</v>
      </c>
      <c r="O1503" s="5">
        <f t="shared" si="138"/>
        <v>166.33076923076922</v>
      </c>
      <c r="P1503" s="6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2">
        <f t="shared" si="142"/>
        <v>42193.583599537036</v>
      </c>
      <c r="T1503" s="12">
        <f t="shared" si="143"/>
        <v>42163.583599537036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6">
        <v>22000</v>
      </c>
      <c r="E1504" s="6">
        <v>22318</v>
      </c>
      <c r="F1504" s="3" t="s">
        <v>8219</v>
      </c>
      <c r="G1504" s="4" t="s">
        <v>8225</v>
      </c>
      <c r="H1504" s="4" t="s">
        <v>8247</v>
      </c>
      <c r="I1504" s="7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s="4" t="s">
        <v>8285</v>
      </c>
      <c r="O1504" s="5">
        <f t="shared" si="138"/>
        <v>101.44545454545455</v>
      </c>
      <c r="P1504" s="6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2">
        <f t="shared" si="142"/>
        <v>42454.916666666672</v>
      </c>
      <c r="T1504" s="12">
        <f t="shared" si="143"/>
        <v>42426.542592592596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6">
        <v>3750</v>
      </c>
      <c r="E1505" s="6">
        <v>4045.93</v>
      </c>
      <c r="F1505" s="3" t="s">
        <v>8219</v>
      </c>
      <c r="G1505" s="4" t="s">
        <v>8242</v>
      </c>
      <c r="H1505" s="4" t="s">
        <v>8249</v>
      </c>
      <c r="I1505" s="7">
        <v>1477210801</v>
      </c>
      <c r="J1505" s="7">
        <v>1472026801</v>
      </c>
      <c r="K1505" t="b">
        <v>1</v>
      </c>
      <c r="L1505">
        <v>71</v>
      </c>
      <c r="M1505" t="b">
        <v>1</v>
      </c>
      <c r="N1505" s="4" t="s">
        <v>8285</v>
      </c>
      <c r="O1505" s="5">
        <f t="shared" si="138"/>
        <v>107.89146666666667</v>
      </c>
      <c r="P1505" s="6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2">
        <f t="shared" si="142"/>
        <v>42666.347233796296</v>
      </c>
      <c r="T1505" s="12">
        <f t="shared" si="143"/>
        <v>42606.347233796296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6">
        <v>6500</v>
      </c>
      <c r="E1506" s="6">
        <v>18066</v>
      </c>
      <c r="F1506" s="3" t="s">
        <v>8219</v>
      </c>
      <c r="G1506" s="4" t="s">
        <v>8225</v>
      </c>
      <c r="H1506" s="4" t="s">
        <v>8247</v>
      </c>
      <c r="I1506" s="7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s="4" t="s">
        <v>8285</v>
      </c>
      <c r="O1506" s="5">
        <f t="shared" si="138"/>
        <v>277.93846153846152</v>
      </c>
      <c r="P1506" s="6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2">
        <f t="shared" si="142"/>
        <v>41800.356249999997</v>
      </c>
      <c r="T1506" s="12">
        <f t="shared" si="143"/>
        <v>41772.657685185186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6">
        <v>16000</v>
      </c>
      <c r="E1507" s="6">
        <v>16573</v>
      </c>
      <c r="F1507" s="3" t="s">
        <v>8219</v>
      </c>
      <c r="G1507" s="4" t="s">
        <v>8236</v>
      </c>
      <c r="H1507" s="4" t="s">
        <v>8249</v>
      </c>
      <c r="I1507" s="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s="4" t="s">
        <v>8285</v>
      </c>
      <c r="O1507" s="5">
        <f t="shared" si="138"/>
        <v>103.58125</v>
      </c>
      <c r="P1507" s="6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2">
        <f t="shared" si="142"/>
        <v>42451.834027777775</v>
      </c>
      <c r="T1507" s="12">
        <f t="shared" si="143"/>
        <v>42414.44332175926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6">
        <v>1500</v>
      </c>
      <c r="E1508" s="6">
        <v>1671</v>
      </c>
      <c r="F1508" s="3" t="s">
        <v>8219</v>
      </c>
      <c r="G1508" s="4" t="s">
        <v>8225</v>
      </c>
      <c r="H1508" s="4" t="s">
        <v>8247</v>
      </c>
      <c r="I1508" s="7">
        <v>1406227904</v>
      </c>
      <c r="J1508" s="7">
        <v>1403635904</v>
      </c>
      <c r="K1508" t="b">
        <v>1</v>
      </c>
      <c r="L1508">
        <v>43</v>
      </c>
      <c r="M1508" t="b">
        <v>1</v>
      </c>
      <c r="N1508" s="4" t="s">
        <v>8285</v>
      </c>
      <c r="O1508" s="5">
        <f t="shared" si="138"/>
        <v>111.4</v>
      </c>
      <c r="P1508" s="6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2">
        <f t="shared" si="142"/>
        <v>41844.785925925928</v>
      </c>
      <c r="T1508" s="12">
        <f t="shared" si="143"/>
        <v>41814.785925925928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6">
        <v>1200</v>
      </c>
      <c r="E1509" s="6">
        <v>2580</v>
      </c>
      <c r="F1509" s="3" t="s">
        <v>8219</v>
      </c>
      <c r="G1509" s="4" t="s">
        <v>8224</v>
      </c>
      <c r="H1509" s="4" t="s">
        <v>8246</v>
      </c>
      <c r="I1509" s="7">
        <v>1273911000</v>
      </c>
      <c r="J1509" s="7">
        <v>1268822909</v>
      </c>
      <c r="K1509" t="b">
        <v>1</v>
      </c>
      <c r="L1509">
        <v>33</v>
      </c>
      <c r="M1509" t="b">
        <v>1</v>
      </c>
      <c r="N1509" s="4" t="s">
        <v>8285</v>
      </c>
      <c r="O1509" s="5">
        <f t="shared" si="138"/>
        <v>215</v>
      </c>
      <c r="P1509" s="6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2">
        <f t="shared" si="142"/>
        <v>40313.340277777781</v>
      </c>
      <c r="T1509" s="12">
        <f t="shared" si="143"/>
        <v>40254.450335648151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6">
        <v>18500</v>
      </c>
      <c r="E1510" s="6">
        <v>20491</v>
      </c>
      <c r="F1510" s="3" t="s">
        <v>8219</v>
      </c>
      <c r="G1510" s="4" t="s">
        <v>8224</v>
      </c>
      <c r="H1510" s="4" t="s">
        <v>8246</v>
      </c>
      <c r="I1510" s="7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s="4" t="s">
        <v>8285</v>
      </c>
      <c r="O1510" s="5">
        <f t="shared" si="138"/>
        <v>110.76216216216216</v>
      </c>
      <c r="P1510" s="6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2">
        <f t="shared" si="142"/>
        <v>41817.614363425928</v>
      </c>
      <c r="T1510" s="12">
        <f t="shared" si="143"/>
        <v>41786.614363425928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6">
        <v>17500</v>
      </c>
      <c r="E1511" s="6">
        <v>21637.22</v>
      </c>
      <c r="F1511" s="3" t="s">
        <v>8219</v>
      </c>
      <c r="G1511" s="4" t="s">
        <v>8236</v>
      </c>
      <c r="H1511" s="4" t="s">
        <v>8249</v>
      </c>
      <c r="I1511" s="7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s="4" t="s">
        <v>8285</v>
      </c>
      <c r="O1511" s="5">
        <f t="shared" si="138"/>
        <v>123.64125714285714</v>
      </c>
      <c r="P1511" s="6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2">
        <f t="shared" si="142"/>
        <v>42780.957638888889</v>
      </c>
      <c r="T1511" s="12">
        <f t="shared" si="143"/>
        <v>42751.533391203702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6">
        <v>16000</v>
      </c>
      <c r="E1512" s="6">
        <v>16165.6</v>
      </c>
      <c r="F1512" s="3" t="s">
        <v>8219</v>
      </c>
      <c r="G1512" s="4" t="s">
        <v>8225</v>
      </c>
      <c r="H1512" s="4" t="s">
        <v>8247</v>
      </c>
      <c r="I1512" s="7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s="4" t="s">
        <v>8285</v>
      </c>
      <c r="O1512" s="5">
        <f t="shared" si="138"/>
        <v>101.035</v>
      </c>
      <c r="P1512" s="6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2">
        <f t="shared" si="142"/>
        <v>41839.385162037033</v>
      </c>
      <c r="T1512" s="12">
        <f t="shared" si="143"/>
        <v>41809.385162037033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6">
        <v>14000</v>
      </c>
      <c r="E1513" s="6">
        <v>15651</v>
      </c>
      <c r="F1513" s="3" t="s">
        <v>8219</v>
      </c>
      <c r="G1513" s="4" t="s">
        <v>8224</v>
      </c>
      <c r="H1513" s="4" t="s">
        <v>8246</v>
      </c>
      <c r="I1513" s="7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s="4" t="s">
        <v>8285</v>
      </c>
      <c r="O1513" s="5">
        <f t="shared" si="138"/>
        <v>111.79285714285714</v>
      </c>
      <c r="P1513" s="6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2">
        <f t="shared" si="142"/>
        <v>42326.625046296293</v>
      </c>
      <c r="T1513" s="12">
        <f t="shared" si="143"/>
        <v>42296.583379629628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6">
        <v>3500</v>
      </c>
      <c r="E1514" s="6">
        <v>19557</v>
      </c>
      <c r="F1514" s="3" t="s">
        <v>8219</v>
      </c>
      <c r="G1514" s="4" t="s">
        <v>8224</v>
      </c>
      <c r="H1514" s="4" t="s">
        <v>8246</v>
      </c>
      <c r="I1514" s="7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s="4" t="s">
        <v>8285</v>
      </c>
      <c r="O1514" s="5">
        <f t="shared" si="138"/>
        <v>558.7714285714286</v>
      </c>
      <c r="P1514" s="6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2">
        <f t="shared" si="142"/>
        <v>42771.684479166666</v>
      </c>
      <c r="T1514" s="12">
        <f t="shared" si="143"/>
        <v>42741.684479166666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6">
        <v>8000</v>
      </c>
      <c r="E1515" s="6">
        <v>12001.5</v>
      </c>
      <c r="F1515" s="3" t="s">
        <v>8219</v>
      </c>
      <c r="G1515" s="4" t="s">
        <v>8225</v>
      </c>
      <c r="H1515" s="4" t="s">
        <v>8247</v>
      </c>
      <c r="I1515" s="7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s="4" t="s">
        <v>8285</v>
      </c>
      <c r="O1515" s="5">
        <f t="shared" si="138"/>
        <v>150.01875000000001</v>
      </c>
      <c r="P1515" s="6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2">
        <f t="shared" si="142"/>
        <v>41836.637337962966</v>
      </c>
      <c r="T1515" s="12">
        <f t="shared" si="143"/>
        <v>41806.637337962966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6">
        <v>25000</v>
      </c>
      <c r="E1516" s="6">
        <v>26619</v>
      </c>
      <c r="F1516" s="3" t="s">
        <v>8219</v>
      </c>
      <c r="G1516" s="4" t="s">
        <v>8224</v>
      </c>
      <c r="H1516" s="4" t="s">
        <v>8246</v>
      </c>
      <c r="I1516" s="7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s="4" t="s">
        <v>8285</v>
      </c>
      <c r="O1516" s="5">
        <f t="shared" si="138"/>
        <v>106.476</v>
      </c>
      <c r="P1516" s="6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2">
        <f t="shared" si="142"/>
        <v>42274.597685185188</v>
      </c>
      <c r="T1516" s="12">
        <f t="shared" si="143"/>
        <v>42234.597685185188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6">
        <v>300000</v>
      </c>
      <c r="E1517" s="6">
        <v>471567</v>
      </c>
      <c r="F1517" s="3" t="s">
        <v>8219</v>
      </c>
      <c r="G1517" s="4" t="s">
        <v>8234</v>
      </c>
      <c r="H1517" s="4" t="s">
        <v>8254</v>
      </c>
      <c r="I1517" s="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s="4" t="s">
        <v>8285</v>
      </c>
      <c r="O1517" s="5">
        <f t="shared" si="138"/>
        <v>157.18899999999999</v>
      </c>
      <c r="P1517" s="6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2">
        <f t="shared" si="142"/>
        <v>42445.211770833332</v>
      </c>
      <c r="T1517" s="12">
        <f t="shared" si="143"/>
        <v>42415.253437499996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6">
        <v>17000</v>
      </c>
      <c r="E1518" s="6">
        <v>18472</v>
      </c>
      <c r="F1518" s="3" t="s">
        <v>8219</v>
      </c>
      <c r="G1518" s="4" t="s">
        <v>8224</v>
      </c>
      <c r="H1518" s="4" t="s">
        <v>8246</v>
      </c>
      <c r="I1518" s="7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s="4" t="s">
        <v>8285</v>
      </c>
      <c r="O1518" s="5">
        <f t="shared" si="138"/>
        <v>108.65882352941176</v>
      </c>
      <c r="P1518" s="6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2">
        <f t="shared" si="142"/>
        <v>42649.583333333328</v>
      </c>
      <c r="T1518" s="12">
        <f t="shared" si="143"/>
        <v>42619.466342592597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6">
        <v>15000</v>
      </c>
      <c r="E1519" s="6">
        <v>24297</v>
      </c>
      <c r="F1519" s="3" t="s">
        <v>8219</v>
      </c>
      <c r="G1519" s="4" t="s">
        <v>8224</v>
      </c>
      <c r="H1519" s="4" t="s">
        <v>8246</v>
      </c>
      <c r="I1519" s="7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s="4" t="s">
        <v>8285</v>
      </c>
      <c r="O1519" s="5">
        <f t="shared" si="138"/>
        <v>161.97999999999999</v>
      </c>
      <c r="P1519" s="6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2">
        <f t="shared" si="142"/>
        <v>41979.25</v>
      </c>
      <c r="T1519" s="12">
        <f t="shared" si="143"/>
        <v>41948.56658564815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6">
        <v>15000</v>
      </c>
      <c r="E1520" s="6">
        <v>30805</v>
      </c>
      <c r="F1520" s="3" t="s">
        <v>8219</v>
      </c>
      <c r="G1520" s="4" t="s">
        <v>8224</v>
      </c>
      <c r="H1520" s="4" t="s">
        <v>8246</v>
      </c>
      <c r="I1520" s="7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s="4" t="s">
        <v>8285</v>
      </c>
      <c r="O1520" s="5">
        <f t="shared" si="138"/>
        <v>205.36666666666667</v>
      </c>
      <c r="P1520" s="6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2">
        <f t="shared" si="142"/>
        <v>41790.8200462963</v>
      </c>
      <c r="T1520" s="12">
        <f t="shared" si="143"/>
        <v>41760.8200462963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6">
        <v>9000</v>
      </c>
      <c r="E1521" s="6">
        <v>9302.75</v>
      </c>
      <c r="F1521" s="3" t="s">
        <v>8219</v>
      </c>
      <c r="G1521" s="4" t="s">
        <v>8224</v>
      </c>
      <c r="H1521" s="4" t="s">
        <v>8246</v>
      </c>
      <c r="I1521" s="7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s="4" t="s">
        <v>8285</v>
      </c>
      <c r="O1521" s="5">
        <f t="shared" si="138"/>
        <v>103.36388888888889</v>
      </c>
      <c r="P1521" s="6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2">
        <f t="shared" si="142"/>
        <v>41810.915972222225</v>
      </c>
      <c r="T1521" s="12">
        <f t="shared" si="143"/>
        <v>41782.741701388892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6">
        <v>18000</v>
      </c>
      <c r="E1522" s="6">
        <v>18625</v>
      </c>
      <c r="F1522" s="3" t="s">
        <v>8219</v>
      </c>
      <c r="G1522" s="4" t="s">
        <v>8224</v>
      </c>
      <c r="H1522" s="4" t="s">
        <v>8246</v>
      </c>
      <c r="I1522" s="7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s="4" t="s">
        <v>8285</v>
      </c>
      <c r="O1522" s="5">
        <f t="shared" si="138"/>
        <v>103.47222222222223</v>
      </c>
      <c r="P1522" s="6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2">
        <f t="shared" si="142"/>
        <v>41992.166666666672</v>
      </c>
      <c r="T1522" s="12">
        <f t="shared" si="143"/>
        <v>41955.857789351852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6">
        <v>37500</v>
      </c>
      <c r="E1523" s="6">
        <v>40055</v>
      </c>
      <c r="F1523" s="3" t="s">
        <v>8219</v>
      </c>
      <c r="G1523" s="4" t="s">
        <v>8224</v>
      </c>
      <c r="H1523" s="4" t="s">
        <v>8246</v>
      </c>
      <c r="I1523" s="7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s="4" t="s">
        <v>8285</v>
      </c>
      <c r="O1523" s="5">
        <f t="shared" si="138"/>
        <v>106.81333333333333</v>
      </c>
      <c r="P1523" s="6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2">
        <f t="shared" si="142"/>
        <v>42528.167719907404</v>
      </c>
      <c r="T1523" s="12">
        <f t="shared" si="143"/>
        <v>42493.167719907404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6">
        <v>43500</v>
      </c>
      <c r="E1524" s="6">
        <v>60450.1</v>
      </c>
      <c r="F1524" s="3" t="s">
        <v>8219</v>
      </c>
      <c r="G1524" s="4" t="s">
        <v>8224</v>
      </c>
      <c r="H1524" s="4" t="s">
        <v>8246</v>
      </c>
      <c r="I1524" s="7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s="4" t="s">
        <v>8285</v>
      </c>
      <c r="O1524" s="5">
        <f t="shared" si="138"/>
        <v>138.96574712643678</v>
      </c>
      <c r="P1524" s="6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2">
        <f t="shared" si="142"/>
        <v>41929.830312500002</v>
      </c>
      <c r="T1524" s="12">
        <f t="shared" si="143"/>
        <v>41899.830312500002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6">
        <v>18500</v>
      </c>
      <c r="E1525" s="6">
        <v>23096</v>
      </c>
      <c r="F1525" s="3" t="s">
        <v>8219</v>
      </c>
      <c r="G1525" s="4" t="s">
        <v>8224</v>
      </c>
      <c r="H1525" s="4" t="s">
        <v>8246</v>
      </c>
      <c r="I1525" s="7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s="4" t="s">
        <v>8285</v>
      </c>
      <c r="O1525" s="5">
        <f t="shared" si="138"/>
        <v>124.84324324324324</v>
      </c>
      <c r="P1525" s="6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2">
        <f t="shared" si="142"/>
        <v>41996</v>
      </c>
      <c r="T1525" s="12">
        <f t="shared" si="143"/>
        <v>41964.751342592594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6">
        <v>3000</v>
      </c>
      <c r="E1526" s="6">
        <v>6210</v>
      </c>
      <c r="F1526" s="3" t="s">
        <v>8219</v>
      </c>
      <c r="G1526" s="4" t="s">
        <v>8235</v>
      </c>
      <c r="H1526" s="4" t="s">
        <v>8255</v>
      </c>
      <c r="I1526" s="7">
        <v>1487592090</v>
      </c>
      <c r="J1526" s="7">
        <v>1485000090</v>
      </c>
      <c r="K1526" t="b">
        <v>1</v>
      </c>
      <c r="L1526">
        <v>28</v>
      </c>
      <c r="M1526" t="b">
        <v>1</v>
      </c>
      <c r="N1526" s="4" t="s">
        <v>8285</v>
      </c>
      <c r="O1526" s="5">
        <f t="shared" si="138"/>
        <v>207</v>
      </c>
      <c r="P1526" s="6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2">
        <f t="shared" si="142"/>
        <v>42786.501041666663</v>
      </c>
      <c r="T1526" s="12">
        <f t="shared" si="143"/>
        <v>42756.501041666663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6">
        <v>2600</v>
      </c>
      <c r="E1527" s="6">
        <v>4524.1499999999996</v>
      </c>
      <c r="F1527" s="3" t="s">
        <v>8219</v>
      </c>
      <c r="G1527" s="4" t="s">
        <v>8224</v>
      </c>
      <c r="H1527" s="4" t="s">
        <v>8246</v>
      </c>
      <c r="I1527" s="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s="4" t="s">
        <v>8285</v>
      </c>
      <c r="O1527" s="5">
        <f t="shared" si="138"/>
        <v>174.0057692307692</v>
      </c>
      <c r="P1527" s="6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2">
        <f t="shared" si="142"/>
        <v>42600.702986111108</v>
      </c>
      <c r="T1527" s="12">
        <f t="shared" si="143"/>
        <v>42570.702986111108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6">
        <v>23000</v>
      </c>
      <c r="E1528" s="6">
        <v>27675</v>
      </c>
      <c r="F1528" s="3" t="s">
        <v>8219</v>
      </c>
      <c r="G1528" s="4" t="s">
        <v>8224</v>
      </c>
      <c r="H1528" s="4" t="s">
        <v>8246</v>
      </c>
      <c r="I1528" s="7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s="4" t="s">
        <v>8285</v>
      </c>
      <c r="O1528" s="5">
        <f t="shared" si="138"/>
        <v>120.32608695652173</v>
      </c>
      <c r="P1528" s="6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2">
        <f t="shared" si="142"/>
        <v>42388.276006944448</v>
      </c>
      <c r="T1528" s="12">
        <f t="shared" si="143"/>
        <v>42339.276006944448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6">
        <v>3500</v>
      </c>
      <c r="E1529" s="6">
        <v>3865.55</v>
      </c>
      <c r="F1529" s="3" t="s">
        <v>8219</v>
      </c>
      <c r="G1529" s="4" t="s">
        <v>8224</v>
      </c>
      <c r="H1529" s="4" t="s">
        <v>8246</v>
      </c>
      <c r="I1529" s="7">
        <v>1489497886</v>
      </c>
      <c r="J1529" s="7">
        <v>1487082286</v>
      </c>
      <c r="K1529" t="b">
        <v>1</v>
      </c>
      <c r="L1529">
        <v>70</v>
      </c>
      <c r="M1529" t="b">
        <v>1</v>
      </c>
      <c r="N1529" s="4" t="s">
        <v>8285</v>
      </c>
      <c r="O1529" s="5">
        <f t="shared" si="138"/>
        <v>110.44428571428571</v>
      </c>
      <c r="P1529" s="6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2">
        <f t="shared" si="142"/>
        <v>42808.558865740735</v>
      </c>
      <c r="T1529" s="12">
        <f t="shared" si="143"/>
        <v>42780.600532407407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6">
        <v>3000</v>
      </c>
      <c r="E1530" s="6">
        <v>8447</v>
      </c>
      <c r="F1530" s="3" t="s">
        <v>8219</v>
      </c>
      <c r="G1530" s="4" t="s">
        <v>8224</v>
      </c>
      <c r="H1530" s="4" t="s">
        <v>8246</v>
      </c>
      <c r="I1530" s="7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s="4" t="s">
        <v>8285</v>
      </c>
      <c r="O1530" s="5">
        <f t="shared" si="138"/>
        <v>281.56666666666666</v>
      </c>
      <c r="P1530" s="6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2">
        <f t="shared" si="142"/>
        <v>42767</v>
      </c>
      <c r="T1530" s="12">
        <f t="shared" si="143"/>
        <v>42736.732893518521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6">
        <v>19000</v>
      </c>
      <c r="E1531" s="6">
        <v>19129</v>
      </c>
      <c r="F1531" s="3" t="s">
        <v>8219</v>
      </c>
      <c r="G1531" s="4" t="s">
        <v>8224</v>
      </c>
      <c r="H1531" s="4" t="s">
        <v>8246</v>
      </c>
      <c r="I1531" s="7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s="4" t="s">
        <v>8285</v>
      </c>
      <c r="O1531" s="5">
        <f t="shared" si="138"/>
        <v>100.67894736842105</v>
      </c>
      <c r="P1531" s="6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2">
        <f t="shared" si="142"/>
        <v>42082.587037037039</v>
      </c>
      <c r="T1531" s="12">
        <f t="shared" si="143"/>
        <v>42052.628703703704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6">
        <v>35000</v>
      </c>
      <c r="E1532" s="6">
        <v>47189</v>
      </c>
      <c r="F1532" s="3" t="s">
        <v>8219</v>
      </c>
      <c r="G1532" s="4" t="s">
        <v>8224</v>
      </c>
      <c r="H1532" s="4" t="s">
        <v>8246</v>
      </c>
      <c r="I1532" s="7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s="4" t="s">
        <v>8285</v>
      </c>
      <c r="O1532" s="5">
        <f t="shared" si="138"/>
        <v>134.8257142857143</v>
      </c>
      <c r="P1532" s="6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2">
        <f t="shared" si="142"/>
        <v>42300.767303240747</v>
      </c>
      <c r="T1532" s="12">
        <f t="shared" si="143"/>
        <v>42275.767303240747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6">
        <v>2350</v>
      </c>
      <c r="E1533" s="6">
        <v>4135</v>
      </c>
      <c r="F1533" s="3" t="s">
        <v>8219</v>
      </c>
      <c r="G1533" s="4" t="s">
        <v>8224</v>
      </c>
      <c r="H1533" s="4" t="s">
        <v>8246</v>
      </c>
      <c r="I1533" s="7">
        <v>1417402800</v>
      </c>
      <c r="J1533" s="7">
        <v>1414610126</v>
      </c>
      <c r="K1533" t="b">
        <v>1</v>
      </c>
      <c r="L1533">
        <v>73</v>
      </c>
      <c r="M1533" t="b">
        <v>1</v>
      </c>
      <c r="N1533" s="4" t="s">
        <v>8285</v>
      </c>
      <c r="O1533" s="5">
        <f t="shared" si="138"/>
        <v>175.95744680851064</v>
      </c>
      <c r="P1533" s="6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2">
        <f t="shared" si="142"/>
        <v>41974.125</v>
      </c>
      <c r="T1533" s="12">
        <f t="shared" si="143"/>
        <v>41941.802384259259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6">
        <v>5000</v>
      </c>
      <c r="E1534" s="6">
        <v>24201</v>
      </c>
      <c r="F1534" s="3" t="s">
        <v>8219</v>
      </c>
      <c r="G1534" s="4" t="s">
        <v>8226</v>
      </c>
      <c r="H1534" s="4" t="s">
        <v>8248</v>
      </c>
      <c r="I1534" s="7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s="4" t="s">
        <v>8285</v>
      </c>
      <c r="O1534" s="5">
        <f t="shared" si="138"/>
        <v>484.02</v>
      </c>
      <c r="P1534" s="6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2">
        <f t="shared" si="142"/>
        <v>42415.625</v>
      </c>
      <c r="T1534" s="12">
        <f t="shared" si="143"/>
        <v>42391.475289351853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6">
        <v>45000</v>
      </c>
      <c r="E1535" s="6">
        <v>65313</v>
      </c>
      <c r="F1535" s="3" t="s">
        <v>8219</v>
      </c>
      <c r="G1535" s="4" t="s">
        <v>8224</v>
      </c>
      <c r="H1535" s="4" t="s">
        <v>8246</v>
      </c>
      <c r="I1535" s="7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s="4" t="s">
        <v>8285</v>
      </c>
      <c r="O1535" s="5">
        <f t="shared" si="138"/>
        <v>145.13999999999999</v>
      </c>
      <c r="P1535" s="6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2">
        <f t="shared" si="142"/>
        <v>42492.165972222225</v>
      </c>
      <c r="T1535" s="12">
        <f t="shared" si="143"/>
        <v>42443.00204861111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6">
        <v>7500</v>
      </c>
      <c r="E1536" s="6">
        <v>31330</v>
      </c>
      <c r="F1536" s="3" t="s">
        <v>8219</v>
      </c>
      <c r="G1536" s="4" t="s">
        <v>8224</v>
      </c>
      <c r="H1536" s="4" t="s">
        <v>8246</v>
      </c>
      <c r="I1536" s="7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s="4" t="s">
        <v>8285</v>
      </c>
      <c r="O1536" s="5">
        <f t="shared" si="138"/>
        <v>417.73333333333335</v>
      </c>
      <c r="P1536" s="6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2">
        <f t="shared" si="142"/>
        <v>42251.67432870371</v>
      </c>
      <c r="T1536" s="12">
        <f t="shared" si="143"/>
        <v>42221.67432870371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6">
        <v>4000</v>
      </c>
      <c r="E1537" s="6">
        <v>5297</v>
      </c>
      <c r="F1537" s="3" t="s">
        <v>8219</v>
      </c>
      <c r="G1537" s="4" t="s">
        <v>8224</v>
      </c>
      <c r="H1537" s="4" t="s">
        <v>8246</v>
      </c>
      <c r="I1537" s="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s="4" t="s">
        <v>8285</v>
      </c>
      <c r="O1537" s="5">
        <f t="shared" si="138"/>
        <v>132.42500000000001</v>
      </c>
      <c r="P1537" s="6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2">
        <f t="shared" si="142"/>
        <v>42513.916666666672</v>
      </c>
      <c r="T1537" s="12">
        <f t="shared" si="143"/>
        <v>42484.829062500001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6">
        <v>12000</v>
      </c>
      <c r="E1538" s="6">
        <v>30037.01</v>
      </c>
      <c r="F1538" s="3" t="s">
        <v>8219</v>
      </c>
      <c r="G1538" s="4" t="s">
        <v>8224</v>
      </c>
      <c r="H1538" s="4" t="s">
        <v>8246</v>
      </c>
      <c r="I1538" s="7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s="4" t="s">
        <v>8285</v>
      </c>
      <c r="O1538" s="5">
        <f t="shared" si="138"/>
        <v>250.30841666666666</v>
      </c>
      <c r="P1538" s="6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2">
        <f t="shared" si="142"/>
        <v>42243.802199074074</v>
      </c>
      <c r="T1538" s="12">
        <f t="shared" si="143"/>
        <v>42213.802199074074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6">
        <v>12000</v>
      </c>
      <c r="E1539" s="6">
        <v>21588</v>
      </c>
      <c r="F1539" s="3" t="s">
        <v>8219</v>
      </c>
      <c r="G1539" s="4" t="s">
        <v>8236</v>
      </c>
      <c r="H1539" s="4" t="s">
        <v>8249</v>
      </c>
      <c r="I1539" s="7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s="4" t="s">
        <v>8285</v>
      </c>
      <c r="O1539" s="5">
        <f t="shared" ref="O1539:O1602" si="144">100*E1539/D1539</f>
        <v>179.9</v>
      </c>
      <c r="P1539" s="6">
        <f t="shared" ref="P1539:P1602" si="145">IF(L1539=0,0,E1539/L1539)</f>
        <v>96.375</v>
      </c>
      <c r="Q1539" s="4" t="str">
        <f t="shared" ref="Q1539:Q1602" si="146">LEFT(N1539,SEARCH("/",N1539)-1)</f>
        <v>photography</v>
      </c>
      <c r="R1539" s="4" t="str">
        <f t="shared" ref="R1539:R1602" si="147">RIGHT(N1539,LEN(N1539)-SEARCH("/",N1539,1))</f>
        <v>photobooks</v>
      </c>
      <c r="S1539" s="12">
        <f t="shared" ref="S1539:S1602" si="148">(((I1539/60)/60)/24)+DATE(1970,1,1)</f>
        <v>42588.75</v>
      </c>
      <c r="T1539" s="12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6">
        <v>7000</v>
      </c>
      <c r="E1540" s="6">
        <v>7184</v>
      </c>
      <c r="F1540" s="3" t="s">
        <v>8219</v>
      </c>
      <c r="G1540" s="4" t="s">
        <v>8224</v>
      </c>
      <c r="H1540" s="4" t="s">
        <v>8246</v>
      </c>
      <c r="I1540" s="7">
        <v>1421952370</v>
      </c>
      <c r="J1540" s="7">
        <v>1418064370</v>
      </c>
      <c r="K1540" t="b">
        <v>1</v>
      </c>
      <c r="L1540">
        <v>46</v>
      </c>
      <c r="M1540" t="b">
        <v>1</v>
      </c>
      <c r="N1540" s="4" t="s">
        <v>8285</v>
      </c>
      <c r="O1540" s="5">
        <f t="shared" si="144"/>
        <v>102.62857142857143</v>
      </c>
      <c r="P1540" s="6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2">
        <f t="shared" si="148"/>
        <v>42026.782060185185</v>
      </c>
      <c r="T1540" s="12">
        <f t="shared" si="149"/>
        <v>41981.782060185185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6">
        <v>20000</v>
      </c>
      <c r="E1541" s="6">
        <v>27197.22</v>
      </c>
      <c r="F1541" s="3" t="s">
        <v>8219</v>
      </c>
      <c r="G1541" s="4" t="s">
        <v>8224</v>
      </c>
      <c r="H1541" s="4" t="s">
        <v>8246</v>
      </c>
      <c r="I1541" s="7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s="4" t="s">
        <v>8285</v>
      </c>
      <c r="O1541" s="5">
        <f t="shared" si="144"/>
        <v>135.98609999999999</v>
      </c>
      <c r="P1541" s="6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2">
        <f t="shared" si="148"/>
        <v>42738.919201388882</v>
      </c>
      <c r="T1541" s="12">
        <f t="shared" si="149"/>
        <v>42705.919201388882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6">
        <v>15000</v>
      </c>
      <c r="E1542" s="6">
        <v>17680</v>
      </c>
      <c r="F1542" s="3" t="s">
        <v>8219</v>
      </c>
      <c r="G1542" s="4" t="s">
        <v>8224</v>
      </c>
      <c r="H1542" s="4" t="s">
        <v>8246</v>
      </c>
      <c r="I1542" s="7">
        <v>1416964500</v>
      </c>
      <c r="J1542" s="7">
        <v>1414368616</v>
      </c>
      <c r="K1542" t="b">
        <v>1</v>
      </c>
      <c r="L1542">
        <v>98</v>
      </c>
      <c r="M1542" t="b">
        <v>1</v>
      </c>
      <c r="N1542" s="4" t="s">
        <v>8285</v>
      </c>
      <c r="O1542" s="5">
        <f t="shared" si="144"/>
        <v>117.86666666666666</v>
      </c>
      <c r="P1542" s="6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2">
        <f t="shared" si="148"/>
        <v>41969.052083333328</v>
      </c>
      <c r="T1542" s="12">
        <f t="shared" si="149"/>
        <v>41939.00712962963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6">
        <v>18000</v>
      </c>
      <c r="E1543" s="6">
        <v>6</v>
      </c>
      <c r="F1543" s="3" t="s">
        <v>8221</v>
      </c>
      <c r="G1543" s="4" t="s">
        <v>8224</v>
      </c>
      <c r="H1543" s="4" t="s">
        <v>8246</v>
      </c>
      <c r="I1543" s="7">
        <v>1420045538</v>
      </c>
      <c r="J1543" s="7">
        <v>1417453538</v>
      </c>
      <c r="K1543" t="b">
        <v>0</v>
      </c>
      <c r="L1543">
        <v>2</v>
      </c>
      <c r="M1543" t="b">
        <v>0</v>
      </c>
      <c r="N1543" s="4" t="s">
        <v>8289</v>
      </c>
      <c r="O1543" s="5">
        <f t="shared" si="144"/>
        <v>3.3333333333333333E-2</v>
      </c>
      <c r="P1543" s="6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2">
        <f t="shared" si="148"/>
        <v>42004.712245370371</v>
      </c>
      <c r="T1543" s="12">
        <f t="shared" si="149"/>
        <v>41974.712245370371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6">
        <v>500</v>
      </c>
      <c r="E1544" s="6">
        <v>20</v>
      </c>
      <c r="F1544" s="3" t="s">
        <v>8221</v>
      </c>
      <c r="G1544" s="4" t="s">
        <v>8229</v>
      </c>
      <c r="H1544" s="4" t="s">
        <v>8251</v>
      </c>
      <c r="I1544" s="7">
        <v>1435708500</v>
      </c>
      <c r="J1544" s="7">
        <v>1434412500</v>
      </c>
      <c r="K1544" t="b">
        <v>0</v>
      </c>
      <c r="L1544">
        <v>1</v>
      </c>
      <c r="M1544" t="b">
        <v>0</v>
      </c>
      <c r="N1544" s="4" t="s">
        <v>8289</v>
      </c>
      <c r="O1544" s="5">
        <f t="shared" si="144"/>
        <v>4</v>
      </c>
      <c r="P1544" s="6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2">
        <f t="shared" si="148"/>
        <v>42185.996527777781</v>
      </c>
      <c r="T1544" s="12">
        <f t="shared" si="149"/>
        <v>42170.996527777781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6">
        <v>2250</v>
      </c>
      <c r="E1545" s="6">
        <v>10</v>
      </c>
      <c r="F1545" s="3" t="s">
        <v>8221</v>
      </c>
      <c r="G1545" s="4" t="s">
        <v>8224</v>
      </c>
      <c r="H1545" s="4" t="s">
        <v>8246</v>
      </c>
      <c r="I1545" s="7">
        <v>1416662034</v>
      </c>
      <c r="J1545" s="7">
        <v>1414066434</v>
      </c>
      <c r="K1545" t="b">
        <v>0</v>
      </c>
      <c r="L1545">
        <v>1</v>
      </c>
      <c r="M1545" t="b">
        <v>0</v>
      </c>
      <c r="N1545" s="4" t="s">
        <v>8289</v>
      </c>
      <c r="O1545" s="5">
        <f t="shared" si="144"/>
        <v>0.44444444444444442</v>
      </c>
      <c r="P1545" s="6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2">
        <f t="shared" si="148"/>
        <v>41965.551319444443</v>
      </c>
      <c r="T1545" s="12">
        <f t="shared" si="149"/>
        <v>41935.509652777779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6">
        <v>1000</v>
      </c>
      <c r="E1546" s="6">
        <v>0</v>
      </c>
      <c r="F1546" s="3" t="s">
        <v>8221</v>
      </c>
      <c r="G1546" s="4" t="s">
        <v>8224</v>
      </c>
      <c r="H1546" s="4" t="s">
        <v>8246</v>
      </c>
      <c r="I1546" s="7">
        <v>1427847480</v>
      </c>
      <c r="J1546" s="7">
        <v>1424222024</v>
      </c>
      <c r="K1546" t="b">
        <v>0</v>
      </c>
      <c r="L1546">
        <v>0</v>
      </c>
      <c r="M1546" t="b">
        <v>0</v>
      </c>
      <c r="N1546" s="4" t="s">
        <v>8289</v>
      </c>
      <c r="O1546" s="5">
        <f t="shared" si="144"/>
        <v>0</v>
      </c>
      <c r="P1546" s="6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2">
        <f t="shared" si="148"/>
        <v>42095.012499999997</v>
      </c>
      <c r="T1546" s="12">
        <f t="shared" si="149"/>
        <v>42053.051203703704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6">
        <v>3000</v>
      </c>
      <c r="E1547" s="6">
        <v>1</v>
      </c>
      <c r="F1547" s="3" t="s">
        <v>8221</v>
      </c>
      <c r="G1547" s="4" t="s">
        <v>8224</v>
      </c>
      <c r="H1547" s="4" t="s">
        <v>8246</v>
      </c>
      <c r="I1547" s="7">
        <v>1425330960</v>
      </c>
      <c r="J1547" s="7">
        <v>1422393234</v>
      </c>
      <c r="K1547" t="b">
        <v>0</v>
      </c>
      <c r="L1547">
        <v>1</v>
      </c>
      <c r="M1547" t="b">
        <v>0</v>
      </c>
      <c r="N1547" s="4" t="s">
        <v>8289</v>
      </c>
      <c r="O1547" s="5">
        <f t="shared" si="144"/>
        <v>3.3333333333333333E-2</v>
      </c>
      <c r="P1547" s="6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2">
        <f t="shared" si="148"/>
        <v>42065.886111111111</v>
      </c>
      <c r="T1547" s="12">
        <f t="shared" si="149"/>
        <v>42031.884652777779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6">
        <v>1000</v>
      </c>
      <c r="E1548" s="6">
        <v>289</v>
      </c>
      <c r="F1548" s="3" t="s">
        <v>8221</v>
      </c>
      <c r="G1548" s="4" t="s">
        <v>8225</v>
      </c>
      <c r="H1548" s="4" t="s">
        <v>8247</v>
      </c>
      <c r="I1548" s="7">
        <v>1410930399</v>
      </c>
      <c r="J1548" s="7">
        <v>1405746399</v>
      </c>
      <c r="K1548" t="b">
        <v>0</v>
      </c>
      <c r="L1548">
        <v>11</v>
      </c>
      <c r="M1548" t="b">
        <v>0</v>
      </c>
      <c r="N1548" s="4" t="s">
        <v>8289</v>
      </c>
      <c r="O1548" s="5">
        <f t="shared" si="144"/>
        <v>28.9</v>
      </c>
      <c r="P1548" s="6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2">
        <f t="shared" si="148"/>
        <v>41899.212951388887</v>
      </c>
      <c r="T1548" s="12">
        <f t="shared" si="149"/>
        <v>41839.212951388887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6">
        <v>20</v>
      </c>
      <c r="E1549" s="6">
        <v>0</v>
      </c>
      <c r="F1549" s="3" t="s">
        <v>8221</v>
      </c>
      <c r="G1549" s="4" t="s">
        <v>8224</v>
      </c>
      <c r="H1549" s="4" t="s">
        <v>8246</v>
      </c>
      <c r="I1549" s="7">
        <v>1487844882</v>
      </c>
      <c r="J1549" s="7">
        <v>1487240082</v>
      </c>
      <c r="K1549" t="b">
        <v>0</v>
      </c>
      <c r="L1549">
        <v>0</v>
      </c>
      <c r="M1549" t="b">
        <v>0</v>
      </c>
      <c r="N1549" s="4" t="s">
        <v>8289</v>
      </c>
      <c r="O1549" s="5">
        <f t="shared" si="144"/>
        <v>0</v>
      </c>
      <c r="P1549" s="6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2">
        <f t="shared" si="148"/>
        <v>42789.426875000005</v>
      </c>
      <c r="T1549" s="12">
        <f t="shared" si="149"/>
        <v>42782.426875000005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6">
        <v>700</v>
      </c>
      <c r="E1550" s="6">
        <v>60</v>
      </c>
      <c r="F1550" s="3" t="s">
        <v>8221</v>
      </c>
      <c r="G1550" s="4" t="s">
        <v>8224</v>
      </c>
      <c r="H1550" s="4" t="s">
        <v>8246</v>
      </c>
      <c r="I1550" s="7">
        <v>1447020620</v>
      </c>
      <c r="J1550" s="7">
        <v>1444425020</v>
      </c>
      <c r="K1550" t="b">
        <v>0</v>
      </c>
      <c r="L1550">
        <v>1</v>
      </c>
      <c r="M1550" t="b">
        <v>0</v>
      </c>
      <c r="N1550" s="4" t="s">
        <v>8289</v>
      </c>
      <c r="O1550" s="5">
        <f t="shared" si="144"/>
        <v>8.5714285714285712</v>
      </c>
      <c r="P1550" s="6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2">
        <f t="shared" si="148"/>
        <v>42316.923842592587</v>
      </c>
      <c r="T1550" s="12">
        <f t="shared" si="149"/>
        <v>42286.88217592593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6">
        <v>500</v>
      </c>
      <c r="E1551" s="6">
        <v>170</v>
      </c>
      <c r="F1551" s="3" t="s">
        <v>8221</v>
      </c>
      <c r="G1551" s="4" t="s">
        <v>8224</v>
      </c>
      <c r="H1551" s="4" t="s">
        <v>8246</v>
      </c>
      <c r="I1551" s="7">
        <v>1446524159</v>
      </c>
      <c r="J1551" s="7">
        <v>1443928559</v>
      </c>
      <c r="K1551" t="b">
        <v>0</v>
      </c>
      <c r="L1551">
        <v>6</v>
      </c>
      <c r="M1551" t="b">
        <v>0</v>
      </c>
      <c r="N1551" s="4" t="s">
        <v>8289</v>
      </c>
      <c r="O1551" s="5">
        <f t="shared" si="144"/>
        <v>34</v>
      </c>
      <c r="P1551" s="6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2">
        <f t="shared" si="148"/>
        <v>42311.177766203706</v>
      </c>
      <c r="T1551" s="12">
        <f t="shared" si="149"/>
        <v>42281.136099537034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6">
        <v>750</v>
      </c>
      <c r="E1552" s="6">
        <v>101</v>
      </c>
      <c r="F1552" s="3" t="s">
        <v>8221</v>
      </c>
      <c r="G1552" s="4" t="s">
        <v>8225</v>
      </c>
      <c r="H1552" s="4" t="s">
        <v>8247</v>
      </c>
      <c r="I1552" s="7">
        <v>1463050034</v>
      </c>
      <c r="J1552" s="7">
        <v>1460458034</v>
      </c>
      <c r="K1552" t="b">
        <v>0</v>
      </c>
      <c r="L1552">
        <v>7</v>
      </c>
      <c r="M1552" t="b">
        <v>0</v>
      </c>
      <c r="N1552" s="4" t="s">
        <v>8289</v>
      </c>
      <c r="O1552" s="5">
        <f t="shared" si="144"/>
        <v>13.466666666666667</v>
      </c>
      <c r="P1552" s="6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2">
        <f t="shared" si="148"/>
        <v>42502.449467592596</v>
      </c>
      <c r="T1552" s="12">
        <f t="shared" si="149"/>
        <v>42472.449467592596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6">
        <v>3500</v>
      </c>
      <c r="E1553" s="6">
        <v>0</v>
      </c>
      <c r="F1553" s="3" t="s">
        <v>8221</v>
      </c>
      <c r="G1553" s="4" t="s">
        <v>8224</v>
      </c>
      <c r="H1553" s="4" t="s">
        <v>8246</v>
      </c>
      <c r="I1553" s="7">
        <v>1432756039</v>
      </c>
      <c r="J1553" s="7">
        <v>1430164039</v>
      </c>
      <c r="K1553" t="b">
        <v>0</v>
      </c>
      <c r="L1553">
        <v>0</v>
      </c>
      <c r="M1553" t="b">
        <v>0</v>
      </c>
      <c r="N1553" s="4" t="s">
        <v>8289</v>
      </c>
      <c r="O1553" s="5">
        <f t="shared" si="144"/>
        <v>0</v>
      </c>
      <c r="P1553" s="6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2">
        <f t="shared" si="148"/>
        <v>42151.824525462958</v>
      </c>
      <c r="T1553" s="12">
        <f t="shared" si="149"/>
        <v>42121.824525462958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6">
        <v>4300</v>
      </c>
      <c r="E1554" s="6">
        <v>2115</v>
      </c>
      <c r="F1554" s="3" t="s">
        <v>8221</v>
      </c>
      <c r="G1554" s="4" t="s">
        <v>8224</v>
      </c>
      <c r="H1554" s="4" t="s">
        <v>8246</v>
      </c>
      <c r="I1554" s="7">
        <v>1412135940</v>
      </c>
      <c r="J1554" s="7">
        <v>1410366708</v>
      </c>
      <c r="K1554" t="b">
        <v>0</v>
      </c>
      <c r="L1554">
        <v>16</v>
      </c>
      <c r="M1554" t="b">
        <v>0</v>
      </c>
      <c r="N1554" s="4" t="s">
        <v>8289</v>
      </c>
      <c r="O1554" s="5">
        <f t="shared" si="144"/>
        <v>49.186046511627907</v>
      </c>
      <c r="P1554" s="6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2">
        <f t="shared" si="148"/>
        <v>41913.165972222225</v>
      </c>
      <c r="T1554" s="12">
        <f t="shared" si="149"/>
        <v>41892.688750000001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6">
        <v>6000</v>
      </c>
      <c r="E1555" s="6">
        <v>0</v>
      </c>
      <c r="F1555" s="3" t="s">
        <v>8221</v>
      </c>
      <c r="G1555" s="4" t="s">
        <v>8224</v>
      </c>
      <c r="H1555" s="4" t="s">
        <v>8246</v>
      </c>
      <c r="I1555" s="7">
        <v>1441176447</v>
      </c>
      <c r="J1555" s="7">
        <v>1438584447</v>
      </c>
      <c r="K1555" t="b">
        <v>0</v>
      </c>
      <c r="L1555">
        <v>0</v>
      </c>
      <c r="M1555" t="b">
        <v>0</v>
      </c>
      <c r="N1555" s="4" t="s">
        <v>8289</v>
      </c>
      <c r="O1555" s="5">
        <f t="shared" si="144"/>
        <v>0</v>
      </c>
      <c r="P1555" s="6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2">
        <f t="shared" si="148"/>
        <v>42249.282951388886</v>
      </c>
      <c r="T1555" s="12">
        <f t="shared" si="149"/>
        <v>42219.282951388886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6">
        <v>20000</v>
      </c>
      <c r="E1556" s="6">
        <v>0</v>
      </c>
      <c r="F1556" s="3" t="s">
        <v>8221</v>
      </c>
      <c r="G1556" s="4" t="s">
        <v>8226</v>
      </c>
      <c r="H1556" s="4" t="s">
        <v>8248</v>
      </c>
      <c r="I1556" s="7">
        <v>1438495390</v>
      </c>
      <c r="J1556" s="7">
        <v>1435903390</v>
      </c>
      <c r="K1556" t="b">
        <v>0</v>
      </c>
      <c r="L1556">
        <v>0</v>
      </c>
      <c r="M1556" t="b">
        <v>0</v>
      </c>
      <c r="N1556" s="4" t="s">
        <v>8289</v>
      </c>
      <c r="O1556" s="5">
        <f t="shared" si="144"/>
        <v>0</v>
      </c>
      <c r="P1556" s="6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2">
        <f t="shared" si="148"/>
        <v>42218.252199074079</v>
      </c>
      <c r="T1556" s="12">
        <f t="shared" si="149"/>
        <v>42188.252199074079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6">
        <v>750</v>
      </c>
      <c r="E1557" s="6">
        <v>0</v>
      </c>
      <c r="F1557" s="3" t="s">
        <v>8221</v>
      </c>
      <c r="G1557" s="4" t="s">
        <v>8224</v>
      </c>
      <c r="H1557" s="4" t="s">
        <v>8246</v>
      </c>
      <c r="I1557" s="7">
        <v>1442509200</v>
      </c>
      <c r="J1557" s="7">
        <v>1440513832</v>
      </c>
      <c r="K1557" t="b">
        <v>0</v>
      </c>
      <c r="L1557">
        <v>0</v>
      </c>
      <c r="M1557" t="b">
        <v>0</v>
      </c>
      <c r="N1557" s="4" t="s">
        <v>8289</v>
      </c>
      <c r="O1557" s="5">
        <f t="shared" si="144"/>
        <v>0</v>
      </c>
      <c r="P1557" s="6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2">
        <f t="shared" si="148"/>
        <v>42264.708333333328</v>
      </c>
      <c r="T1557" s="12">
        <f t="shared" si="149"/>
        <v>42241.613796296297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6">
        <v>1500</v>
      </c>
      <c r="E1558" s="6">
        <v>677</v>
      </c>
      <c r="F1558" s="3" t="s">
        <v>8221</v>
      </c>
      <c r="G1558" s="4" t="s">
        <v>8229</v>
      </c>
      <c r="H1558" s="4" t="s">
        <v>8251</v>
      </c>
      <c r="I1558" s="7">
        <v>1467603624</v>
      </c>
      <c r="J1558" s="7">
        <v>1465011624</v>
      </c>
      <c r="K1558" t="b">
        <v>0</v>
      </c>
      <c r="L1558">
        <v>12</v>
      </c>
      <c r="M1558" t="b">
        <v>0</v>
      </c>
      <c r="N1558" s="4" t="s">
        <v>8289</v>
      </c>
      <c r="O1558" s="5">
        <f t="shared" si="144"/>
        <v>45.133333333333333</v>
      </c>
      <c r="P1558" s="6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2">
        <f t="shared" si="148"/>
        <v>42555.153055555551</v>
      </c>
      <c r="T1558" s="12">
        <f t="shared" si="149"/>
        <v>42525.153055555551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6">
        <v>2500</v>
      </c>
      <c r="E1559" s="6">
        <v>100</v>
      </c>
      <c r="F1559" s="3" t="s">
        <v>8221</v>
      </c>
      <c r="G1559" s="4" t="s">
        <v>8224</v>
      </c>
      <c r="H1559" s="4" t="s">
        <v>8246</v>
      </c>
      <c r="I1559" s="7">
        <v>1411227633</v>
      </c>
      <c r="J1559" s="7">
        <v>1408549233</v>
      </c>
      <c r="K1559" t="b">
        <v>0</v>
      </c>
      <c r="L1559">
        <v>1</v>
      </c>
      <c r="M1559" t="b">
        <v>0</v>
      </c>
      <c r="N1559" s="4" t="s">
        <v>8289</v>
      </c>
      <c r="O1559" s="5">
        <f t="shared" si="144"/>
        <v>4</v>
      </c>
      <c r="P1559" s="6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2">
        <f t="shared" si="148"/>
        <v>41902.65315972222</v>
      </c>
      <c r="T1559" s="12">
        <f t="shared" si="149"/>
        <v>41871.65315972222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6">
        <v>750</v>
      </c>
      <c r="E1560" s="6">
        <v>35</v>
      </c>
      <c r="F1560" s="3" t="s">
        <v>8221</v>
      </c>
      <c r="G1560" s="4" t="s">
        <v>8225</v>
      </c>
      <c r="H1560" s="4" t="s">
        <v>8247</v>
      </c>
      <c r="I1560" s="7">
        <v>1440763920</v>
      </c>
      <c r="J1560" s="7">
        <v>1435656759</v>
      </c>
      <c r="K1560" t="b">
        <v>0</v>
      </c>
      <c r="L1560">
        <v>3</v>
      </c>
      <c r="M1560" t="b">
        <v>0</v>
      </c>
      <c r="N1560" s="4" t="s">
        <v>8289</v>
      </c>
      <c r="O1560" s="5">
        <f t="shared" si="144"/>
        <v>4.666666666666667</v>
      </c>
      <c r="P1560" s="6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2">
        <f t="shared" si="148"/>
        <v>42244.508333333331</v>
      </c>
      <c r="T1560" s="12">
        <f t="shared" si="149"/>
        <v>42185.397673611107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6">
        <v>15000</v>
      </c>
      <c r="E1561" s="6">
        <v>50</v>
      </c>
      <c r="F1561" s="3" t="s">
        <v>8221</v>
      </c>
      <c r="G1561" s="4" t="s">
        <v>8224</v>
      </c>
      <c r="H1561" s="4" t="s">
        <v>8246</v>
      </c>
      <c r="I1561" s="7">
        <v>1430270199</v>
      </c>
      <c r="J1561" s="7">
        <v>1428974199</v>
      </c>
      <c r="K1561" t="b">
        <v>0</v>
      </c>
      <c r="L1561">
        <v>1</v>
      </c>
      <c r="M1561" t="b">
        <v>0</v>
      </c>
      <c r="N1561" s="4" t="s">
        <v>8289</v>
      </c>
      <c r="O1561" s="5">
        <f t="shared" si="144"/>
        <v>0.33333333333333331</v>
      </c>
      <c r="P1561" s="6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2">
        <f t="shared" si="148"/>
        <v>42123.05322916666</v>
      </c>
      <c r="T1561" s="12">
        <f t="shared" si="149"/>
        <v>42108.05322916666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6">
        <v>2500</v>
      </c>
      <c r="E1562" s="6">
        <v>94</v>
      </c>
      <c r="F1562" s="3" t="s">
        <v>8221</v>
      </c>
      <c r="G1562" s="4" t="s">
        <v>8224</v>
      </c>
      <c r="H1562" s="4" t="s">
        <v>8246</v>
      </c>
      <c r="I1562" s="7">
        <v>1415842193</v>
      </c>
      <c r="J1562" s="7">
        <v>1414110593</v>
      </c>
      <c r="K1562" t="b">
        <v>0</v>
      </c>
      <c r="L1562">
        <v>4</v>
      </c>
      <c r="M1562" t="b">
        <v>0</v>
      </c>
      <c r="N1562" s="4" t="s">
        <v>8289</v>
      </c>
      <c r="O1562" s="5">
        <f t="shared" si="144"/>
        <v>3.76</v>
      </c>
      <c r="P1562" s="6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2">
        <f t="shared" si="148"/>
        <v>41956.062418981484</v>
      </c>
      <c r="T1562" s="12">
        <f t="shared" si="149"/>
        <v>41936.020752314813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6">
        <v>10000</v>
      </c>
      <c r="E1563" s="6">
        <v>67</v>
      </c>
      <c r="F1563" s="3" t="s">
        <v>8220</v>
      </c>
      <c r="G1563" s="4" t="s">
        <v>8224</v>
      </c>
      <c r="H1563" s="4" t="s">
        <v>8246</v>
      </c>
      <c r="I1563" s="7">
        <v>1383789603</v>
      </c>
      <c r="J1563" s="7">
        <v>1381194003</v>
      </c>
      <c r="K1563" t="b">
        <v>0</v>
      </c>
      <c r="L1563">
        <v>1</v>
      </c>
      <c r="M1563" t="b">
        <v>0</v>
      </c>
      <c r="N1563" s="4" t="s">
        <v>8290</v>
      </c>
      <c r="O1563" s="5">
        <f t="shared" si="144"/>
        <v>0.67</v>
      </c>
      <c r="P1563" s="6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2">
        <f t="shared" si="148"/>
        <v>41585.083368055559</v>
      </c>
      <c r="T1563" s="12">
        <f t="shared" si="149"/>
        <v>41555.041701388887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6">
        <v>4000</v>
      </c>
      <c r="E1564" s="6">
        <v>0</v>
      </c>
      <c r="F1564" s="3" t="s">
        <v>8220</v>
      </c>
      <c r="G1564" s="4" t="s">
        <v>8224</v>
      </c>
      <c r="H1564" s="4" t="s">
        <v>8246</v>
      </c>
      <c r="I1564" s="7">
        <v>1259715000</v>
      </c>
      <c r="J1564" s="7">
        <v>1253712916</v>
      </c>
      <c r="K1564" t="b">
        <v>0</v>
      </c>
      <c r="L1564">
        <v>0</v>
      </c>
      <c r="M1564" t="b">
        <v>0</v>
      </c>
      <c r="N1564" s="4" t="s">
        <v>8290</v>
      </c>
      <c r="O1564" s="5">
        <f t="shared" si="144"/>
        <v>0</v>
      </c>
      <c r="P1564" s="6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2">
        <f t="shared" si="148"/>
        <v>40149.034722222219</v>
      </c>
      <c r="T1564" s="12">
        <f t="shared" si="149"/>
        <v>40079.566157407404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6">
        <v>6000</v>
      </c>
      <c r="E1565" s="6">
        <v>85</v>
      </c>
      <c r="F1565" s="3" t="s">
        <v>8220</v>
      </c>
      <c r="G1565" s="4" t="s">
        <v>8225</v>
      </c>
      <c r="H1565" s="4" t="s">
        <v>8247</v>
      </c>
      <c r="I1565" s="7">
        <v>1394815751</v>
      </c>
      <c r="J1565" s="7">
        <v>1389635351</v>
      </c>
      <c r="K1565" t="b">
        <v>0</v>
      </c>
      <c r="L1565">
        <v>2</v>
      </c>
      <c r="M1565" t="b">
        <v>0</v>
      </c>
      <c r="N1565" s="4" t="s">
        <v>8290</v>
      </c>
      <c r="O1565" s="5">
        <f t="shared" si="144"/>
        <v>1.4166666666666667</v>
      </c>
      <c r="P1565" s="6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2">
        <f t="shared" si="148"/>
        <v>41712.700821759259</v>
      </c>
      <c r="T1565" s="12">
        <f t="shared" si="149"/>
        <v>41652.742488425924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6">
        <v>10000</v>
      </c>
      <c r="E1566" s="6">
        <v>10</v>
      </c>
      <c r="F1566" s="3" t="s">
        <v>8220</v>
      </c>
      <c r="G1566" s="4" t="s">
        <v>8224</v>
      </c>
      <c r="H1566" s="4" t="s">
        <v>8246</v>
      </c>
      <c r="I1566" s="7">
        <v>1432843500</v>
      </c>
      <c r="J1566" s="7">
        <v>1430124509</v>
      </c>
      <c r="K1566" t="b">
        <v>0</v>
      </c>
      <c r="L1566">
        <v>1</v>
      </c>
      <c r="M1566" t="b">
        <v>0</v>
      </c>
      <c r="N1566" s="4" t="s">
        <v>8290</v>
      </c>
      <c r="O1566" s="5">
        <f t="shared" si="144"/>
        <v>0.1</v>
      </c>
      <c r="P1566" s="6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2">
        <f t="shared" si="148"/>
        <v>42152.836805555555</v>
      </c>
      <c r="T1566" s="12">
        <f t="shared" si="149"/>
        <v>42121.367002314815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6">
        <v>4000</v>
      </c>
      <c r="E1567" s="6">
        <v>100</v>
      </c>
      <c r="F1567" s="3" t="s">
        <v>8220</v>
      </c>
      <c r="G1567" s="4" t="s">
        <v>8224</v>
      </c>
      <c r="H1567" s="4" t="s">
        <v>8246</v>
      </c>
      <c r="I1567" s="7">
        <v>1307554261</v>
      </c>
      <c r="J1567" s="7">
        <v>1304962261</v>
      </c>
      <c r="K1567" t="b">
        <v>0</v>
      </c>
      <c r="L1567">
        <v>1</v>
      </c>
      <c r="M1567" t="b">
        <v>0</v>
      </c>
      <c r="N1567" s="4" t="s">
        <v>8290</v>
      </c>
      <c r="O1567" s="5">
        <f t="shared" si="144"/>
        <v>2.5</v>
      </c>
      <c r="P1567" s="6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2">
        <f t="shared" si="148"/>
        <v>40702.729872685188</v>
      </c>
      <c r="T1567" s="12">
        <f t="shared" si="149"/>
        <v>40672.729872685188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6">
        <v>30000</v>
      </c>
      <c r="E1568" s="6">
        <v>6375</v>
      </c>
      <c r="F1568" s="3" t="s">
        <v>8220</v>
      </c>
      <c r="G1568" s="4" t="s">
        <v>8224</v>
      </c>
      <c r="H1568" s="4" t="s">
        <v>8246</v>
      </c>
      <c r="I1568" s="7">
        <v>1469656800</v>
      </c>
      <c r="J1568" s="7">
        <v>1467151204</v>
      </c>
      <c r="K1568" t="b">
        <v>0</v>
      </c>
      <c r="L1568">
        <v>59</v>
      </c>
      <c r="M1568" t="b">
        <v>0</v>
      </c>
      <c r="N1568" s="4" t="s">
        <v>8290</v>
      </c>
      <c r="O1568" s="5">
        <f t="shared" si="144"/>
        <v>21.25</v>
      </c>
      <c r="P1568" s="6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2">
        <f t="shared" si="148"/>
        <v>42578.916666666672</v>
      </c>
      <c r="T1568" s="12">
        <f t="shared" si="149"/>
        <v>42549.916712962964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6">
        <v>8500</v>
      </c>
      <c r="E1569" s="6">
        <v>350</v>
      </c>
      <c r="F1569" s="3" t="s">
        <v>8220</v>
      </c>
      <c r="G1569" s="4" t="s">
        <v>8224</v>
      </c>
      <c r="H1569" s="4" t="s">
        <v>8246</v>
      </c>
      <c r="I1569" s="7">
        <v>1392595200</v>
      </c>
      <c r="J1569" s="7">
        <v>1391293745</v>
      </c>
      <c r="K1569" t="b">
        <v>0</v>
      </c>
      <c r="L1569">
        <v>13</v>
      </c>
      <c r="M1569" t="b">
        <v>0</v>
      </c>
      <c r="N1569" s="4" t="s">
        <v>8290</v>
      </c>
      <c r="O1569" s="5">
        <f t="shared" si="144"/>
        <v>4.117647058823529</v>
      </c>
      <c r="P1569" s="6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2">
        <f t="shared" si="148"/>
        <v>41687</v>
      </c>
      <c r="T1569" s="12">
        <f t="shared" si="149"/>
        <v>41671.936863425923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6">
        <v>25000</v>
      </c>
      <c r="E1570" s="6">
        <v>3410</v>
      </c>
      <c r="F1570" s="3" t="s">
        <v>8220</v>
      </c>
      <c r="G1570" s="4" t="s">
        <v>8224</v>
      </c>
      <c r="H1570" s="4" t="s">
        <v>8246</v>
      </c>
      <c r="I1570" s="7">
        <v>1419384585</v>
      </c>
      <c r="J1570" s="7">
        <v>1416360585</v>
      </c>
      <c r="K1570" t="b">
        <v>0</v>
      </c>
      <c r="L1570">
        <v>22</v>
      </c>
      <c r="M1570" t="b">
        <v>0</v>
      </c>
      <c r="N1570" s="4" t="s">
        <v>8290</v>
      </c>
      <c r="O1570" s="5">
        <f t="shared" si="144"/>
        <v>13.64</v>
      </c>
      <c r="P1570" s="6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2">
        <f t="shared" si="148"/>
        <v>41997.062326388885</v>
      </c>
      <c r="T1570" s="12">
        <f t="shared" si="149"/>
        <v>41962.062326388885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6">
        <v>30000</v>
      </c>
      <c r="E1571" s="6">
        <v>0</v>
      </c>
      <c r="F1571" s="3" t="s">
        <v>8220</v>
      </c>
      <c r="G1571" s="4" t="s">
        <v>8224</v>
      </c>
      <c r="H1571" s="4" t="s">
        <v>8246</v>
      </c>
      <c r="I1571" s="7">
        <v>1369498714</v>
      </c>
      <c r="J1571" s="7">
        <v>1366906714</v>
      </c>
      <c r="K1571" t="b">
        <v>0</v>
      </c>
      <c r="L1571">
        <v>0</v>
      </c>
      <c r="M1571" t="b">
        <v>0</v>
      </c>
      <c r="N1571" s="4" t="s">
        <v>8290</v>
      </c>
      <c r="O1571" s="5">
        <f t="shared" si="144"/>
        <v>0</v>
      </c>
      <c r="P1571" s="6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2">
        <f t="shared" si="148"/>
        <v>41419.679560185185</v>
      </c>
      <c r="T1571" s="12">
        <f t="shared" si="149"/>
        <v>41389.679560185185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6">
        <v>6000</v>
      </c>
      <c r="E1572" s="6">
        <v>2484</v>
      </c>
      <c r="F1572" s="3" t="s">
        <v>8220</v>
      </c>
      <c r="G1572" s="4" t="s">
        <v>8224</v>
      </c>
      <c r="H1572" s="4" t="s">
        <v>8246</v>
      </c>
      <c r="I1572" s="7">
        <v>1460140282</v>
      </c>
      <c r="J1572" s="7">
        <v>1457551882</v>
      </c>
      <c r="K1572" t="b">
        <v>0</v>
      </c>
      <c r="L1572">
        <v>52</v>
      </c>
      <c r="M1572" t="b">
        <v>0</v>
      </c>
      <c r="N1572" s="4" t="s">
        <v>8290</v>
      </c>
      <c r="O1572" s="5">
        <f t="shared" si="144"/>
        <v>41.4</v>
      </c>
      <c r="P1572" s="6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2">
        <f t="shared" si="148"/>
        <v>42468.771782407406</v>
      </c>
      <c r="T1572" s="12">
        <f t="shared" si="149"/>
        <v>42438.813449074078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6">
        <v>12100</v>
      </c>
      <c r="E1573" s="6">
        <v>80</v>
      </c>
      <c r="F1573" s="3" t="s">
        <v>8220</v>
      </c>
      <c r="G1573" s="4" t="s">
        <v>8225</v>
      </c>
      <c r="H1573" s="4" t="s">
        <v>8247</v>
      </c>
      <c r="I1573" s="7">
        <v>1434738483</v>
      </c>
      <c r="J1573" s="7">
        <v>1432146483</v>
      </c>
      <c r="K1573" t="b">
        <v>0</v>
      </c>
      <c r="L1573">
        <v>4</v>
      </c>
      <c r="M1573" t="b">
        <v>0</v>
      </c>
      <c r="N1573" s="4" t="s">
        <v>8290</v>
      </c>
      <c r="O1573" s="5">
        <f t="shared" si="144"/>
        <v>0.66115702479338845</v>
      </c>
      <c r="P1573" s="6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2">
        <f t="shared" si="148"/>
        <v>42174.769479166673</v>
      </c>
      <c r="T1573" s="12">
        <f t="shared" si="149"/>
        <v>42144.769479166673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6">
        <v>2500</v>
      </c>
      <c r="E1574" s="6">
        <v>125</v>
      </c>
      <c r="F1574" s="3" t="s">
        <v>8220</v>
      </c>
      <c r="G1574" s="4" t="s">
        <v>8225</v>
      </c>
      <c r="H1574" s="4" t="s">
        <v>8247</v>
      </c>
      <c r="I1574" s="7">
        <v>1456703940</v>
      </c>
      <c r="J1574" s="7">
        <v>1454546859</v>
      </c>
      <c r="K1574" t="b">
        <v>0</v>
      </c>
      <c r="L1574">
        <v>3</v>
      </c>
      <c r="M1574" t="b">
        <v>0</v>
      </c>
      <c r="N1574" s="4" t="s">
        <v>8290</v>
      </c>
      <c r="O1574" s="5">
        <f t="shared" si="144"/>
        <v>5</v>
      </c>
      <c r="P1574" s="6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2">
        <f t="shared" si="148"/>
        <v>42428.999305555553</v>
      </c>
      <c r="T1574" s="12">
        <f t="shared" si="149"/>
        <v>42404.033090277779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6">
        <v>9000</v>
      </c>
      <c r="E1575" s="6">
        <v>223</v>
      </c>
      <c r="F1575" s="3" t="s">
        <v>8220</v>
      </c>
      <c r="G1575" s="4" t="s">
        <v>8229</v>
      </c>
      <c r="H1575" s="4" t="s">
        <v>8251</v>
      </c>
      <c r="I1575" s="7">
        <v>1491019140</v>
      </c>
      <c r="J1575" s="7">
        <v>1487548802</v>
      </c>
      <c r="K1575" t="b">
        <v>0</v>
      </c>
      <c r="L1575">
        <v>3</v>
      </c>
      <c r="M1575" t="b">
        <v>0</v>
      </c>
      <c r="N1575" s="4" t="s">
        <v>8290</v>
      </c>
      <c r="O1575" s="5">
        <f t="shared" si="144"/>
        <v>2.4777777777777779</v>
      </c>
      <c r="P1575" s="6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2">
        <f t="shared" si="148"/>
        <v>42826.165972222225</v>
      </c>
      <c r="T1575" s="12">
        <f t="shared" si="149"/>
        <v>42786.000023148154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6">
        <v>10000</v>
      </c>
      <c r="E1576" s="6">
        <v>506</v>
      </c>
      <c r="F1576" s="3" t="s">
        <v>8220</v>
      </c>
      <c r="G1576" s="4" t="s">
        <v>8224</v>
      </c>
      <c r="H1576" s="4" t="s">
        <v>8246</v>
      </c>
      <c r="I1576" s="7">
        <v>1424211329</v>
      </c>
      <c r="J1576" s="7">
        <v>1421187329</v>
      </c>
      <c r="K1576" t="b">
        <v>0</v>
      </c>
      <c r="L1576">
        <v>6</v>
      </c>
      <c r="M1576" t="b">
        <v>0</v>
      </c>
      <c r="N1576" s="4" t="s">
        <v>8290</v>
      </c>
      <c r="O1576" s="5">
        <f t="shared" si="144"/>
        <v>5.0599999999999996</v>
      </c>
      <c r="P1576" s="6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2">
        <f t="shared" si="148"/>
        <v>42052.927418981482</v>
      </c>
      <c r="T1576" s="12">
        <f t="shared" si="149"/>
        <v>42017.927418981482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6">
        <v>10000</v>
      </c>
      <c r="E1577" s="6">
        <v>2291</v>
      </c>
      <c r="F1577" s="3" t="s">
        <v>8220</v>
      </c>
      <c r="G1577" s="4" t="s">
        <v>8224</v>
      </c>
      <c r="H1577" s="4" t="s">
        <v>8246</v>
      </c>
      <c r="I1577" s="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s="4" t="s">
        <v>8290</v>
      </c>
      <c r="O1577" s="5">
        <f t="shared" si="144"/>
        <v>22.91</v>
      </c>
      <c r="P1577" s="6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2">
        <f t="shared" si="148"/>
        <v>41829.524259259262</v>
      </c>
      <c r="T1577" s="12">
        <f t="shared" si="149"/>
        <v>41799.524259259262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6">
        <v>5000</v>
      </c>
      <c r="E1578" s="6">
        <v>650</v>
      </c>
      <c r="F1578" s="3" t="s">
        <v>8220</v>
      </c>
      <c r="G1578" s="4" t="s">
        <v>8224</v>
      </c>
      <c r="H1578" s="4" t="s">
        <v>8246</v>
      </c>
      <c r="I1578" s="7">
        <v>1435698368</v>
      </c>
      <c r="J1578" s="7">
        <v>1431810368</v>
      </c>
      <c r="K1578" t="b">
        <v>0</v>
      </c>
      <c r="L1578">
        <v>10</v>
      </c>
      <c r="M1578" t="b">
        <v>0</v>
      </c>
      <c r="N1578" s="4" t="s">
        <v>8290</v>
      </c>
      <c r="O1578" s="5">
        <f t="shared" si="144"/>
        <v>13</v>
      </c>
      <c r="P1578" s="6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2">
        <f t="shared" si="148"/>
        <v>42185.879259259258</v>
      </c>
      <c r="T1578" s="12">
        <f t="shared" si="149"/>
        <v>42140.879259259258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6">
        <v>10000</v>
      </c>
      <c r="E1579" s="6">
        <v>55</v>
      </c>
      <c r="F1579" s="3" t="s">
        <v>8220</v>
      </c>
      <c r="G1579" s="4" t="s">
        <v>8224</v>
      </c>
      <c r="H1579" s="4" t="s">
        <v>8246</v>
      </c>
      <c r="I1579" s="7">
        <v>1343161248</v>
      </c>
      <c r="J1579" s="7">
        <v>1337977248</v>
      </c>
      <c r="K1579" t="b">
        <v>0</v>
      </c>
      <c r="L1579">
        <v>2</v>
      </c>
      <c r="M1579" t="b">
        <v>0</v>
      </c>
      <c r="N1579" s="4" t="s">
        <v>8290</v>
      </c>
      <c r="O1579" s="5">
        <f t="shared" si="144"/>
        <v>0.55000000000000004</v>
      </c>
      <c r="P1579" s="6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2">
        <f t="shared" si="148"/>
        <v>41114.847777777781</v>
      </c>
      <c r="T1579" s="12">
        <f t="shared" si="149"/>
        <v>41054.847777777781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6">
        <v>1897</v>
      </c>
      <c r="E1580" s="6">
        <v>205</v>
      </c>
      <c r="F1580" s="3" t="s">
        <v>8220</v>
      </c>
      <c r="G1580" s="4" t="s">
        <v>8224</v>
      </c>
      <c r="H1580" s="4" t="s">
        <v>8246</v>
      </c>
      <c r="I1580" s="7">
        <v>1283392800</v>
      </c>
      <c r="J1580" s="7">
        <v>1281317691</v>
      </c>
      <c r="K1580" t="b">
        <v>0</v>
      </c>
      <c r="L1580">
        <v>4</v>
      </c>
      <c r="M1580" t="b">
        <v>0</v>
      </c>
      <c r="N1580" s="4" t="s">
        <v>8290</v>
      </c>
      <c r="O1580" s="5">
        <f t="shared" si="144"/>
        <v>10.80653663679494</v>
      </c>
      <c r="P1580" s="6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2">
        <f t="shared" si="148"/>
        <v>40423.083333333336</v>
      </c>
      <c r="T1580" s="12">
        <f t="shared" si="149"/>
        <v>40399.065868055557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6">
        <v>3333</v>
      </c>
      <c r="E1581" s="6">
        <v>28</v>
      </c>
      <c r="F1581" s="3" t="s">
        <v>8220</v>
      </c>
      <c r="G1581" s="4" t="s">
        <v>8224</v>
      </c>
      <c r="H1581" s="4" t="s">
        <v>8246</v>
      </c>
      <c r="I1581" s="7">
        <v>1377734091</v>
      </c>
      <c r="J1581" s="7">
        <v>1374882891</v>
      </c>
      <c r="K1581" t="b">
        <v>0</v>
      </c>
      <c r="L1581">
        <v>2</v>
      </c>
      <c r="M1581" t="b">
        <v>0</v>
      </c>
      <c r="N1581" s="4" t="s">
        <v>8290</v>
      </c>
      <c r="O1581" s="5">
        <f t="shared" si="144"/>
        <v>0.84008400840084008</v>
      </c>
      <c r="P1581" s="6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2">
        <f t="shared" si="148"/>
        <v>41514.996423611112</v>
      </c>
      <c r="T1581" s="12">
        <f t="shared" si="149"/>
        <v>41481.996423611112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6">
        <v>1750</v>
      </c>
      <c r="E1582" s="6">
        <v>0</v>
      </c>
      <c r="F1582" s="3" t="s">
        <v>8220</v>
      </c>
      <c r="G1582" s="4" t="s">
        <v>8224</v>
      </c>
      <c r="H1582" s="4" t="s">
        <v>8246</v>
      </c>
      <c r="I1582" s="7">
        <v>1337562726</v>
      </c>
      <c r="J1582" s="7">
        <v>1332378726</v>
      </c>
      <c r="K1582" t="b">
        <v>0</v>
      </c>
      <c r="L1582">
        <v>0</v>
      </c>
      <c r="M1582" t="b">
        <v>0</v>
      </c>
      <c r="N1582" s="4" t="s">
        <v>8290</v>
      </c>
      <c r="O1582" s="5">
        <f t="shared" si="144"/>
        <v>0</v>
      </c>
      <c r="P1582" s="6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2">
        <f t="shared" si="148"/>
        <v>41050.050069444449</v>
      </c>
      <c r="T1582" s="12">
        <f t="shared" si="149"/>
        <v>40990.050069444449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6">
        <v>1000</v>
      </c>
      <c r="E1583" s="6">
        <v>5</v>
      </c>
      <c r="F1583" s="3" t="s">
        <v>8221</v>
      </c>
      <c r="G1583" s="4" t="s">
        <v>8225</v>
      </c>
      <c r="H1583" s="4" t="s">
        <v>8247</v>
      </c>
      <c r="I1583" s="7">
        <v>1450521990</v>
      </c>
      <c r="J1583" s="7">
        <v>1447757190</v>
      </c>
      <c r="K1583" t="b">
        <v>0</v>
      </c>
      <c r="L1583">
        <v>1</v>
      </c>
      <c r="M1583" t="b">
        <v>0</v>
      </c>
      <c r="N1583" s="4" t="s">
        <v>8291</v>
      </c>
      <c r="O1583" s="5">
        <f t="shared" si="144"/>
        <v>0.5</v>
      </c>
      <c r="P1583" s="6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2">
        <f t="shared" si="148"/>
        <v>42357.448958333334</v>
      </c>
      <c r="T1583" s="12">
        <f t="shared" si="149"/>
        <v>42325.448958333334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6">
        <v>1000</v>
      </c>
      <c r="E1584" s="6">
        <v>93</v>
      </c>
      <c r="F1584" s="3" t="s">
        <v>8221</v>
      </c>
      <c r="G1584" s="4" t="s">
        <v>8224</v>
      </c>
      <c r="H1584" s="4" t="s">
        <v>8246</v>
      </c>
      <c r="I1584" s="7">
        <v>1445894400</v>
      </c>
      <c r="J1584" s="7">
        <v>1440961053</v>
      </c>
      <c r="K1584" t="b">
        <v>0</v>
      </c>
      <c r="L1584">
        <v>3</v>
      </c>
      <c r="M1584" t="b">
        <v>0</v>
      </c>
      <c r="N1584" s="4" t="s">
        <v>8291</v>
      </c>
      <c r="O1584" s="5">
        <f t="shared" si="144"/>
        <v>9.3000000000000007</v>
      </c>
      <c r="P1584" s="6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2">
        <f t="shared" si="148"/>
        <v>42303.888888888891</v>
      </c>
      <c r="T1584" s="12">
        <f t="shared" si="149"/>
        <v>42246.789965277778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6">
        <v>20000</v>
      </c>
      <c r="E1585" s="6">
        <v>15</v>
      </c>
      <c r="F1585" s="3" t="s">
        <v>8221</v>
      </c>
      <c r="G1585" s="4" t="s">
        <v>8225</v>
      </c>
      <c r="H1585" s="4" t="s">
        <v>8247</v>
      </c>
      <c r="I1585" s="7">
        <v>1411681391</v>
      </c>
      <c r="J1585" s="7">
        <v>1409089391</v>
      </c>
      <c r="K1585" t="b">
        <v>0</v>
      </c>
      <c r="L1585">
        <v>1</v>
      </c>
      <c r="M1585" t="b">
        <v>0</v>
      </c>
      <c r="N1585" s="4" t="s">
        <v>8291</v>
      </c>
      <c r="O1585" s="5">
        <f t="shared" si="144"/>
        <v>7.4999999999999997E-2</v>
      </c>
      <c r="P1585" s="6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2">
        <f t="shared" si="148"/>
        <v>41907.904988425929</v>
      </c>
      <c r="T1585" s="12">
        <f t="shared" si="149"/>
        <v>41877.904988425929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6">
        <v>1200</v>
      </c>
      <c r="E1586" s="6">
        <v>0</v>
      </c>
      <c r="F1586" s="3" t="s">
        <v>8221</v>
      </c>
      <c r="G1586" s="4" t="s">
        <v>8224</v>
      </c>
      <c r="H1586" s="4" t="s">
        <v>8246</v>
      </c>
      <c r="I1586" s="7">
        <v>1401464101</v>
      </c>
      <c r="J1586" s="7">
        <v>1400600101</v>
      </c>
      <c r="K1586" t="b">
        <v>0</v>
      </c>
      <c r="L1586">
        <v>0</v>
      </c>
      <c r="M1586" t="b">
        <v>0</v>
      </c>
      <c r="N1586" s="4" t="s">
        <v>8291</v>
      </c>
      <c r="O1586" s="5">
        <f t="shared" si="144"/>
        <v>0</v>
      </c>
      <c r="P1586" s="6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2">
        <f t="shared" si="148"/>
        <v>41789.649317129632</v>
      </c>
      <c r="T1586" s="12">
        <f t="shared" si="149"/>
        <v>41779.649317129632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6">
        <v>2000</v>
      </c>
      <c r="E1587" s="6">
        <v>1580</v>
      </c>
      <c r="F1587" s="3" t="s">
        <v>8221</v>
      </c>
      <c r="G1587" s="4" t="s">
        <v>8229</v>
      </c>
      <c r="H1587" s="4" t="s">
        <v>8251</v>
      </c>
      <c r="I1587" s="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s="4" t="s">
        <v>8291</v>
      </c>
      <c r="O1587" s="5">
        <f t="shared" si="144"/>
        <v>79</v>
      </c>
      <c r="P1587" s="6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2">
        <f t="shared" si="148"/>
        <v>42729.458333333328</v>
      </c>
      <c r="T1587" s="12">
        <f t="shared" si="149"/>
        <v>42707.895462962959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6">
        <v>1500</v>
      </c>
      <c r="E1588" s="6">
        <v>0</v>
      </c>
      <c r="F1588" s="3" t="s">
        <v>8221</v>
      </c>
      <c r="G1588" s="4" t="s">
        <v>8224</v>
      </c>
      <c r="H1588" s="4" t="s">
        <v>8246</v>
      </c>
      <c r="I1588" s="7">
        <v>1428197422</v>
      </c>
      <c r="J1588" s="7">
        <v>1425609022</v>
      </c>
      <c r="K1588" t="b">
        <v>0</v>
      </c>
      <c r="L1588">
        <v>0</v>
      </c>
      <c r="M1588" t="b">
        <v>0</v>
      </c>
      <c r="N1588" s="4" t="s">
        <v>8291</v>
      </c>
      <c r="O1588" s="5">
        <f t="shared" si="144"/>
        <v>0</v>
      </c>
      <c r="P1588" s="6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2">
        <f t="shared" si="148"/>
        <v>42099.062754629631</v>
      </c>
      <c r="T1588" s="12">
        <f t="shared" si="149"/>
        <v>42069.104421296302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6">
        <v>7500</v>
      </c>
      <c r="E1589" s="6">
        <v>1</v>
      </c>
      <c r="F1589" s="3" t="s">
        <v>8221</v>
      </c>
      <c r="G1589" s="4" t="s">
        <v>8224</v>
      </c>
      <c r="H1589" s="4" t="s">
        <v>8246</v>
      </c>
      <c r="I1589" s="7">
        <v>1418510965</v>
      </c>
      <c r="J1589" s="7">
        <v>1415918965</v>
      </c>
      <c r="K1589" t="b">
        <v>0</v>
      </c>
      <c r="L1589">
        <v>1</v>
      </c>
      <c r="M1589" t="b">
        <v>0</v>
      </c>
      <c r="N1589" s="4" t="s">
        <v>8291</v>
      </c>
      <c r="O1589" s="5">
        <f t="shared" si="144"/>
        <v>1.3333333333333334E-2</v>
      </c>
      <c r="P1589" s="6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2">
        <f t="shared" si="148"/>
        <v>41986.950983796298</v>
      </c>
      <c r="T1589" s="12">
        <f t="shared" si="149"/>
        <v>41956.950983796298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6">
        <v>516</v>
      </c>
      <c r="E1590" s="6">
        <v>0</v>
      </c>
      <c r="F1590" s="3" t="s">
        <v>8221</v>
      </c>
      <c r="G1590" s="4" t="s">
        <v>8224</v>
      </c>
      <c r="H1590" s="4" t="s">
        <v>8246</v>
      </c>
      <c r="I1590" s="7">
        <v>1422735120</v>
      </c>
      <c r="J1590" s="7">
        <v>1420091999</v>
      </c>
      <c r="K1590" t="b">
        <v>0</v>
      </c>
      <c r="L1590">
        <v>0</v>
      </c>
      <c r="M1590" t="b">
        <v>0</v>
      </c>
      <c r="N1590" s="4" t="s">
        <v>8291</v>
      </c>
      <c r="O1590" s="5">
        <f t="shared" si="144"/>
        <v>0</v>
      </c>
      <c r="P1590" s="6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2">
        <f t="shared" si="148"/>
        <v>42035.841666666667</v>
      </c>
      <c r="T1590" s="12">
        <f t="shared" si="149"/>
        <v>42005.24998842593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6">
        <v>1200</v>
      </c>
      <c r="E1591" s="6">
        <v>0</v>
      </c>
      <c r="F1591" s="3" t="s">
        <v>8221</v>
      </c>
      <c r="G1591" s="4" t="s">
        <v>8224</v>
      </c>
      <c r="H1591" s="4" t="s">
        <v>8246</v>
      </c>
      <c r="I1591" s="7">
        <v>1444433886</v>
      </c>
      <c r="J1591" s="7">
        <v>1441841886</v>
      </c>
      <c r="K1591" t="b">
        <v>0</v>
      </c>
      <c r="L1591">
        <v>0</v>
      </c>
      <c r="M1591" t="b">
        <v>0</v>
      </c>
      <c r="N1591" s="4" t="s">
        <v>8291</v>
      </c>
      <c r="O1591" s="5">
        <f t="shared" si="144"/>
        <v>0</v>
      </c>
      <c r="P1591" s="6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2">
        <f t="shared" si="148"/>
        <v>42286.984791666662</v>
      </c>
      <c r="T1591" s="12">
        <f t="shared" si="149"/>
        <v>42256.984791666662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6">
        <v>60000</v>
      </c>
      <c r="E1592" s="6">
        <v>1020</v>
      </c>
      <c r="F1592" s="3" t="s">
        <v>8221</v>
      </c>
      <c r="G1592" s="4" t="s">
        <v>8237</v>
      </c>
      <c r="H1592" s="4" t="s">
        <v>8249</v>
      </c>
      <c r="I1592" s="7">
        <v>1443040464</v>
      </c>
      <c r="J1592" s="7">
        <v>1440448464</v>
      </c>
      <c r="K1592" t="b">
        <v>0</v>
      </c>
      <c r="L1592">
        <v>2</v>
      </c>
      <c r="M1592" t="b">
        <v>0</v>
      </c>
      <c r="N1592" s="4" t="s">
        <v>8291</v>
      </c>
      <c r="O1592" s="5">
        <f t="shared" si="144"/>
        <v>1.7</v>
      </c>
      <c r="P1592" s="6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2">
        <f t="shared" si="148"/>
        <v>42270.857222222221</v>
      </c>
      <c r="T1592" s="12">
        <f t="shared" si="149"/>
        <v>42240.857222222221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6">
        <v>14000</v>
      </c>
      <c r="E1593" s="6">
        <v>4092</v>
      </c>
      <c r="F1593" s="3" t="s">
        <v>8221</v>
      </c>
      <c r="G1593" s="4" t="s">
        <v>8225</v>
      </c>
      <c r="H1593" s="4" t="s">
        <v>8247</v>
      </c>
      <c r="I1593" s="7">
        <v>1459700741</v>
      </c>
      <c r="J1593" s="7">
        <v>1457112341</v>
      </c>
      <c r="K1593" t="b">
        <v>0</v>
      </c>
      <c r="L1593">
        <v>92</v>
      </c>
      <c r="M1593" t="b">
        <v>0</v>
      </c>
      <c r="N1593" s="4" t="s">
        <v>8291</v>
      </c>
      <c r="O1593" s="5">
        <f t="shared" si="144"/>
        <v>29.228571428571428</v>
      </c>
      <c r="P1593" s="6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2">
        <f t="shared" si="148"/>
        <v>42463.68450231482</v>
      </c>
      <c r="T1593" s="12">
        <f t="shared" si="149"/>
        <v>42433.726168981477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6">
        <v>25</v>
      </c>
      <c r="E1594" s="6">
        <v>0</v>
      </c>
      <c r="F1594" s="3" t="s">
        <v>8221</v>
      </c>
      <c r="G1594" s="4" t="s">
        <v>8224</v>
      </c>
      <c r="H1594" s="4" t="s">
        <v>8246</v>
      </c>
      <c r="I1594" s="7">
        <v>1427503485</v>
      </c>
      <c r="J1594" s="7">
        <v>1423619085</v>
      </c>
      <c r="K1594" t="b">
        <v>0</v>
      </c>
      <c r="L1594">
        <v>0</v>
      </c>
      <c r="M1594" t="b">
        <v>0</v>
      </c>
      <c r="N1594" s="4" t="s">
        <v>8291</v>
      </c>
      <c r="O1594" s="5">
        <f t="shared" si="144"/>
        <v>0</v>
      </c>
      <c r="P1594" s="6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2">
        <f t="shared" si="148"/>
        <v>42091.031076388885</v>
      </c>
      <c r="T1594" s="12">
        <f t="shared" si="149"/>
        <v>42046.072743055556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6">
        <v>22000</v>
      </c>
      <c r="E1595" s="6">
        <v>3</v>
      </c>
      <c r="F1595" s="3" t="s">
        <v>8221</v>
      </c>
      <c r="G1595" s="4" t="s">
        <v>8224</v>
      </c>
      <c r="H1595" s="4" t="s">
        <v>8246</v>
      </c>
      <c r="I1595" s="7">
        <v>1425154655</v>
      </c>
      <c r="J1595" s="7">
        <v>1422562655</v>
      </c>
      <c r="K1595" t="b">
        <v>0</v>
      </c>
      <c r="L1595">
        <v>3</v>
      </c>
      <c r="M1595" t="b">
        <v>0</v>
      </c>
      <c r="N1595" s="4" t="s">
        <v>8291</v>
      </c>
      <c r="O1595" s="5">
        <f t="shared" si="144"/>
        <v>1.3636363636363636E-2</v>
      </c>
      <c r="P1595" s="6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2">
        <f t="shared" si="148"/>
        <v>42063.845543981486</v>
      </c>
      <c r="T1595" s="12">
        <f t="shared" si="149"/>
        <v>42033.845543981486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6">
        <v>1000</v>
      </c>
      <c r="E1596" s="6">
        <v>205</v>
      </c>
      <c r="F1596" s="3" t="s">
        <v>8221</v>
      </c>
      <c r="G1596" s="4" t="s">
        <v>8224</v>
      </c>
      <c r="H1596" s="4" t="s">
        <v>8246</v>
      </c>
      <c r="I1596" s="7">
        <v>1463329260</v>
      </c>
      <c r="J1596" s="7">
        <v>1458147982</v>
      </c>
      <c r="K1596" t="b">
        <v>0</v>
      </c>
      <c r="L1596">
        <v>10</v>
      </c>
      <c r="M1596" t="b">
        <v>0</v>
      </c>
      <c r="N1596" s="4" t="s">
        <v>8291</v>
      </c>
      <c r="O1596" s="5">
        <f t="shared" si="144"/>
        <v>20.5</v>
      </c>
      <c r="P1596" s="6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2">
        <f t="shared" si="148"/>
        <v>42505.681249999994</v>
      </c>
      <c r="T1596" s="12">
        <f t="shared" si="149"/>
        <v>42445.712754629625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6">
        <v>100000</v>
      </c>
      <c r="E1597" s="6">
        <v>280</v>
      </c>
      <c r="F1597" s="3" t="s">
        <v>8221</v>
      </c>
      <c r="G1597" s="4" t="s">
        <v>8224</v>
      </c>
      <c r="H1597" s="4" t="s">
        <v>8246</v>
      </c>
      <c r="I1597" s="7">
        <v>1403122380</v>
      </c>
      <c r="J1597" s="7">
        <v>1400634728</v>
      </c>
      <c r="K1597" t="b">
        <v>0</v>
      </c>
      <c r="L1597">
        <v>7</v>
      </c>
      <c r="M1597" t="b">
        <v>0</v>
      </c>
      <c r="N1597" s="4" t="s">
        <v>8291</v>
      </c>
      <c r="O1597" s="5">
        <f t="shared" si="144"/>
        <v>0.28000000000000003</v>
      </c>
      <c r="P1597" s="6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2">
        <f t="shared" si="148"/>
        <v>41808.842361111114</v>
      </c>
      <c r="T1597" s="12">
        <f t="shared" si="149"/>
        <v>41780.050092592595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6">
        <v>3250</v>
      </c>
      <c r="E1598" s="6">
        <v>75</v>
      </c>
      <c r="F1598" s="3" t="s">
        <v>8221</v>
      </c>
      <c r="G1598" s="4" t="s">
        <v>8225</v>
      </c>
      <c r="H1598" s="4" t="s">
        <v>8247</v>
      </c>
      <c r="I1598" s="7">
        <v>1418469569</v>
      </c>
      <c r="J1598" s="7">
        <v>1414577969</v>
      </c>
      <c r="K1598" t="b">
        <v>0</v>
      </c>
      <c r="L1598">
        <v>3</v>
      </c>
      <c r="M1598" t="b">
        <v>0</v>
      </c>
      <c r="N1598" s="4" t="s">
        <v>8291</v>
      </c>
      <c r="O1598" s="5">
        <f t="shared" si="144"/>
        <v>2.3076923076923075</v>
      </c>
      <c r="P1598" s="6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2">
        <f t="shared" si="148"/>
        <v>41986.471863425926</v>
      </c>
      <c r="T1598" s="12">
        <f t="shared" si="149"/>
        <v>41941.430196759262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6">
        <v>15000</v>
      </c>
      <c r="E1599" s="6">
        <v>0</v>
      </c>
      <c r="F1599" s="3" t="s">
        <v>8221</v>
      </c>
      <c r="G1599" s="4" t="s">
        <v>8224</v>
      </c>
      <c r="H1599" s="4" t="s">
        <v>8246</v>
      </c>
      <c r="I1599" s="7">
        <v>1474360197</v>
      </c>
      <c r="J1599" s="7">
        <v>1471768197</v>
      </c>
      <c r="K1599" t="b">
        <v>0</v>
      </c>
      <c r="L1599">
        <v>0</v>
      </c>
      <c r="M1599" t="b">
        <v>0</v>
      </c>
      <c r="N1599" s="4" t="s">
        <v>8291</v>
      </c>
      <c r="O1599" s="5">
        <f t="shared" si="144"/>
        <v>0</v>
      </c>
      <c r="P1599" s="6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2">
        <f t="shared" si="148"/>
        <v>42633.354131944448</v>
      </c>
      <c r="T1599" s="12">
        <f t="shared" si="149"/>
        <v>42603.354131944448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6">
        <v>800</v>
      </c>
      <c r="E1600" s="6">
        <v>1</v>
      </c>
      <c r="F1600" s="3" t="s">
        <v>8221</v>
      </c>
      <c r="G1600" s="4" t="s">
        <v>8224</v>
      </c>
      <c r="H1600" s="4" t="s">
        <v>8246</v>
      </c>
      <c r="I1600" s="7">
        <v>1437926458</v>
      </c>
      <c r="J1600" s="7">
        <v>1432742458</v>
      </c>
      <c r="K1600" t="b">
        <v>0</v>
      </c>
      <c r="L1600">
        <v>1</v>
      </c>
      <c r="M1600" t="b">
        <v>0</v>
      </c>
      <c r="N1600" s="4" t="s">
        <v>8291</v>
      </c>
      <c r="O1600" s="5">
        <f t="shared" si="144"/>
        <v>0.125</v>
      </c>
      <c r="P1600" s="6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2">
        <f t="shared" si="148"/>
        <v>42211.667337962965</v>
      </c>
      <c r="T1600" s="12">
        <f t="shared" si="149"/>
        <v>42151.667337962965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6">
        <v>500</v>
      </c>
      <c r="E1601" s="6">
        <v>0</v>
      </c>
      <c r="F1601" s="3" t="s">
        <v>8221</v>
      </c>
      <c r="G1601" s="4" t="s">
        <v>8225</v>
      </c>
      <c r="H1601" s="4" t="s">
        <v>8247</v>
      </c>
      <c r="I1601" s="7">
        <v>1460116576</v>
      </c>
      <c r="J1601" s="7">
        <v>1457528176</v>
      </c>
      <c r="K1601" t="b">
        <v>0</v>
      </c>
      <c r="L1601">
        <v>0</v>
      </c>
      <c r="M1601" t="b">
        <v>0</v>
      </c>
      <c r="N1601" s="4" t="s">
        <v>8291</v>
      </c>
      <c r="O1601" s="5">
        <f t="shared" si="144"/>
        <v>0</v>
      </c>
      <c r="P1601" s="6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2">
        <f t="shared" si="148"/>
        <v>42468.497407407413</v>
      </c>
      <c r="T1601" s="12">
        <f t="shared" si="149"/>
        <v>42438.53907407407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6">
        <v>5000</v>
      </c>
      <c r="E1602" s="6">
        <v>367</v>
      </c>
      <c r="F1602" s="3" t="s">
        <v>8221</v>
      </c>
      <c r="G1602" s="4" t="s">
        <v>8224</v>
      </c>
      <c r="H1602" s="4" t="s">
        <v>8246</v>
      </c>
      <c r="I1602" s="7">
        <v>1405401060</v>
      </c>
      <c r="J1602" s="7">
        <v>1401585752</v>
      </c>
      <c r="K1602" t="b">
        <v>0</v>
      </c>
      <c r="L1602">
        <v>9</v>
      </c>
      <c r="M1602" t="b">
        <v>0</v>
      </c>
      <c r="N1602" s="4" t="s">
        <v>8291</v>
      </c>
      <c r="O1602" s="5">
        <f t="shared" si="144"/>
        <v>7.34</v>
      </c>
      <c r="P1602" s="6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2">
        <f t="shared" si="148"/>
        <v>41835.21597222222</v>
      </c>
      <c r="T1602" s="12">
        <f t="shared" si="149"/>
        <v>41791.057314814818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6">
        <v>2500</v>
      </c>
      <c r="E1603" s="6">
        <v>2706.23</v>
      </c>
      <c r="F1603" s="3" t="s">
        <v>8219</v>
      </c>
      <c r="G1603" s="4" t="s">
        <v>8224</v>
      </c>
      <c r="H1603" s="4" t="s">
        <v>8246</v>
      </c>
      <c r="I1603" s="7">
        <v>1304561633</v>
      </c>
      <c r="J1603" s="7">
        <v>1301969633</v>
      </c>
      <c r="K1603" t="b">
        <v>0</v>
      </c>
      <c r="L1603">
        <v>56</v>
      </c>
      <c r="M1603" t="b">
        <v>1</v>
      </c>
      <c r="N1603" s="4" t="s">
        <v>8276</v>
      </c>
      <c r="O1603" s="5">
        <f t="shared" ref="O1603:O1666" si="150">100*E1603/D1603</f>
        <v>108.2492</v>
      </c>
      <c r="P1603" s="6">
        <f t="shared" ref="P1603:P1666" si="151">IF(L1603=0,0,E1603/L1603)</f>
        <v>48.325535714285714</v>
      </c>
      <c r="Q1603" s="4" t="str">
        <f t="shared" ref="Q1603:Q1666" si="152">LEFT(N1603,SEARCH("/",N1603)-1)</f>
        <v>music</v>
      </c>
      <c r="R1603" s="4" t="str">
        <f t="shared" ref="R1603:R1666" si="153">RIGHT(N1603,LEN(N1603)-SEARCH("/",N1603,1))</f>
        <v>rock</v>
      </c>
      <c r="S1603" s="12">
        <f t="shared" ref="S1603:S1666" si="154">(((I1603/60)/60)/24)+DATE(1970,1,1)</f>
        <v>40668.092974537038</v>
      </c>
      <c r="T1603" s="12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6">
        <v>1500</v>
      </c>
      <c r="E1604" s="6">
        <v>1502.5</v>
      </c>
      <c r="F1604" s="3" t="s">
        <v>8219</v>
      </c>
      <c r="G1604" s="4" t="s">
        <v>8224</v>
      </c>
      <c r="H1604" s="4" t="s">
        <v>8246</v>
      </c>
      <c r="I1604" s="7">
        <v>1318633200</v>
      </c>
      <c r="J1604" s="7">
        <v>1314947317</v>
      </c>
      <c r="K1604" t="b">
        <v>0</v>
      </c>
      <c r="L1604">
        <v>32</v>
      </c>
      <c r="M1604" t="b">
        <v>1</v>
      </c>
      <c r="N1604" s="4" t="s">
        <v>8276</v>
      </c>
      <c r="O1604" s="5">
        <f t="shared" si="150"/>
        <v>100.16666666666667</v>
      </c>
      <c r="P1604" s="6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2">
        <f t="shared" si="154"/>
        <v>40830.958333333336</v>
      </c>
      <c r="T1604" s="12">
        <f t="shared" si="155"/>
        <v>40788.297650462962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6">
        <v>2000</v>
      </c>
      <c r="E1605" s="6">
        <v>2000.66</v>
      </c>
      <c r="F1605" s="3" t="s">
        <v>8219</v>
      </c>
      <c r="G1605" s="4" t="s">
        <v>8224</v>
      </c>
      <c r="H1605" s="4" t="s">
        <v>8246</v>
      </c>
      <c r="I1605" s="7">
        <v>1327723459</v>
      </c>
      <c r="J1605" s="7">
        <v>1322539459</v>
      </c>
      <c r="K1605" t="b">
        <v>0</v>
      </c>
      <c r="L1605">
        <v>30</v>
      </c>
      <c r="M1605" t="b">
        <v>1</v>
      </c>
      <c r="N1605" s="4" t="s">
        <v>8276</v>
      </c>
      <c r="O1605" s="5">
        <f t="shared" si="150"/>
        <v>100.033</v>
      </c>
      <c r="P1605" s="6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2">
        <f t="shared" si="154"/>
        <v>40936.169664351852</v>
      </c>
      <c r="T1605" s="12">
        <f t="shared" si="155"/>
        <v>40876.169664351852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6">
        <v>2800</v>
      </c>
      <c r="E1606" s="6">
        <v>3419</v>
      </c>
      <c r="F1606" s="3" t="s">
        <v>8219</v>
      </c>
      <c r="G1606" s="4" t="s">
        <v>8224</v>
      </c>
      <c r="H1606" s="4" t="s">
        <v>8246</v>
      </c>
      <c r="I1606" s="7">
        <v>1332011835</v>
      </c>
      <c r="J1606" s="7">
        <v>1328559435</v>
      </c>
      <c r="K1606" t="b">
        <v>0</v>
      </c>
      <c r="L1606">
        <v>70</v>
      </c>
      <c r="M1606" t="b">
        <v>1</v>
      </c>
      <c r="N1606" s="4" t="s">
        <v>8276</v>
      </c>
      <c r="O1606" s="5">
        <f t="shared" si="150"/>
        <v>122.10714285714286</v>
      </c>
      <c r="P1606" s="6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2">
        <f t="shared" si="154"/>
        <v>40985.80364583333</v>
      </c>
      <c r="T1606" s="12">
        <f t="shared" si="155"/>
        <v>40945.845312500001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6">
        <v>6000</v>
      </c>
      <c r="E1607" s="6">
        <v>6041.6</v>
      </c>
      <c r="F1607" s="3" t="s">
        <v>8219</v>
      </c>
      <c r="G1607" s="4" t="s">
        <v>8224</v>
      </c>
      <c r="H1607" s="4" t="s">
        <v>8246</v>
      </c>
      <c r="I1607" s="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s="4" t="s">
        <v>8276</v>
      </c>
      <c r="O1607" s="5">
        <f t="shared" si="150"/>
        <v>100.69333333333333</v>
      </c>
      <c r="P1607" s="6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2">
        <f t="shared" si="154"/>
        <v>40756.291666666664</v>
      </c>
      <c r="T1607" s="12">
        <f t="shared" si="155"/>
        <v>40747.012881944444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6">
        <v>8000</v>
      </c>
      <c r="E1608" s="6">
        <v>8080.33</v>
      </c>
      <c r="F1608" s="3" t="s">
        <v>8219</v>
      </c>
      <c r="G1608" s="4" t="s">
        <v>8224</v>
      </c>
      <c r="H1608" s="4" t="s">
        <v>8246</v>
      </c>
      <c r="I1608" s="7">
        <v>1300930838</v>
      </c>
      <c r="J1608" s="7">
        <v>1293158438</v>
      </c>
      <c r="K1608" t="b">
        <v>0</v>
      </c>
      <c r="L1608">
        <v>92</v>
      </c>
      <c r="M1608" t="b">
        <v>1</v>
      </c>
      <c r="N1608" s="4" t="s">
        <v>8276</v>
      </c>
      <c r="O1608" s="5">
        <f t="shared" si="150"/>
        <v>101.004125</v>
      </c>
      <c r="P1608" s="6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2">
        <f t="shared" si="154"/>
        <v>40626.069884259261</v>
      </c>
      <c r="T1608" s="12">
        <f t="shared" si="155"/>
        <v>40536.111550925925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6">
        <v>10000</v>
      </c>
      <c r="E1609" s="6">
        <v>14511</v>
      </c>
      <c r="F1609" s="3" t="s">
        <v>8219</v>
      </c>
      <c r="G1609" s="4" t="s">
        <v>8224</v>
      </c>
      <c r="H1609" s="4" t="s">
        <v>8246</v>
      </c>
      <c r="I1609" s="7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s="4" t="s">
        <v>8276</v>
      </c>
      <c r="O1609" s="5">
        <f t="shared" si="150"/>
        <v>145.11000000000001</v>
      </c>
      <c r="P1609" s="6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2">
        <f t="shared" si="154"/>
        <v>41074.80846064815</v>
      </c>
      <c r="T1609" s="12">
        <f t="shared" si="155"/>
        <v>41053.80846064815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6">
        <v>1200</v>
      </c>
      <c r="E1610" s="6">
        <v>1215</v>
      </c>
      <c r="F1610" s="3" t="s">
        <v>8219</v>
      </c>
      <c r="G1610" s="4" t="s">
        <v>8224</v>
      </c>
      <c r="H1610" s="4" t="s">
        <v>8246</v>
      </c>
      <c r="I1610" s="7">
        <v>1388553960</v>
      </c>
      <c r="J1610" s="7">
        <v>1385754986</v>
      </c>
      <c r="K1610" t="b">
        <v>0</v>
      </c>
      <c r="L1610">
        <v>23</v>
      </c>
      <c r="M1610" t="b">
        <v>1</v>
      </c>
      <c r="N1610" s="4" t="s">
        <v>8276</v>
      </c>
      <c r="O1610" s="5">
        <f t="shared" si="150"/>
        <v>101.25</v>
      </c>
      <c r="P1610" s="6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2">
        <f t="shared" si="154"/>
        <v>41640.226388888892</v>
      </c>
      <c r="T1610" s="12">
        <f t="shared" si="155"/>
        <v>41607.83085648148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6">
        <v>1500</v>
      </c>
      <c r="E1611" s="6">
        <v>1775</v>
      </c>
      <c r="F1611" s="3" t="s">
        <v>8219</v>
      </c>
      <c r="G1611" s="4" t="s">
        <v>8224</v>
      </c>
      <c r="H1611" s="4" t="s">
        <v>8246</v>
      </c>
      <c r="I1611" s="7">
        <v>1320220800</v>
      </c>
      <c r="J1611" s="7">
        <v>1315612909</v>
      </c>
      <c r="K1611" t="b">
        <v>0</v>
      </c>
      <c r="L1611">
        <v>4</v>
      </c>
      <c r="M1611" t="b">
        <v>1</v>
      </c>
      <c r="N1611" s="4" t="s">
        <v>8276</v>
      </c>
      <c r="O1611" s="5">
        <f t="shared" si="150"/>
        <v>118.33333333333333</v>
      </c>
      <c r="P1611" s="6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2">
        <f t="shared" si="154"/>
        <v>40849.333333333336</v>
      </c>
      <c r="T1611" s="12">
        <f t="shared" si="155"/>
        <v>40796.001261574071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6">
        <v>2000</v>
      </c>
      <c r="E1612" s="6">
        <v>5437</v>
      </c>
      <c r="F1612" s="3" t="s">
        <v>8219</v>
      </c>
      <c r="G1612" s="4" t="s">
        <v>8224</v>
      </c>
      <c r="H1612" s="4" t="s">
        <v>8246</v>
      </c>
      <c r="I1612" s="7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s="4" t="s">
        <v>8276</v>
      </c>
      <c r="O1612" s="5">
        <f t="shared" si="150"/>
        <v>271.85000000000002</v>
      </c>
      <c r="P1612" s="6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2">
        <f t="shared" si="154"/>
        <v>41258.924884259257</v>
      </c>
      <c r="T1612" s="12">
        <f t="shared" si="155"/>
        <v>41228.924884259257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6">
        <v>800</v>
      </c>
      <c r="E1613" s="6">
        <v>1001</v>
      </c>
      <c r="F1613" s="3" t="s">
        <v>8219</v>
      </c>
      <c r="G1613" s="4" t="s">
        <v>8224</v>
      </c>
      <c r="H1613" s="4" t="s">
        <v>8246</v>
      </c>
      <c r="I1613" s="7">
        <v>1370390432</v>
      </c>
      <c r="J1613" s="7">
        <v>1368576032</v>
      </c>
      <c r="K1613" t="b">
        <v>0</v>
      </c>
      <c r="L1613">
        <v>27</v>
      </c>
      <c r="M1613" t="b">
        <v>1</v>
      </c>
      <c r="N1613" s="4" t="s">
        <v>8276</v>
      </c>
      <c r="O1613" s="5">
        <f t="shared" si="150"/>
        <v>125.125</v>
      </c>
      <c r="P1613" s="6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2">
        <f t="shared" si="154"/>
        <v>41430.00037037037</v>
      </c>
      <c r="T1613" s="12">
        <f t="shared" si="155"/>
        <v>41409.00037037037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6">
        <v>500</v>
      </c>
      <c r="E1614" s="6">
        <v>550</v>
      </c>
      <c r="F1614" s="3" t="s">
        <v>8219</v>
      </c>
      <c r="G1614" s="4" t="s">
        <v>8224</v>
      </c>
      <c r="H1614" s="4" t="s">
        <v>8246</v>
      </c>
      <c r="I1614" s="7">
        <v>1357160384</v>
      </c>
      <c r="J1614" s="7">
        <v>1354568384</v>
      </c>
      <c r="K1614" t="b">
        <v>0</v>
      </c>
      <c r="L1614">
        <v>11</v>
      </c>
      <c r="M1614" t="b">
        <v>1</v>
      </c>
      <c r="N1614" s="4" t="s">
        <v>8276</v>
      </c>
      <c r="O1614" s="5">
        <f t="shared" si="150"/>
        <v>110</v>
      </c>
      <c r="P1614" s="6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2">
        <f t="shared" si="154"/>
        <v>41276.874814814815</v>
      </c>
      <c r="T1614" s="12">
        <f t="shared" si="155"/>
        <v>41246.874814814815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6">
        <v>1000</v>
      </c>
      <c r="E1615" s="6">
        <v>1015</v>
      </c>
      <c r="F1615" s="3" t="s">
        <v>8219</v>
      </c>
      <c r="G1615" s="4" t="s">
        <v>8224</v>
      </c>
      <c r="H1615" s="4" t="s">
        <v>8246</v>
      </c>
      <c r="I1615" s="7">
        <v>1342921202</v>
      </c>
      <c r="J1615" s="7">
        <v>1340329202</v>
      </c>
      <c r="K1615" t="b">
        <v>0</v>
      </c>
      <c r="L1615">
        <v>26</v>
      </c>
      <c r="M1615" t="b">
        <v>1</v>
      </c>
      <c r="N1615" s="4" t="s">
        <v>8276</v>
      </c>
      <c r="O1615" s="5">
        <f t="shared" si="150"/>
        <v>101.5</v>
      </c>
      <c r="P1615" s="6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2">
        <f t="shared" si="154"/>
        <v>41112.069467592592</v>
      </c>
      <c r="T1615" s="12">
        <f t="shared" si="155"/>
        <v>41082.069467592592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6">
        <v>5000</v>
      </c>
      <c r="E1616" s="6">
        <v>5135</v>
      </c>
      <c r="F1616" s="3" t="s">
        <v>8219</v>
      </c>
      <c r="G1616" s="4" t="s">
        <v>8224</v>
      </c>
      <c r="H1616" s="4" t="s">
        <v>8246</v>
      </c>
      <c r="I1616" s="7">
        <v>1407085200</v>
      </c>
      <c r="J1616" s="7">
        <v>1401924769</v>
      </c>
      <c r="K1616" t="b">
        <v>0</v>
      </c>
      <c r="L1616">
        <v>77</v>
      </c>
      <c r="M1616" t="b">
        <v>1</v>
      </c>
      <c r="N1616" s="4" t="s">
        <v>8276</v>
      </c>
      <c r="O1616" s="5">
        <f t="shared" si="150"/>
        <v>102.7</v>
      </c>
      <c r="P1616" s="6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2">
        <f t="shared" si="154"/>
        <v>41854.708333333336</v>
      </c>
      <c r="T1616" s="12">
        <f t="shared" si="155"/>
        <v>41794.981122685182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6">
        <v>8000</v>
      </c>
      <c r="E1617" s="6">
        <v>9130</v>
      </c>
      <c r="F1617" s="3" t="s">
        <v>8219</v>
      </c>
      <c r="G1617" s="4" t="s">
        <v>8224</v>
      </c>
      <c r="H1617" s="4" t="s">
        <v>8246</v>
      </c>
      <c r="I1617" s="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s="4" t="s">
        <v>8276</v>
      </c>
      <c r="O1617" s="5">
        <f t="shared" si="150"/>
        <v>114.125</v>
      </c>
      <c r="P1617" s="6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2">
        <f t="shared" si="154"/>
        <v>40890.092546296299</v>
      </c>
      <c r="T1617" s="12">
        <f t="shared" si="155"/>
        <v>40845.050879629627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6">
        <v>10000</v>
      </c>
      <c r="E1618" s="6">
        <v>10420</v>
      </c>
      <c r="F1618" s="3" t="s">
        <v>8219</v>
      </c>
      <c r="G1618" s="4" t="s">
        <v>8224</v>
      </c>
      <c r="H1618" s="4" t="s">
        <v>8246</v>
      </c>
      <c r="I1618" s="7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s="4" t="s">
        <v>8276</v>
      </c>
      <c r="O1618" s="5">
        <f t="shared" si="150"/>
        <v>104.2</v>
      </c>
      <c r="P1618" s="6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2">
        <f t="shared" si="154"/>
        <v>41235.916666666664</v>
      </c>
      <c r="T1618" s="12">
        <f t="shared" si="155"/>
        <v>41194.715520833335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6">
        <v>7000</v>
      </c>
      <c r="E1619" s="6">
        <v>10210</v>
      </c>
      <c r="F1619" s="3" t="s">
        <v>8219</v>
      </c>
      <c r="G1619" s="4" t="s">
        <v>8224</v>
      </c>
      <c r="H1619" s="4" t="s">
        <v>8246</v>
      </c>
      <c r="I1619" s="7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s="4" t="s">
        <v>8276</v>
      </c>
      <c r="O1619" s="5">
        <f t="shared" si="150"/>
        <v>145.85714285714286</v>
      </c>
      <c r="P1619" s="6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2">
        <f t="shared" si="154"/>
        <v>41579.791666666664</v>
      </c>
      <c r="T1619" s="12">
        <f t="shared" si="155"/>
        <v>41546.664212962962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6">
        <v>1500</v>
      </c>
      <c r="E1620" s="6">
        <v>1576</v>
      </c>
      <c r="F1620" s="3" t="s">
        <v>8219</v>
      </c>
      <c r="G1620" s="4" t="s">
        <v>8224</v>
      </c>
      <c r="H1620" s="4" t="s">
        <v>8246</v>
      </c>
      <c r="I1620" s="7">
        <v>1362757335</v>
      </c>
      <c r="J1620" s="7">
        <v>1359301335</v>
      </c>
      <c r="K1620" t="b">
        <v>0</v>
      </c>
      <c r="L1620">
        <v>27</v>
      </c>
      <c r="M1620" t="b">
        <v>1</v>
      </c>
      <c r="N1620" s="4" t="s">
        <v>8276</v>
      </c>
      <c r="O1620" s="5">
        <f t="shared" si="150"/>
        <v>105.06666666666666</v>
      </c>
      <c r="P1620" s="6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2">
        <f t="shared" si="154"/>
        <v>41341.654340277775</v>
      </c>
      <c r="T1620" s="12">
        <f t="shared" si="155"/>
        <v>41301.654340277775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6">
        <v>1500</v>
      </c>
      <c r="E1621" s="6">
        <v>2000</v>
      </c>
      <c r="F1621" s="3" t="s">
        <v>8219</v>
      </c>
      <c r="G1621" s="4" t="s">
        <v>8224</v>
      </c>
      <c r="H1621" s="4" t="s">
        <v>8246</v>
      </c>
      <c r="I1621" s="7">
        <v>1410755286</v>
      </c>
      <c r="J1621" s="7">
        <v>1408940886</v>
      </c>
      <c r="K1621" t="b">
        <v>0</v>
      </c>
      <c r="L1621">
        <v>23</v>
      </c>
      <c r="M1621" t="b">
        <v>1</v>
      </c>
      <c r="N1621" s="4" t="s">
        <v>8276</v>
      </c>
      <c r="O1621" s="5">
        <f t="shared" si="150"/>
        <v>133.33333333333334</v>
      </c>
      <c r="P1621" s="6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2">
        <f t="shared" si="154"/>
        <v>41897.18618055556</v>
      </c>
      <c r="T1621" s="12">
        <f t="shared" si="155"/>
        <v>41876.18618055556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6">
        <v>1000</v>
      </c>
      <c r="E1622" s="6">
        <v>1130</v>
      </c>
      <c r="F1622" s="3" t="s">
        <v>8219</v>
      </c>
      <c r="G1622" s="4" t="s">
        <v>8224</v>
      </c>
      <c r="H1622" s="4" t="s">
        <v>8246</v>
      </c>
      <c r="I1622" s="7">
        <v>1361606940</v>
      </c>
      <c r="J1622" s="7">
        <v>1361002140</v>
      </c>
      <c r="K1622" t="b">
        <v>0</v>
      </c>
      <c r="L1622">
        <v>17</v>
      </c>
      <c r="M1622" t="b">
        <v>1</v>
      </c>
      <c r="N1622" s="4" t="s">
        <v>8276</v>
      </c>
      <c r="O1622" s="5">
        <f t="shared" si="150"/>
        <v>113</v>
      </c>
      <c r="P1622" s="6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2">
        <f t="shared" si="154"/>
        <v>41328.339583333334</v>
      </c>
      <c r="T1622" s="12">
        <f t="shared" si="155"/>
        <v>41321.339583333334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6">
        <v>5000</v>
      </c>
      <c r="E1623" s="6">
        <v>6060</v>
      </c>
      <c r="F1623" s="3" t="s">
        <v>8219</v>
      </c>
      <c r="G1623" s="4" t="s">
        <v>8224</v>
      </c>
      <c r="H1623" s="4" t="s">
        <v>8246</v>
      </c>
      <c r="I1623" s="7">
        <v>1338177540</v>
      </c>
      <c r="J1623" s="7">
        <v>1333550015</v>
      </c>
      <c r="K1623" t="b">
        <v>0</v>
      </c>
      <c r="L1623">
        <v>37</v>
      </c>
      <c r="M1623" t="b">
        <v>1</v>
      </c>
      <c r="N1623" s="4" t="s">
        <v>8276</v>
      </c>
      <c r="O1623" s="5">
        <f t="shared" si="150"/>
        <v>121.2</v>
      </c>
      <c r="P1623" s="6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2">
        <f t="shared" si="154"/>
        <v>41057.165972222225</v>
      </c>
      <c r="T1623" s="12">
        <f t="shared" si="155"/>
        <v>41003.60665509259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6">
        <v>6900</v>
      </c>
      <c r="E1624" s="6">
        <v>7019</v>
      </c>
      <c r="F1624" s="3" t="s">
        <v>8219</v>
      </c>
      <c r="G1624" s="4" t="s">
        <v>8224</v>
      </c>
      <c r="H1624" s="4" t="s">
        <v>8246</v>
      </c>
      <c r="I1624" s="7">
        <v>1418803140</v>
      </c>
      <c r="J1624" s="7">
        <v>1415343874</v>
      </c>
      <c r="K1624" t="b">
        <v>0</v>
      </c>
      <c r="L1624">
        <v>65</v>
      </c>
      <c r="M1624" t="b">
        <v>1</v>
      </c>
      <c r="N1624" s="4" t="s">
        <v>8276</v>
      </c>
      <c r="O1624" s="5">
        <f t="shared" si="150"/>
        <v>101.72463768115942</v>
      </c>
      <c r="P1624" s="6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2">
        <f t="shared" si="154"/>
        <v>41990.332638888889</v>
      </c>
      <c r="T1624" s="12">
        <f t="shared" si="155"/>
        <v>41950.29483796296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6">
        <v>750</v>
      </c>
      <c r="E1625" s="6">
        <v>758</v>
      </c>
      <c r="F1625" s="3" t="s">
        <v>8219</v>
      </c>
      <c r="G1625" s="4" t="s">
        <v>8225</v>
      </c>
      <c r="H1625" s="4" t="s">
        <v>8247</v>
      </c>
      <c r="I1625" s="7">
        <v>1377621089</v>
      </c>
      <c r="J1625" s="7">
        <v>1372437089</v>
      </c>
      <c r="K1625" t="b">
        <v>0</v>
      </c>
      <c r="L1625">
        <v>18</v>
      </c>
      <c r="M1625" t="b">
        <v>1</v>
      </c>
      <c r="N1625" s="4" t="s">
        <v>8276</v>
      </c>
      <c r="O1625" s="5">
        <f t="shared" si="150"/>
        <v>101.06666666666666</v>
      </c>
      <c r="P1625" s="6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2">
        <f t="shared" si="154"/>
        <v>41513.688530092593</v>
      </c>
      <c r="T1625" s="12">
        <f t="shared" si="155"/>
        <v>41453.688530092593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6">
        <v>1000</v>
      </c>
      <c r="E1626" s="6">
        <v>1180</v>
      </c>
      <c r="F1626" s="3" t="s">
        <v>8219</v>
      </c>
      <c r="G1626" s="4" t="s">
        <v>8224</v>
      </c>
      <c r="H1626" s="4" t="s">
        <v>8246</v>
      </c>
      <c r="I1626" s="7">
        <v>1357721335</v>
      </c>
      <c r="J1626" s="7">
        <v>1354265335</v>
      </c>
      <c r="K1626" t="b">
        <v>0</v>
      </c>
      <c r="L1626">
        <v>25</v>
      </c>
      <c r="M1626" t="b">
        <v>1</v>
      </c>
      <c r="N1626" s="4" t="s">
        <v>8276</v>
      </c>
      <c r="O1626" s="5">
        <f t="shared" si="150"/>
        <v>118</v>
      </c>
      <c r="P1626" s="6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2">
        <f t="shared" si="154"/>
        <v>41283.367303240739</v>
      </c>
      <c r="T1626" s="12">
        <f t="shared" si="155"/>
        <v>41243.367303240739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6">
        <v>7500</v>
      </c>
      <c r="E1627" s="6">
        <v>11650</v>
      </c>
      <c r="F1627" s="3" t="s">
        <v>8219</v>
      </c>
      <c r="G1627" s="4" t="s">
        <v>8224</v>
      </c>
      <c r="H1627" s="4" t="s">
        <v>8246</v>
      </c>
      <c r="I1627" s="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s="4" t="s">
        <v>8276</v>
      </c>
      <c r="O1627" s="5">
        <f t="shared" si="150"/>
        <v>155.33333333333334</v>
      </c>
      <c r="P1627" s="6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2">
        <f t="shared" si="154"/>
        <v>41163.699687500004</v>
      </c>
      <c r="T1627" s="12">
        <f t="shared" si="155"/>
        <v>41135.699687500004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6">
        <v>8000</v>
      </c>
      <c r="E1628" s="6">
        <v>8095</v>
      </c>
      <c r="F1628" s="3" t="s">
        <v>8219</v>
      </c>
      <c r="G1628" s="4" t="s">
        <v>8224</v>
      </c>
      <c r="H1628" s="4" t="s">
        <v>8246</v>
      </c>
      <c r="I1628" s="7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s="4" t="s">
        <v>8276</v>
      </c>
      <c r="O1628" s="5">
        <f t="shared" si="150"/>
        <v>101.1875</v>
      </c>
      <c r="P1628" s="6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2">
        <f t="shared" si="154"/>
        <v>41609.889664351853</v>
      </c>
      <c r="T1628" s="12">
        <f t="shared" si="155"/>
        <v>41579.847997685189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6">
        <v>2000</v>
      </c>
      <c r="E1629" s="6">
        <v>2340</v>
      </c>
      <c r="F1629" s="3" t="s">
        <v>8219</v>
      </c>
      <c r="G1629" s="4" t="s">
        <v>8224</v>
      </c>
      <c r="H1629" s="4" t="s">
        <v>8246</v>
      </c>
      <c r="I1629" s="7">
        <v>1353905940</v>
      </c>
      <c r="J1629" s="7">
        <v>1351011489</v>
      </c>
      <c r="K1629" t="b">
        <v>0</v>
      </c>
      <c r="L1629">
        <v>38</v>
      </c>
      <c r="M1629" t="b">
        <v>1</v>
      </c>
      <c r="N1629" s="4" t="s">
        <v>8276</v>
      </c>
      <c r="O1629" s="5">
        <f t="shared" si="150"/>
        <v>117</v>
      </c>
      <c r="P1629" s="6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2">
        <f t="shared" si="154"/>
        <v>41239.207638888889</v>
      </c>
      <c r="T1629" s="12">
        <f t="shared" si="155"/>
        <v>41205.707048611112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6">
        <v>4000</v>
      </c>
      <c r="E1630" s="6">
        <v>4037</v>
      </c>
      <c r="F1630" s="3" t="s">
        <v>8219</v>
      </c>
      <c r="G1630" s="4" t="s">
        <v>8224</v>
      </c>
      <c r="H1630" s="4" t="s">
        <v>8246</v>
      </c>
      <c r="I1630" s="7">
        <v>1403026882</v>
      </c>
      <c r="J1630" s="7">
        <v>1400175682</v>
      </c>
      <c r="K1630" t="b">
        <v>0</v>
      </c>
      <c r="L1630">
        <v>88</v>
      </c>
      <c r="M1630" t="b">
        <v>1</v>
      </c>
      <c r="N1630" s="4" t="s">
        <v>8276</v>
      </c>
      <c r="O1630" s="5">
        <f t="shared" si="150"/>
        <v>100.925</v>
      </c>
      <c r="P1630" s="6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2">
        <f t="shared" si="154"/>
        <v>41807.737060185187</v>
      </c>
      <c r="T1630" s="12">
        <f t="shared" si="155"/>
        <v>41774.737060185187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6">
        <v>6000</v>
      </c>
      <c r="E1631" s="6">
        <v>6220</v>
      </c>
      <c r="F1631" s="3" t="s">
        <v>8219</v>
      </c>
      <c r="G1631" s="4" t="s">
        <v>8224</v>
      </c>
      <c r="H1631" s="4" t="s">
        <v>8246</v>
      </c>
      <c r="I1631" s="7">
        <v>1392929333</v>
      </c>
      <c r="J1631" s="7">
        <v>1389041333</v>
      </c>
      <c r="K1631" t="b">
        <v>0</v>
      </c>
      <c r="L1631">
        <v>82</v>
      </c>
      <c r="M1631" t="b">
        <v>1</v>
      </c>
      <c r="N1631" s="4" t="s">
        <v>8276</v>
      </c>
      <c r="O1631" s="5">
        <f t="shared" si="150"/>
        <v>103.66666666666667</v>
      </c>
      <c r="P1631" s="6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2">
        <f t="shared" si="154"/>
        <v>41690.867280092592</v>
      </c>
      <c r="T1631" s="12">
        <f t="shared" si="155"/>
        <v>41645.867280092592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6">
        <v>4000</v>
      </c>
      <c r="E1632" s="6">
        <v>10610</v>
      </c>
      <c r="F1632" s="3" t="s">
        <v>8219</v>
      </c>
      <c r="G1632" s="4" t="s">
        <v>8224</v>
      </c>
      <c r="H1632" s="4" t="s">
        <v>8246</v>
      </c>
      <c r="I1632" s="7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s="4" t="s">
        <v>8276</v>
      </c>
      <c r="O1632" s="5">
        <f t="shared" si="150"/>
        <v>265.25</v>
      </c>
      <c r="P1632" s="6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2">
        <f t="shared" si="154"/>
        <v>40970.290972222225</v>
      </c>
      <c r="T1632" s="12">
        <f t="shared" si="155"/>
        <v>40939.837673611109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6">
        <v>10000</v>
      </c>
      <c r="E1633" s="6">
        <v>15591</v>
      </c>
      <c r="F1633" s="3" t="s">
        <v>8219</v>
      </c>
      <c r="G1633" s="4" t="s">
        <v>8224</v>
      </c>
      <c r="H1633" s="4" t="s">
        <v>8246</v>
      </c>
      <c r="I1633" s="7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s="4" t="s">
        <v>8276</v>
      </c>
      <c r="O1633" s="5">
        <f t="shared" si="150"/>
        <v>155.91</v>
      </c>
      <c r="P1633" s="6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2">
        <f t="shared" si="154"/>
        <v>41194.859502314815</v>
      </c>
      <c r="T1633" s="12">
        <f t="shared" si="155"/>
        <v>41164.859502314815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6">
        <v>4000</v>
      </c>
      <c r="E1634" s="6">
        <v>4065</v>
      </c>
      <c r="F1634" s="3" t="s">
        <v>8219</v>
      </c>
      <c r="G1634" s="4" t="s">
        <v>8224</v>
      </c>
      <c r="H1634" s="4" t="s">
        <v>8246</v>
      </c>
      <c r="I1634" s="7">
        <v>1316851854</v>
      </c>
      <c r="J1634" s="7">
        <v>1311667854</v>
      </c>
      <c r="K1634" t="b">
        <v>0</v>
      </c>
      <c r="L1634">
        <v>47</v>
      </c>
      <c r="M1634" t="b">
        <v>1</v>
      </c>
      <c r="N1634" s="4" t="s">
        <v>8276</v>
      </c>
      <c r="O1634" s="5">
        <f t="shared" si="150"/>
        <v>101.625</v>
      </c>
      <c r="P1634" s="6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2">
        <f t="shared" si="154"/>
        <v>40810.340902777774</v>
      </c>
      <c r="T1634" s="12">
        <f t="shared" si="155"/>
        <v>40750.340902777774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6">
        <v>10000</v>
      </c>
      <c r="E1635" s="6">
        <v>10000</v>
      </c>
      <c r="F1635" s="3" t="s">
        <v>8219</v>
      </c>
      <c r="G1635" s="4" t="s">
        <v>8224</v>
      </c>
      <c r="H1635" s="4" t="s">
        <v>8246</v>
      </c>
      <c r="I1635" s="7">
        <v>1326690000</v>
      </c>
      <c r="J1635" s="7">
        <v>1324329156</v>
      </c>
      <c r="K1635" t="b">
        <v>0</v>
      </c>
      <c r="L1635">
        <v>58</v>
      </c>
      <c r="M1635" t="b">
        <v>1</v>
      </c>
      <c r="N1635" s="4" t="s">
        <v>8276</v>
      </c>
      <c r="O1635" s="5">
        <f t="shared" si="150"/>
        <v>100</v>
      </c>
      <c r="P1635" s="6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2">
        <f t="shared" si="154"/>
        <v>40924.208333333336</v>
      </c>
      <c r="T1635" s="12">
        <f t="shared" si="155"/>
        <v>40896.883750000001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6">
        <v>2000</v>
      </c>
      <c r="E1636" s="6">
        <v>2010</v>
      </c>
      <c r="F1636" s="3" t="s">
        <v>8219</v>
      </c>
      <c r="G1636" s="4" t="s">
        <v>8224</v>
      </c>
      <c r="H1636" s="4" t="s">
        <v>8246</v>
      </c>
      <c r="I1636" s="7">
        <v>1306994340</v>
      </c>
      <c r="J1636" s="7">
        <v>1303706001</v>
      </c>
      <c r="K1636" t="b">
        <v>0</v>
      </c>
      <c r="L1636">
        <v>32</v>
      </c>
      <c r="M1636" t="b">
        <v>1</v>
      </c>
      <c r="N1636" s="4" t="s">
        <v>8276</v>
      </c>
      <c r="O1636" s="5">
        <f t="shared" si="150"/>
        <v>100.5</v>
      </c>
      <c r="P1636" s="6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2">
        <f t="shared" si="154"/>
        <v>40696.249305555553</v>
      </c>
      <c r="T1636" s="12">
        <f t="shared" si="155"/>
        <v>40658.189826388887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6">
        <v>2000</v>
      </c>
      <c r="E1637" s="6">
        <v>2506</v>
      </c>
      <c r="F1637" s="3" t="s">
        <v>8219</v>
      </c>
      <c r="G1637" s="4" t="s">
        <v>8224</v>
      </c>
      <c r="H1637" s="4" t="s">
        <v>8246</v>
      </c>
      <c r="I1637" s="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s="4" t="s">
        <v>8276</v>
      </c>
      <c r="O1637" s="5">
        <f t="shared" si="150"/>
        <v>125.3</v>
      </c>
      <c r="P1637" s="6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2">
        <f t="shared" si="154"/>
        <v>42562.868761574078</v>
      </c>
      <c r="T1637" s="12">
        <f t="shared" si="155"/>
        <v>42502.868761574078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6">
        <v>4500</v>
      </c>
      <c r="E1638" s="6">
        <v>4660</v>
      </c>
      <c r="F1638" s="3" t="s">
        <v>8219</v>
      </c>
      <c r="G1638" s="4" t="s">
        <v>8224</v>
      </c>
      <c r="H1638" s="4" t="s">
        <v>8246</v>
      </c>
      <c r="I1638" s="7">
        <v>1307851200</v>
      </c>
      <c r="J1638" s="7">
        <v>1304129088</v>
      </c>
      <c r="K1638" t="b">
        <v>0</v>
      </c>
      <c r="L1638">
        <v>87</v>
      </c>
      <c r="M1638" t="b">
        <v>1</v>
      </c>
      <c r="N1638" s="4" t="s">
        <v>8276</v>
      </c>
      <c r="O1638" s="5">
        <f t="shared" si="150"/>
        <v>103.55555555555556</v>
      </c>
      <c r="P1638" s="6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2">
        <f t="shared" si="154"/>
        <v>40706.166666666664</v>
      </c>
      <c r="T1638" s="12">
        <f t="shared" si="155"/>
        <v>40663.08666666667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6">
        <v>500</v>
      </c>
      <c r="E1639" s="6">
        <v>519</v>
      </c>
      <c r="F1639" s="3" t="s">
        <v>8219</v>
      </c>
      <c r="G1639" s="4" t="s">
        <v>8224</v>
      </c>
      <c r="H1639" s="4" t="s">
        <v>8246</v>
      </c>
      <c r="I1639" s="7">
        <v>1262302740</v>
      </c>
      <c r="J1639" s="7">
        <v>1257444140</v>
      </c>
      <c r="K1639" t="b">
        <v>0</v>
      </c>
      <c r="L1639">
        <v>15</v>
      </c>
      <c r="M1639" t="b">
        <v>1</v>
      </c>
      <c r="N1639" s="4" t="s">
        <v>8276</v>
      </c>
      <c r="O1639" s="5">
        <f t="shared" si="150"/>
        <v>103.8</v>
      </c>
      <c r="P1639" s="6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2">
        <f t="shared" si="154"/>
        <v>40178.98541666667</v>
      </c>
      <c r="T1639" s="12">
        <f t="shared" si="155"/>
        <v>40122.751620370371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6">
        <v>1000</v>
      </c>
      <c r="E1640" s="6">
        <v>1050</v>
      </c>
      <c r="F1640" s="3" t="s">
        <v>8219</v>
      </c>
      <c r="G1640" s="4" t="s">
        <v>8224</v>
      </c>
      <c r="H1640" s="4" t="s">
        <v>8246</v>
      </c>
      <c r="I1640" s="7">
        <v>1362086700</v>
      </c>
      <c r="J1640" s="7">
        <v>1358180968</v>
      </c>
      <c r="K1640" t="b">
        <v>0</v>
      </c>
      <c r="L1640">
        <v>27</v>
      </c>
      <c r="M1640" t="b">
        <v>1</v>
      </c>
      <c r="N1640" s="4" t="s">
        <v>8276</v>
      </c>
      <c r="O1640" s="5">
        <f t="shared" si="150"/>
        <v>105</v>
      </c>
      <c r="P1640" s="6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2">
        <f t="shared" si="154"/>
        <v>41333.892361111109</v>
      </c>
      <c r="T1640" s="12">
        <f t="shared" si="155"/>
        <v>41288.68712962963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6">
        <v>1800</v>
      </c>
      <c r="E1641" s="6">
        <v>1800</v>
      </c>
      <c r="F1641" s="3" t="s">
        <v>8219</v>
      </c>
      <c r="G1641" s="4" t="s">
        <v>8224</v>
      </c>
      <c r="H1641" s="4" t="s">
        <v>8246</v>
      </c>
      <c r="I1641" s="7">
        <v>1330789165</v>
      </c>
      <c r="J1641" s="7">
        <v>1328197165</v>
      </c>
      <c r="K1641" t="b">
        <v>0</v>
      </c>
      <c r="L1641">
        <v>19</v>
      </c>
      <c r="M1641" t="b">
        <v>1</v>
      </c>
      <c r="N1641" s="4" t="s">
        <v>8276</v>
      </c>
      <c r="O1641" s="5">
        <f t="shared" si="150"/>
        <v>100</v>
      </c>
      <c r="P1641" s="6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2">
        <f t="shared" si="154"/>
        <v>40971.652372685188</v>
      </c>
      <c r="T1641" s="12">
        <f t="shared" si="155"/>
        <v>40941.652372685188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6">
        <v>400</v>
      </c>
      <c r="E1642" s="6">
        <v>679.44</v>
      </c>
      <c r="F1642" s="3" t="s">
        <v>8219</v>
      </c>
      <c r="G1642" s="4" t="s">
        <v>8224</v>
      </c>
      <c r="H1642" s="4" t="s">
        <v>8246</v>
      </c>
      <c r="I1642" s="7">
        <v>1280800740</v>
      </c>
      <c r="J1642" s="7">
        <v>1279603955</v>
      </c>
      <c r="K1642" t="b">
        <v>0</v>
      </c>
      <c r="L1642">
        <v>17</v>
      </c>
      <c r="M1642" t="b">
        <v>1</v>
      </c>
      <c r="N1642" s="4" t="s">
        <v>8276</v>
      </c>
      <c r="O1642" s="5">
        <f t="shared" si="150"/>
        <v>169.86</v>
      </c>
      <c r="P1642" s="6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2">
        <f t="shared" si="154"/>
        <v>40393.082638888889</v>
      </c>
      <c r="T1642" s="12">
        <f t="shared" si="155"/>
        <v>40379.23096064815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6">
        <v>2500</v>
      </c>
      <c r="E1643" s="6">
        <v>2535</v>
      </c>
      <c r="F1643" s="3" t="s">
        <v>8219</v>
      </c>
      <c r="G1643" s="4" t="s">
        <v>8224</v>
      </c>
      <c r="H1643" s="4" t="s">
        <v>8246</v>
      </c>
      <c r="I1643" s="7">
        <v>1418998744</v>
      </c>
      <c r="J1643" s="7">
        <v>1416406744</v>
      </c>
      <c r="K1643" t="b">
        <v>0</v>
      </c>
      <c r="L1643">
        <v>26</v>
      </c>
      <c r="M1643" t="b">
        <v>1</v>
      </c>
      <c r="N1643" s="4" t="s">
        <v>8292</v>
      </c>
      <c r="O1643" s="5">
        <f t="shared" si="150"/>
        <v>101.4</v>
      </c>
      <c r="P1643" s="6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2">
        <f t="shared" si="154"/>
        <v>41992.596574074079</v>
      </c>
      <c r="T1643" s="12">
        <f t="shared" si="155"/>
        <v>41962.596574074079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6">
        <v>1200</v>
      </c>
      <c r="E1644" s="6">
        <v>1200</v>
      </c>
      <c r="F1644" s="3" t="s">
        <v>8219</v>
      </c>
      <c r="G1644" s="4" t="s">
        <v>8224</v>
      </c>
      <c r="H1644" s="4" t="s">
        <v>8246</v>
      </c>
      <c r="I1644" s="7">
        <v>1308011727</v>
      </c>
      <c r="J1644" s="7">
        <v>1306283727</v>
      </c>
      <c r="K1644" t="b">
        <v>0</v>
      </c>
      <c r="L1644">
        <v>28</v>
      </c>
      <c r="M1644" t="b">
        <v>1</v>
      </c>
      <c r="N1644" s="4" t="s">
        <v>8292</v>
      </c>
      <c r="O1644" s="5">
        <f t="shared" si="150"/>
        <v>100</v>
      </c>
      <c r="P1644" s="6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2">
        <f t="shared" si="154"/>
        <v>40708.024618055555</v>
      </c>
      <c r="T1644" s="12">
        <f t="shared" si="155"/>
        <v>40688.024618055555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6">
        <v>5000</v>
      </c>
      <c r="E1645" s="6">
        <v>6235</v>
      </c>
      <c r="F1645" s="3" t="s">
        <v>8219</v>
      </c>
      <c r="G1645" s="4" t="s">
        <v>8224</v>
      </c>
      <c r="H1645" s="4" t="s">
        <v>8246</v>
      </c>
      <c r="I1645" s="7">
        <v>1348516012</v>
      </c>
      <c r="J1645" s="7">
        <v>1345924012</v>
      </c>
      <c r="K1645" t="b">
        <v>0</v>
      </c>
      <c r="L1645">
        <v>37</v>
      </c>
      <c r="M1645" t="b">
        <v>1</v>
      </c>
      <c r="N1645" s="4" t="s">
        <v>8292</v>
      </c>
      <c r="O1645" s="5">
        <f t="shared" si="150"/>
        <v>124.7</v>
      </c>
      <c r="P1645" s="6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2">
        <f t="shared" si="154"/>
        <v>41176.824212962965</v>
      </c>
      <c r="T1645" s="12">
        <f t="shared" si="155"/>
        <v>41146.824212962965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6">
        <v>10000</v>
      </c>
      <c r="E1646" s="6">
        <v>10950</v>
      </c>
      <c r="F1646" s="3" t="s">
        <v>8219</v>
      </c>
      <c r="G1646" s="4" t="s">
        <v>8224</v>
      </c>
      <c r="H1646" s="4" t="s">
        <v>8246</v>
      </c>
      <c r="I1646" s="7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s="4" t="s">
        <v>8292</v>
      </c>
      <c r="O1646" s="5">
        <f t="shared" si="150"/>
        <v>109.5</v>
      </c>
      <c r="P1646" s="6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2">
        <f t="shared" si="154"/>
        <v>41235.101388888892</v>
      </c>
      <c r="T1646" s="12">
        <f t="shared" si="155"/>
        <v>41175.05972222222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6">
        <v>5000</v>
      </c>
      <c r="E1647" s="6">
        <v>5540</v>
      </c>
      <c r="F1647" s="3" t="s">
        <v>8219</v>
      </c>
      <c r="G1647" s="4" t="s">
        <v>8224</v>
      </c>
      <c r="H1647" s="4" t="s">
        <v>8246</v>
      </c>
      <c r="I1647" s="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s="4" t="s">
        <v>8292</v>
      </c>
      <c r="O1647" s="5">
        <f t="shared" si="150"/>
        <v>110.8</v>
      </c>
      <c r="P1647" s="6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2">
        <f t="shared" si="154"/>
        <v>41535.617361111108</v>
      </c>
      <c r="T1647" s="12">
        <f t="shared" si="155"/>
        <v>41521.617361111108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6">
        <v>2000</v>
      </c>
      <c r="E1648" s="6">
        <v>2204</v>
      </c>
      <c r="F1648" s="3" t="s">
        <v>8219</v>
      </c>
      <c r="G1648" s="4" t="s">
        <v>8225</v>
      </c>
      <c r="H1648" s="4" t="s">
        <v>8247</v>
      </c>
      <c r="I1648" s="7">
        <v>1408039860</v>
      </c>
      <c r="J1648" s="7">
        <v>1405248503</v>
      </c>
      <c r="K1648" t="b">
        <v>0</v>
      </c>
      <c r="L1648">
        <v>83</v>
      </c>
      <c r="M1648" t="b">
        <v>1</v>
      </c>
      <c r="N1648" s="4" t="s">
        <v>8292</v>
      </c>
      <c r="O1648" s="5">
        <f t="shared" si="150"/>
        <v>110.2</v>
      </c>
      <c r="P1648" s="6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2">
        <f t="shared" si="154"/>
        <v>41865.757638888892</v>
      </c>
      <c r="T1648" s="12">
        <f t="shared" si="155"/>
        <v>41833.450266203705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6">
        <v>5000</v>
      </c>
      <c r="E1649" s="6">
        <v>5236</v>
      </c>
      <c r="F1649" s="3" t="s">
        <v>8219</v>
      </c>
      <c r="G1649" s="4" t="s">
        <v>8224</v>
      </c>
      <c r="H1649" s="4" t="s">
        <v>8246</v>
      </c>
      <c r="I1649" s="7">
        <v>1339235377</v>
      </c>
      <c r="J1649" s="7">
        <v>1336643377</v>
      </c>
      <c r="K1649" t="b">
        <v>0</v>
      </c>
      <c r="L1649">
        <v>46</v>
      </c>
      <c r="M1649" t="b">
        <v>1</v>
      </c>
      <c r="N1649" s="4" t="s">
        <v>8292</v>
      </c>
      <c r="O1649" s="5">
        <f t="shared" si="150"/>
        <v>104.72</v>
      </c>
      <c r="P1649" s="6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2">
        <f t="shared" si="154"/>
        <v>41069.409456018519</v>
      </c>
      <c r="T1649" s="12">
        <f t="shared" si="155"/>
        <v>41039.409456018519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6">
        <v>2300</v>
      </c>
      <c r="E1650" s="6">
        <v>2881</v>
      </c>
      <c r="F1650" s="3" t="s">
        <v>8219</v>
      </c>
      <c r="G1650" s="4" t="s">
        <v>8224</v>
      </c>
      <c r="H1650" s="4" t="s">
        <v>8246</v>
      </c>
      <c r="I1650" s="7">
        <v>1300636482</v>
      </c>
      <c r="J1650" s="7">
        <v>1298048082</v>
      </c>
      <c r="K1650" t="b">
        <v>0</v>
      </c>
      <c r="L1650">
        <v>90</v>
      </c>
      <c r="M1650" t="b">
        <v>1</v>
      </c>
      <c r="N1650" s="4" t="s">
        <v>8292</v>
      </c>
      <c r="O1650" s="5">
        <f t="shared" si="150"/>
        <v>125.26086956521739</v>
      </c>
      <c r="P1650" s="6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2">
        <f t="shared" si="154"/>
        <v>40622.662986111114</v>
      </c>
      <c r="T1650" s="12">
        <f t="shared" si="155"/>
        <v>40592.704652777778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6">
        <v>3800</v>
      </c>
      <c r="E1651" s="6">
        <v>3822.33</v>
      </c>
      <c r="F1651" s="3" t="s">
        <v>8219</v>
      </c>
      <c r="G1651" s="4" t="s">
        <v>8224</v>
      </c>
      <c r="H1651" s="4" t="s">
        <v>8246</v>
      </c>
      <c r="I1651" s="7">
        <v>1400862355</v>
      </c>
      <c r="J1651" s="7">
        <v>1396974355</v>
      </c>
      <c r="K1651" t="b">
        <v>0</v>
      </c>
      <c r="L1651">
        <v>81</v>
      </c>
      <c r="M1651" t="b">
        <v>1</v>
      </c>
      <c r="N1651" s="4" t="s">
        <v>8292</v>
      </c>
      <c r="O1651" s="5">
        <f t="shared" si="150"/>
        <v>100.58763157894737</v>
      </c>
      <c r="P1651" s="6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2">
        <f t="shared" si="154"/>
        <v>41782.684664351851</v>
      </c>
      <c r="T1651" s="12">
        <f t="shared" si="155"/>
        <v>41737.684664351851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6">
        <v>2000</v>
      </c>
      <c r="E1652" s="6">
        <v>2831</v>
      </c>
      <c r="F1652" s="3" t="s">
        <v>8219</v>
      </c>
      <c r="G1652" s="4" t="s">
        <v>8224</v>
      </c>
      <c r="H1652" s="4" t="s">
        <v>8246</v>
      </c>
      <c r="I1652" s="7">
        <v>1381314437</v>
      </c>
      <c r="J1652" s="7">
        <v>1378722437</v>
      </c>
      <c r="K1652" t="b">
        <v>0</v>
      </c>
      <c r="L1652">
        <v>32</v>
      </c>
      <c r="M1652" t="b">
        <v>1</v>
      </c>
      <c r="N1652" s="4" t="s">
        <v>8292</v>
      </c>
      <c r="O1652" s="5">
        <f t="shared" si="150"/>
        <v>141.55000000000001</v>
      </c>
      <c r="P1652" s="6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2">
        <f t="shared" si="154"/>
        <v>41556.435613425929</v>
      </c>
      <c r="T1652" s="12">
        <f t="shared" si="155"/>
        <v>41526.435613425929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6">
        <v>2000</v>
      </c>
      <c r="E1653" s="6">
        <v>2015</v>
      </c>
      <c r="F1653" s="3" t="s">
        <v>8219</v>
      </c>
      <c r="G1653" s="4" t="s">
        <v>8224</v>
      </c>
      <c r="H1653" s="4" t="s">
        <v>8246</v>
      </c>
      <c r="I1653" s="7">
        <v>1303801140</v>
      </c>
      <c r="J1653" s="7">
        <v>1300916220</v>
      </c>
      <c r="K1653" t="b">
        <v>0</v>
      </c>
      <c r="L1653">
        <v>20</v>
      </c>
      <c r="M1653" t="b">
        <v>1</v>
      </c>
      <c r="N1653" s="4" t="s">
        <v>8292</v>
      </c>
      <c r="O1653" s="5">
        <f t="shared" si="150"/>
        <v>100.75</v>
      </c>
      <c r="P1653" s="6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2">
        <f t="shared" si="154"/>
        <v>40659.290972222225</v>
      </c>
      <c r="T1653" s="12">
        <f t="shared" si="155"/>
        <v>40625.900694444441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6">
        <v>4500</v>
      </c>
      <c r="E1654" s="6">
        <v>4530</v>
      </c>
      <c r="F1654" s="3" t="s">
        <v>8219</v>
      </c>
      <c r="G1654" s="4" t="s">
        <v>8224</v>
      </c>
      <c r="H1654" s="4" t="s">
        <v>8246</v>
      </c>
      <c r="I1654" s="7">
        <v>1385297393</v>
      </c>
      <c r="J1654" s="7">
        <v>1382701793</v>
      </c>
      <c r="K1654" t="b">
        <v>0</v>
      </c>
      <c r="L1654">
        <v>70</v>
      </c>
      <c r="M1654" t="b">
        <v>1</v>
      </c>
      <c r="N1654" s="4" t="s">
        <v>8292</v>
      </c>
      <c r="O1654" s="5">
        <f t="shared" si="150"/>
        <v>100.66666666666667</v>
      </c>
      <c r="P1654" s="6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2">
        <f t="shared" si="154"/>
        <v>41602.534641203703</v>
      </c>
      <c r="T1654" s="12">
        <f t="shared" si="155"/>
        <v>41572.492974537039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6">
        <v>5000</v>
      </c>
      <c r="E1655" s="6">
        <v>8711.52</v>
      </c>
      <c r="F1655" s="3" t="s">
        <v>8219</v>
      </c>
      <c r="G1655" s="4" t="s">
        <v>8224</v>
      </c>
      <c r="H1655" s="4" t="s">
        <v>8246</v>
      </c>
      <c r="I1655" s="7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s="4" t="s">
        <v>8292</v>
      </c>
      <c r="O1655" s="5">
        <f t="shared" si="150"/>
        <v>174.2304</v>
      </c>
      <c r="P1655" s="6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2">
        <f t="shared" si="154"/>
        <v>40657.834444444445</v>
      </c>
      <c r="T1655" s="12">
        <f t="shared" si="155"/>
        <v>40626.834444444445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6">
        <v>1100</v>
      </c>
      <c r="E1656" s="6">
        <v>1319</v>
      </c>
      <c r="F1656" s="3" t="s">
        <v>8219</v>
      </c>
      <c r="G1656" s="4" t="s">
        <v>8224</v>
      </c>
      <c r="H1656" s="4" t="s">
        <v>8246</v>
      </c>
      <c r="I1656" s="7">
        <v>1334784160</v>
      </c>
      <c r="J1656" s="7">
        <v>1332192160</v>
      </c>
      <c r="K1656" t="b">
        <v>0</v>
      </c>
      <c r="L1656">
        <v>34</v>
      </c>
      <c r="M1656" t="b">
        <v>1</v>
      </c>
      <c r="N1656" s="4" t="s">
        <v>8292</v>
      </c>
      <c r="O1656" s="5">
        <f t="shared" si="150"/>
        <v>119.90909090909091</v>
      </c>
      <c r="P1656" s="6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2">
        <f t="shared" si="154"/>
        <v>41017.890740740739</v>
      </c>
      <c r="T1656" s="12">
        <f t="shared" si="155"/>
        <v>40987.890740740739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6">
        <v>1500</v>
      </c>
      <c r="E1657" s="6">
        <v>2143</v>
      </c>
      <c r="F1657" s="3" t="s">
        <v>8219</v>
      </c>
      <c r="G1657" s="4" t="s">
        <v>8224</v>
      </c>
      <c r="H1657" s="4" t="s">
        <v>8246</v>
      </c>
      <c r="I1657" s="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s="4" t="s">
        <v>8292</v>
      </c>
      <c r="O1657" s="5">
        <f t="shared" si="150"/>
        <v>142.86666666666667</v>
      </c>
      <c r="P1657" s="6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2">
        <f t="shared" si="154"/>
        <v>41004.750231481477</v>
      </c>
      <c r="T1657" s="12">
        <f t="shared" si="155"/>
        <v>40974.791898148149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6">
        <v>7500</v>
      </c>
      <c r="E1658" s="6">
        <v>7525.12</v>
      </c>
      <c r="F1658" s="3" t="s">
        <v>8219</v>
      </c>
      <c r="G1658" s="4" t="s">
        <v>8224</v>
      </c>
      <c r="H1658" s="4" t="s">
        <v>8246</v>
      </c>
      <c r="I1658" s="7">
        <v>1355437052</v>
      </c>
      <c r="J1658" s="7">
        <v>1352845052</v>
      </c>
      <c r="K1658" t="b">
        <v>0</v>
      </c>
      <c r="L1658">
        <v>48</v>
      </c>
      <c r="M1658" t="b">
        <v>1</v>
      </c>
      <c r="N1658" s="4" t="s">
        <v>8292</v>
      </c>
      <c r="O1658" s="5">
        <f t="shared" si="150"/>
        <v>100.33493333333334</v>
      </c>
      <c r="P1658" s="6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2">
        <f t="shared" si="154"/>
        <v>41256.928842592592</v>
      </c>
      <c r="T1658" s="12">
        <f t="shared" si="155"/>
        <v>41226.928842592592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6">
        <v>25000</v>
      </c>
      <c r="E1659" s="6">
        <v>26233.45</v>
      </c>
      <c r="F1659" s="3" t="s">
        <v>8219</v>
      </c>
      <c r="G1659" s="4" t="s">
        <v>8224</v>
      </c>
      <c r="H1659" s="4" t="s">
        <v>8246</v>
      </c>
      <c r="I1659" s="7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s="4" t="s">
        <v>8292</v>
      </c>
      <c r="O1659" s="5">
        <f t="shared" si="150"/>
        <v>104.93380000000001</v>
      </c>
      <c r="P1659" s="6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2">
        <f t="shared" si="154"/>
        <v>41053.782037037039</v>
      </c>
      <c r="T1659" s="12">
        <f t="shared" si="155"/>
        <v>41023.782037037039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6">
        <v>6000</v>
      </c>
      <c r="E1660" s="6">
        <v>7934</v>
      </c>
      <c r="F1660" s="3" t="s">
        <v>8219</v>
      </c>
      <c r="G1660" s="4" t="s">
        <v>8224</v>
      </c>
      <c r="H1660" s="4" t="s">
        <v>8246</v>
      </c>
      <c r="I1660" s="7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s="4" t="s">
        <v>8292</v>
      </c>
      <c r="O1660" s="5">
        <f t="shared" si="150"/>
        <v>132.23333333333332</v>
      </c>
      <c r="P1660" s="6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2">
        <f t="shared" si="154"/>
        <v>41261.597222222219</v>
      </c>
      <c r="T1660" s="12">
        <f t="shared" si="155"/>
        <v>41223.22184027778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6">
        <v>500</v>
      </c>
      <c r="E1661" s="6">
        <v>564</v>
      </c>
      <c r="F1661" s="3" t="s">
        <v>8219</v>
      </c>
      <c r="G1661" s="4" t="s">
        <v>8225</v>
      </c>
      <c r="H1661" s="4" t="s">
        <v>8247</v>
      </c>
      <c r="I1661" s="7">
        <v>1387281600</v>
      </c>
      <c r="J1661" s="7">
        <v>1384811721</v>
      </c>
      <c r="K1661" t="b">
        <v>0</v>
      </c>
      <c r="L1661">
        <v>45</v>
      </c>
      <c r="M1661" t="b">
        <v>1</v>
      </c>
      <c r="N1661" s="4" t="s">
        <v>8292</v>
      </c>
      <c r="O1661" s="5">
        <f t="shared" si="150"/>
        <v>112.8</v>
      </c>
      <c r="P1661" s="6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2">
        <f t="shared" si="154"/>
        <v>41625.5</v>
      </c>
      <c r="T1661" s="12">
        <f t="shared" si="155"/>
        <v>41596.913437499999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6">
        <v>80</v>
      </c>
      <c r="E1662" s="6">
        <v>1003</v>
      </c>
      <c r="F1662" s="3" t="s">
        <v>8219</v>
      </c>
      <c r="G1662" s="4" t="s">
        <v>8237</v>
      </c>
      <c r="H1662" s="4" t="s">
        <v>8249</v>
      </c>
      <c r="I1662" s="7">
        <v>1462053540</v>
      </c>
      <c r="J1662" s="7">
        <v>1459355950</v>
      </c>
      <c r="K1662" t="b">
        <v>0</v>
      </c>
      <c r="L1662">
        <v>36</v>
      </c>
      <c r="M1662" t="b">
        <v>1</v>
      </c>
      <c r="N1662" s="4" t="s">
        <v>8292</v>
      </c>
      <c r="O1662" s="5">
        <f t="shared" si="150"/>
        <v>1253.75</v>
      </c>
      <c r="P1662" s="6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2">
        <f t="shared" si="154"/>
        <v>42490.915972222225</v>
      </c>
      <c r="T1662" s="12">
        <f t="shared" si="155"/>
        <v>42459.693865740745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6">
        <v>7900</v>
      </c>
      <c r="E1663" s="6">
        <v>8098</v>
      </c>
      <c r="F1663" s="3" t="s">
        <v>8219</v>
      </c>
      <c r="G1663" s="4" t="s">
        <v>8239</v>
      </c>
      <c r="H1663" s="4" t="s">
        <v>8249</v>
      </c>
      <c r="I1663" s="7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s="4" t="s">
        <v>8292</v>
      </c>
      <c r="O1663" s="5">
        <f t="shared" si="150"/>
        <v>102.50632911392405</v>
      </c>
      <c r="P1663" s="6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2">
        <f t="shared" si="154"/>
        <v>42386.875</v>
      </c>
      <c r="T1663" s="12">
        <f t="shared" si="155"/>
        <v>42343.998043981483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6">
        <v>8000</v>
      </c>
      <c r="E1664" s="6">
        <v>8211</v>
      </c>
      <c r="F1664" s="3" t="s">
        <v>8219</v>
      </c>
      <c r="G1664" s="4" t="s">
        <v>8224</v>
      </c>
      <c r="H1664" s="4" t="s">
        <v>8246</v>
      </c>
      <c r="I1664" s="7">
        <v>1325310336</v>
      </c>
      <c r="J1664" s="7">
        <v>1320122736</v>
      </c>
      <c r="K1664" t="b">
        <v>0</v>
      </c>
      <c r="L1664">
        <v>62</v>
      </c>
      <c r="M1664" t="b">
        <v>1</v>
      </c>
      <c r="N1664" s="4" t="s">
        <v>8292</v>
      </c>
      <c r="O1664" s="5">
        <f t="shared" si="150"/>
        <v>102.6375</v>
      </c>
      <c r="P1664" s="6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2">
        <f t="shared" si="154"/>
        <v>40908.239999999998</v>
      </c>
      <c r="T1664" s="12">
        <f t="shared" si="155"/>
        <v>40848.198333333334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6">
        <v>1000</v>
      </c>
      <c r="E1665" s="6">
        <v>1080</v>
      </c>
      <c r="F1665" s="3" t="s">
        <v>8219</v>
      </c>
      <c r="G1665" s="4" t="s">
        <v>8224</v>
      </c>
      <c r="H1665" s="4" t="s">
        <v>8246</v>
      </c>
      <c r="I1665" s="7">
        <v>1422750707</v>
      </c>
      <c r="J1665" s="7">
        <v>1420158707</v>
      </c>
      <c r="K1665" t="b">
        <v>0</v>
      </c>
      <c r="L1665">
        <v>32</v>
      </c>
      <c r="M1665" t="b">
        <v>1</v>
      </c>
      <c r="N1665" s="4" t="s">
        <v>8292</v>
      </c>
      <c r="O1665" s="5">
        <f t="shared" si="150"/>
        <v>108</v>
      </c>
      <c r="P1665" s="6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2">
        <f t="shared" si="154"/>
        <v>42036.02207175926</v>
      </c>
      <c r="T1665" s="12">
        <f t="shared" si="155"/>
        <v>42006.02207175926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6">
        <v>2500</v>
      </c>
      <c r="E1666" s="6">
        <v>3060.22</v>
      </c>
      <c r="F1666" s="3" t="s">
        <v>8219</v>
      </c>
      <c r="G1666" s="4" t="s">
        <v>8224</v>
      </c>
      <c r="H1666" s="4" t="s">
        <v>8246</v>
      </c>
      <c r="I1666" s="7">
        <v>1331870340</v>
      </c>
      <c r="J1666" s="7">
        <v>1328033818</v>
      </c>
      <c r="K1666" t="b">
        <v>0</v>
      </c>
      <c r="L1666">
        <v>89</v>
      </c>
      <c r="M1666" t="b">
        <v>1</v>
      </c>
      <c r="N1666" s="4" t="s">
        <v>8292</v>
      </c>
      <c r="O1666" s="5">
        <f t="shared" si="150"/>
        <v>122.4088</v>
      </c>
      <c r="P1666" s="6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2">
        <f t="shared" si="154"/>
        <v>40984.165972222225</v>
      </c>
      <c r="T1666" s="12">
        <f t="shared" si="155"/>
        <v>40939.761782407404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6">
        <v>3500</v>
      </c>
      <c r="E1667" s="6">
        <v>4181</v>
      </c>
      <c r="F1667" s="3" t="s">
        <v>8219</v>
      </c>
      <c r="G1667" s="4" t="s">
        <v>8224</v>
      </c>
      <c r="H1667" s="4" t="s">
        <v>8246</v>
      </c>
      <c r="I1667" s="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s="4" t="s">
        <v>8292</v>
      </c>
      <c r="O1667" s="5">
        <f t="shared" ref="O1667:O1730" si="156">100*E1667/D1667</f>
        <v>119.45714285714286</v>
      </c>
      <c r="P1667" s="6">
        <f t="shared" ref="P1667:P1730" si="157">IF(L1667=0,0,E1667/L1667)</f>
        <v>44.956989247311824</v>
      </c>
      <c r="Q1667" s="4" t="str">
        <f t="shared" ref="Q1667:Q1730" si="158">LEFT(N1667,SEARCH("/",N1667)-1)</f>
        <v>music</v>
      </c>
      <c r="R1667" s="4" t="str">
        <f t="shared" ref="R1667:R1730" si="159">RIGHT(N1667,LEN(N1667)-SEARCH("/",N1667,1))</f>
        <v>pop</v>
      </c>
      <c r="S1667" s="12">
        <f t="shared" ref="S1667:S1730" si="160">(((I1667/60)/60)/24)+DATE(1970,1,1)</f>
        <v>40596.125</v>
      </c>
      <c r="T1667" s="12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6">
        <v>2500</v>
      </c>
      <c r="E1668" s="6">
        <v>4022</v>
      </c>
      <c r="F1668" s="3" t="s">
        <v>8219</v>
      </c>
      <c r="G1668" s="4" t="s">
        <v>8224</v>
      </c>
      <c r="H1668" s="4" t="s">
        <v>8246</v>
      </c>
      <c r="I1668" s="7">
        <v>1364447073</v>
      </c>
      <c r="J1668" s="7">
        <v>1361858673</v>
      </c>
      <c r="K1668" t="b">
        <v>0</v>
      </c>
      <c r="L1668">
        <v>98</v>
      </c>
      <c r="M1668" t="b">
        <v>1</v>
      </c>
      <c r="N1668" s="4" t="s">
        <v>8292</v>
      </c>
      <c r="O1668" s="5">
        <f t="shared" si="156"/>
        <v>160.88</v>
      </c>
      <c r="P1668" s="6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2">
        <f t="shared" si="160"/>
        <v>41361.211493055554</v>
      </c>
      <c r="T1668" s="12">
        <f t="shared" si="161"/>
        <v>41331.253159722226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6">
        <v>3400</v>
      </c>
      <c r="E1669" s="6">
        <v>4313</v>
      </c>
      <c r="F1669" s="3" t="s">
        <v>8219</v>
      </c>
      <c r="G1669" s="4" t="s">
        <v>8224</v>
      </c>
      <c r="H1669" s="4" t="s">
        <v>8246</v>
      </c>
      <c r="I1669" s="7">
        <v>1394521140</v>
      </c>
      <c r="J1669" s="7">
        <v>1392169298</v>
      </c>
      <c r="K1669" t="b">
        <v>0</v>
      </c>
      <c r="L1669">
        <v>82</v>
      </c>
      <c r="M1669" t="b">
        <v>1</v>
      </c>
      <c r="N1669" s="4" t="s">
        <v>8292</v>
      </c>
      <c r="O1669" s="5">
        <f t="shared" si="156"/>
        <v>126.85294117647059</v>
      </c>
      <c r="P1669" s="6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2">
        <f t="shared" si="160"/>
        <v>41709.290972222225</v>
      </c>
      <c r="T1669" s="12">
        <f t="shared" si="161"/>
        <v>41682.0705787037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6">
        <v>8000</v>
      </c>
      <c r="E1670" s="6">
        <v>8211</v>
      </c>
      <c r="F1670" s="3" t="s">
        <v>8219</v>
      </c>
      <c r="G1670" s="4" t="s">
        <v>8224</v>
      </c>
      <c r="H1670" s="4" t="s">
        <v>8246</v>
      </c>
      <c r="I1670" s="7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s="4" t="s">
        <v>8292</v>
      </c>
      <c r="O1670" s="5">
        <f t="shared" si="156"/>
        <v>102.6375</v>
      </c>
      <c r="P1670" s="6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2">
        <f t="shared" si="160"/>
        <v>40875.191423611112</v>
      </c>
      <c r="T1670" s="12">
        <f t="shared" si="161"/>
        <v>40845.14975694444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6">
        <v>2000</v>
      </c>
      <c r="E1671" s="6">
        <v>2795</v>
      </c>
      <c r="F1671" s="3" t="s">
        <v>8219</v>
      </c>
      <c r="G1671" s="4" t="s">
        <v>8224</v>
      </c>
      <c r="H1671" s="4" t="s">
        <v>8246</v>
      </c>
      <c r="I1671" s="7">
        <v>1464729276</v>
      </c>
      <c r="J1671" s="7">
        <v>1459545276</v>
      </c>
      <c r="K1671" t="b">
        <v>0</v>
      </c>
      <c r="L1671">
        <v>52</v>
      </c>
      <c r="M1671" t="b">
        <v>1</v>
      </c>
      <c r="N1671" s="4" t="s">
        <v>8292</v>
      </c>
      <c r="O1671" s="5">
        <f t="shared" si="156"/>
        <v>139.75</v>
      </c>
      <c r="P1671" s="6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2">
        <f t="shared" si="160"/>
        <v>42521.885138888887</v>
      </c>
      <c r="T1671" s="12">
        <f t="shared" si="161"/>
        <v>42461.885138888887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6">
        <v>1000</v>
      </c>
      <c r="E1672" s="6">
        <v>1026</v>
      </c>
      <c r="F1672" s="3" t="s">
        <v>8219</v>
      </c>
      <c r="G1672" s="4" t="s">
        <v>8224</v>
      </c>
      <c r="H1672" s="4" t="s">
        <v>8246</v>
      </c>
      <c r="I1672" s="7">
        <v>1278302400</v>
      </c>
      <c r="J1672" s="7">
        <v>1273961999</v>
      </c>
      <c r="K1672" t="b">
        <v>0</v>
      </c>
      <c r="L1672">
        <v>23</v>
      </c>
      <c r="M1672" t="b">
        <v>1</v>
      </c>
      <c r="N1672" s="4" t="s">
        <v>8292</v>
      </c>
      <c r="O1672" s="5">
        <f t="shared" si="156"/>
        <v>102.6</v>
      </c>
      <c r="P1672" s="6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2">
        <f t="shared" si="160"/>
        <v>40364.166666666664</v>
      </c>
      <c r="T1672" s="12">
        <f t="shared" si="161"/>
        <v>40313.930543981485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6">
        <v>2000</v>
      </c>
      <c r="E1673" s="6">
        <v>2013.47</v>
      </c>
      <c r="F1673" s="3" t="s">
        <v>8219</v>
      </c>
      <c r="G1673" s="4" t="s">
        <v>8224</v>
      </c>
      <c r="H1673" s="4" t="s">
        <v>8246</v>
      </c>
      <c r="I1673" s="7">
        <v>1470056614</v>
      </c>
      <c r="J1673" s="7">
        <v>1467464614</v>
      </c>
      <c r="K1673" t="b">
        <v>0</v>
      </c>
      <c r="L1673">
        <v>77</v>
      </c>
      <c r="M1673" t="b">
        <v>1</v>
      </c>
      <c r="N1673" s="4" t="s">
        <v>8292</v>
      </c>
      <c r="O1673" s="5">
        <f t="shared" si="156"/>
        <v>100.6735</v>
      </c>
      <c r="P1673" s="6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2">
        <f t="shared" si="160"/>
        <v>42583.54414351852</v>
      </c>
      <c r="T1673" s="12">
        <f t="shared" si="161"/>
        <v>42553.54414351852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6">
        <v>1700</v>
      </c>
      <c r="E1674" s="6">
        <v>1920</v>
      </c>
      <c r="F1674" s="3" t="s">
        <v>8219</v>
      </c>
      <c r="G1674" s="4" t="s">
        <v>8224</v>
      </c>
      <c r="H1674" s="4" t="s">
        <v>8246</v>
      </c>
      <c r="I1674" s="7">
        <v>1338824730</v>
      </c>
      <c r="J1674" s="7">
        <v>1336232730</v>
      </c>
      <c r="K1674" t="b">
        <v>0</v>
      </c>
      <c r="L1674">
        <v>49</v>
      </c>
      <c r="M1674" t="b">
        <v>1</v>
      </c>
      <c r="N1674" s="4" t="s">
        <v>8292</v>
      </c>
      <c r="O1674" s="5">
        <f t="shared" si="156"/>
        <v>112.94117647058823</v>
      </c>
      <c r="P1674" s="6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2">
        <f t="shared" si="160"/>
        <v>41064.656597222223</v>
      </c>
      <c r="T1674" s="12">
        <f t="shared" si="161"/>
        <v>41034.656597222223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6">
        <v>2100</v>
      </c>
      <c r="E1675" s="6">
        <v>2690</v>
      </c>
      <c r="F1675" s="3" t="s">
        <v>8219</v>
      </c>
      <c r="G1675" s="4" t="s">
        <v>8224</v>
      </c>
      <c r="H1675" s="4" t="s">
        <v>8246</v>
      </c>
      <c r="I1675" s="7">
        <v>1425675892</v>
      </c>
      <c r="J1675" s="7">
        <v>1423083892</v>
      </c>
      <c r="K1675" t="b">
        <v>0</v>
      </c>
      <c r="L1675">
        <v>59</v>
      </c>
      <c r="M1675" t="b">
        <v>1</v>
      </c>
      <c r="N1675" s="4" t="s">
        <v>8292</v>
      </c>
      <c r="O1675" s="5">
        <f t="shared" si="156"/>
        <v>128.0952380952381</v>
      </c>
      <c r="P1675" s="6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2">
        <f t="shared" si="160"/>
        <v>42069.878379629634</v>
      </c>
      <c r="T1675" s="12">
        <f t="shared" si="161"/>
        <v>42039.878379629634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6">
        <v>5000</v>
      </c>
      <c r="E1676" s="6">
        <v>10085</v>
      </c>
      <c r="F1676" s="3" t="s">
        <v>8219</v>
      </c>
      <c r="G1676" s="4" t="s">
        <v>8224</v>
      </c>
      <c r="H1676" s="4" t="s">
        <v>8246</v>
      </c>
      <c r="I1676" s="7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s="4" t="s">
        <v>8292</v>
      </c>
      <c r="O1676" s="5">
        <f t="shared" si="156"/>
        <v>201.7</v>
      </c>
      <c r="P1676" s="6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2">
        <f t="shared" si="160"/>
        <v>42600.290972222225</v>
      </c>
      <c r="T1676" s="12">
        <f t="shared" si="161"/>
        <v>42569.605393518519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6">
        <v>1000</v>
      </c>
      <c r="E1677" s="6">
        <v>1374.16</v>
      </c>
      <c r="F1677" s="3" t="s">
        <v>8219</v>
      </c>
      <c r="G1677" s="4" t="s">
        <v>8224</v>
      </c>
      <c r="H1677" s="4" t="s">
        <v>8246</v>
      </c>
      <c r="I1677" s="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s="4" t="s">
        <v>8292</v>
      </c>
      <c r="O1677" s="5">
        <f t="shared" si="156"/>
        <v>137.416</v>
      </c>
      <c r="P1677" s="6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2">
        <f t="shared" si="160"/>
        <v>40832.918749999997</v>
      </c>
      <c r="T1677" s="12">
        <f t="shared" si="161"/>
        <v>40802.733101851853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6">
        <v>3000</v>
      </c>
      <c r="E1678" s="6">
        <v>3460</v>
      </c>
      <c r="F1678" s="3" t="s">
        <v>8219</v>
      </c>
      <c r="G1678" s="4" t="s">
        <v>8224</v>
      </c>
      <c r="H1678" s="4" t="s">
        <v>8246</v>
      </c>
      <c r="I1678" s="7">
        <v>1334980740</v>
      </c>
      <c r="J1678" s="7">
        <v>1330968347</v>
      </c>
      <c r="K1678" t="b">
        <v>0</v>
      </c>
      <c r="L1678">
        <v>42</v>
      </c>
      <c r="M1678" t="b">
        <v>1</v>
      </c>
      <c r="N1678" s="4" t="s">
        <v>8292</v>
      </c>
      <c r="O1678" s="5">
        <f t="shared" si="156"/>
        <v>115.33333333333333</v>
      </c>
      <c r="P1678" s="6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2">
        <f t="shared" si="160"/>
        <v>41020.165972222225</v>
      </c>
      <c r="T1678" s="12">
        <f t="shared" si="161"/>
        <v>40973.72623842593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6">
        <v>6000</v>
      </c>
      <c r="E1679" s="6">
        <v>6700</v>
      </c>
      <c r="F1679" s="3" t="s">
        <v>8219</v>
      </c>
      <c r="G1679" s="4" t="s">
        <v>8227</v>
      </c>
      <c r="H1679" s="4" t="s">
        <v>8249</v>
      </c>
      <c r="I1679" s="7">
        <v>1460786340</v>
      </c>
      <c r="J1679" s="7">
        <v>1455615976</v>
      </c>
      <c r="K1679" t="b">
        <v>0</v>
      </c>
      <c r="L1679">
        <v>42</v>
      </c>
      <c r="M1679" t="b">
        <v>1</v>
      </c>
      <c r="N1679" s="4" t="s">
        <v>8292</v>
      </c>
      <c r="O1679" s="5">
        <f t="shared" si="156"/>
        <v>111.66666666666667</v>
      </c>
      <c r="P1679" s="6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2">
        <f t="shared" si="160"/>
        <v>42476.249305555553</v>
      </c>
      <c r="T1679" s="12">
        <f t="shared" si="161"/>
        <v>42416.407129629632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6">
        <v>1500</v>
      </c>
      <c r="E1680" s="6">
        <v>1776</v>
      </c>
      <c r="F1680" s="3" t="s">
        <v>8219</v>
      </c>
      <c r="G1680" s="4" t="s">
        <v>8224</v>
      </c>
      <c r="H1680" s="4" t="s">
        <v>8246</v>
      </c>
      <c r="I1680" s="7">
        <v>1391718671</v>
      </c>
      <c r="J1680" s="7">
        <v>1390509071</v>
      </c>
      <c r="K1680" t="b">
        <v>0</v>
      </c>
      <c r="L1680">
        <v>49</v>
      </c>
      <c r="M1680" t="b">
        <v>1</v>
      </c>
      <c r="N1680" s="4" t="s">
        <v>8292</v>
      </c>
      <c r="O1680" s="5">
        <f t="shared" si="156"/>
        <v>118.4</v>
      </c>
      <c r="P1680" s="6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2">
        <f t="shared" si="160"/>
        <v>41676.854988425926</v>
      </c>
      <c r="T1680" s="12">
        <f t="shared" si="161"/>
        <v>41662.854988425926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6">
        <v>2000</v>
      </c>
      <c r="E1681" s="6">
        <v>3500</v>
      </c>
      <c r="F1681" s="3" t="s">
        <v>8219</v>
      </c>
      <c r="G1681" s="4" t="s">
        <v>8224</v>
      </c>
      <c r="H1681" s="4" t="s">
        <v>8246</v>
      </c>
      <c r="I1681" s="7">
        <v>1311298745</v>
      </c>
      <c r="J1681" s="7">
        <v>1309311545</v>
      </c>
      <c r="K1681" t="b">
        <v>0</v>
      </c>
      <c r="L1681">
        <v>56</v>
      </c>
      <c r="M1681" t="b">
        <v>1</v>
      </c>
      <c r="N1681" s="4" t="s">
        <v>8292</v>
      </c>
      <c r="O1681" s="5">
        <f t="shared" si="156"/>
        <v>175</v>
      </c>
      <c r="P1681" s="6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2">
        <f t="shared" si="160"/>
        <v>40746.068807870368</v>
      </c>
      <c r="T1681" s="12">
        <f t="shared" si="161"/>
        <v>40723.068807870368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6">
        <v>1000</v>
      </c>
      <c r="E1682" s="6">
        <v>1175</v>
      </c>
      <c r="F1682" s="3" t="s">
        <v>8219</v>
      </c>
      <c r="G1682" s="4" t="s">
        <v>8224</v>
      </c>
      <c r="H1682" s="4" t="s">
        <v>8246</v>
      </c>
      <c r="I1682" s="7">
        <v>1405188667</v>
      </c>
      <c r="J1682" s="7">
        <v>1402596667</v>
      </c>
      <c r="K1682" t="b">
        <v>0</v>
      </c>
      <c r="L1682">
        <v>25</v>
      </c>
      <c r="M1682" t="b">
        <v>1</v>
      </c>
      <c r="N1682" s="4" t="s">
        <v>8292</v>
      </c>
      <c r="O1682" s="5">
        <f t="shared" si="156"/>
        <v>117.5</v>
      </c>
      <c r="P1682" s="6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2">
        <f t="shared" si="160"/>
        <v>41832.757719907408</v>
      </c>
      <c r="T1682" s="12">
        <f t="shared" si="161"/>
        <v>41802.757719907408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6">
        <v>65000</v>
      </c>
      <c r="E1683" s="6">
        <v>65924.38</v>
      </c>
      <c r="F1683" s="3" t="s">
        <v>8222</v>
      </c>
      <c r="G1683" s="4" t="s">
        <v>8224</v>
      </c>
      <c r="H1683" s="4" t="s">
        <v>8246</v>
      </c>
      <c r="I1683" s="7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s="4" t="s">
        <v>8293</v>
      </c>
      <c r="O1683" s="5">
        <f t="shared" si="156"/>
        <v>101.42212307692307</v>
      </c>
      <c r="P1683" s="6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2">
        <f t="shared" si="160"/>
        <v>42823.083333333328</v>
      </c>
      <c r="T1683" s="12">
        <f t="shared" si="161"/>
        <v>42774.121342592596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6">
        <v>6000</v>
      </c>
      <c r="E1684" s="6">
        <v>0</v>
      </c>
      <c r="F1684" s="3" t="s">
        <v>8222</v>
      </c>
      <c r="G1684" s="4" t="s">
        <v>8224</v>
      </c>
      <c r="H1684" s="4" t="s">
        <v>8246</v>
      </c>
      <c r="I1684" s="7">
        <v>1492142860</v>
      </c>
      <c r="J1684" s="7">
        <v>1486962460</v>
      </c>
      <c r="K1684" t="b">
        <v>0</v>
      </c>
      <c r="L1684">
        <v>0</v>
      </c>
      <c r="M1684" t="b">
        <v>0</v>
      </c>
      <c r="N1684" s="4" t="s">
        <v>8293</v>
      </c>
      <c r="O1684" s="5">
        <f t="shared" si="156"/>
        <v>0</v>
      </c>
      <c r="P1684" s="6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2">
        <f t="shared" si="160"/>
        <v>42839.171990740739</v>
      </c>
      <c r="T1684" s="12">
        <f t="shared" si="161"/>
        <v>42779.21365740741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6">
        <v>3500</v>
      </c>
      <c r="E1685" s="6">
        <v>760</v>
      </c>
      <c r="F1685" s="3" t="s">
        <v>8222</v>
      </c>
      <c r="G1685" s="4" t="s">
        <v>8230</v>
      </c>
      <c r="H1685" s="4" t="s">
        <v>8249</v>
      </c>
      <c r="I1685" s="7">
        <v>1491590738</v>
      </c>
      <c r="J1685" s="7">
        <v>1489517138</v>
      </c>
      <c r="K1685" t="b">
        <v>0</v>
      </c>
      <c r="L1685">
        <v>10</v>
      </c>
      <c r="M1685" t="b">
        <v>0</v>
      </c>
      <c r="N1685" s="4" t="s">
        <v>8293</v>
      </c>
      <c r="O1685" s="5">
        <f t="shared" si="156"/>
        <v>21.714285714285715</v>
      </c>
      <c r="P1685" s="6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2">
        <f t="shared" si="160"/>
        <v>42832.781689814816</v>
      </c>
      <c r="T1685" s="12">
        <f t="shared" si="161"/>
        <v>42808.781689814816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6">
        <v>8000</v>
      </c>
      <c r="E1686" s="6">
        <v>8730</v>
      </c>
      <c r="F1686" s="3" t="s">
        <v>8222</v>
      </c>
      <c r="G1686" s="4" t="s">
        <v>8224</v>
      </c>
      <c r="H1686" s="4" t="s">
        <v>8246</v>
      </c>
      <c r="I1686" s="7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s="4" t="s">
        <v>8293</v>
      </c>
      <c r="O1686" s="5">
        <f t="shared" si="156"/>
        <v>109.125</v>
      </c>
      <c r="P1686" s="6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2">
        <f t="shared" si="160"/>
        <v>42811.773622685185</v>
      </c>
      <c r="T1686" s="12">
        <f t="shared" si="161"/>
        <v>42783.815289351856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6">
        <v>350</v>
      </c>
      <c r="E1687" s="6">
        <v>360</v>
      </c>
      <c r="F1687" s="3" t="s">
        <v>8222</v>
      </c>
      <c r="G1687" s="4" t="s">
        <v>8224</v>
      </c>
      <c r="H1687" s="4" t="s">
        <v>8246</v>
      </c>
      <c r="I1687" s="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s="4" t="s">
        <v>8293</v>
      </c>
      <c r="O1687" s="5">
        <f t="shared" si="156"/>
        <v>102.85714285714286</v>
      </c>
      <c r="P1687" s="6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2">
        <f t="shared" si="160"/>
        <v>42818.208599537036</v>
      </c>
      <c r="T1687" s="12">
        <f t="shared" si="161"/>
        <v>42788.2502662037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6">
        <v>5000</v>
      </c>
      <c r="E1688" s="6">
        <v>18</v>
      </c>
      <c r="F1688" s="3" t="s">
        <v>8222</v>
      </c>
      <c r="G1688" s="4" t="s">
        <v>8229</v>
      </c>
      <c r="H1688" s="4" t="s">
        <v>8251</v>
      </c>
      <c r="I1688" s="7">
        <v>1493320519</v>
      </c>
      <c r="J1688" s="7">
        <v>1488140119</v>
      </c>
      <c r="K1688" t="b">
        <v>0</v>
      </c>
      <c r="L1688">
        <v>1</v>
      </c>
      <c r="M1688" t="b">
        <v>0</v>
      </c>
      <c r="N1688" s="4" t="s">
        <v>8293</v>
      </c>
      <c r="O1688" s="5">
        <f t="shared" si="156"/>
        <v>0.36</v>
      </c>
      <c r="P1688" s="6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2">
        <f t="shared" si="160"/>
        <v>42852.802303240736</v>
      </c>
      <c r="T1688" s="12">
        <f t="shared" si="161"/>
        <v>42792.843969907408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6">
        <v>10000</v>
      </c>
      <c r="E1689" s="6">
        <v>3125</v>
      </c>
      <c r="F1689" s="3" t="s">
        <v>8222</v>
      </c>
      <c r="G1689" s="4" t="s">
        <v>8224</v>
      </c>
      <c r="H1689" s="4" t="s">
        <v>8246</v>
      </c>
      <c r="I1689" s="7">
        <v>1491855300</v>
      </c>
      <c r="J1689" s="7">
        <v>1488935245</v>
      </c>
      <c r="K1689" t="b">
        <v>0</v>
      </c>
      <c r="L1689">
        <v>39</v>
      </c>
      <c r="M1689" t="b">
        <v>0</v>
      </c>
      <c r="N1689" s="4" t="s">
        <v>8293</v>
      </c>
      <c r="O1689" s="5">
        <f t="shared" si="156"/>
        <v>31.25</v>
      </c>
      <c r="P1689" s="6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2">
        <f t="shared" si="160"/>
        <v>42835.84375</v>
      </c>
      <c r="T1689" s="12">
        <f t="shared" si="161"/>
        <v>42802.046817129631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6">
        <v>4000</v>
      </c>
      <c r="E1690" s="6">
        <v>1772</v>
      </c>
      <c r="F1690" s="3" t="s">
        <v>8222</v>
      </c>
      <c r="G1690" s="4" t="s">
        <v>8224</v>
      </c>
      <c r="H1690" s="4" t="s">
        <v>8246</v>
      </c>
      <c r="I1690" s="7">
        <v>1491738594</v>
      </c>
      <c r="J1690" s="7">
        <v>1489150194</v>
      </c>
      <c r="K1690" t="b">
        <v>0</v>
      </c>
      <c r="L1690">
        <v>7</v>
      </c>
      <c r="M1690" t="b">
        <v>0</v>
      </c>
      <c r="N1690" s="4" t="s">
        <v>8293</v>
      </c>
      <c r="O1690" s="5">
        <f t="shared" si="156"/>
        <v>44.3</v>
      </c>
      <c r="P1690" s="6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2">
        <f t="shared" si="160"/>
        <v>42834.492986111116</v>
      </c>
      <c r="T1690" s="12">
        <f t="shared" si="161"/>
        <v>42804.534652777773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6">
        <v>2400</v>
      </c>
      <c r="E1691" s="6">
        <v>2400</v>
      </c>
      <c r="F1691" s="3" t="s">
        <v>8222</v>
      </c>
      <c r="G1691" s="4" t="s">
        <v>8224</v>
      </c>
      <c r="H1691" s="4" t="s">
        <v>8246</v>
      </c>
      <c r="I1691" s="7">
        <v>1489700230</v>
      </c>
      <c r="J1691" s="7">
        <v>1487111830</v>
      </c>
      <c r="K1691" t="b">
        <v>0</v>
      </c>
      <c r="L1691">
        <v>14</v>
      </c>
      <c r="M1691" t="b">
        <v>0</v>
      </c>
      <c r="N1691" s="4" t="s">
        <v>8293</v>
      </c>
      <c r="O1691" s="5">
        <f t="shared" si="156"/>
        <v>100</v>
      </c>
      <c r="P1691" s="6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2">
        <f t="shared" si="160"/>
        <v>42810.900810185187</v>
      </c>
      <c r="T1691" s="12">
        <f t="shared" si="161"/>
        <v>42780.942476851851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6">
        <v>2500</v>
      </c>
      <c r="E1692" s="6">
        <v>635</v>
      </c>
      <c r="F1692" s="3" t="s">
        <v>8222</v>
      </c>
      <c r="G1692" s="4" t="s">
        <v>8224</v>
      </c>
      <c r="H1692" s="4" t="s">
        <v>8246</v>
      </c>
      <c r="I1692" s="7">
        <v>1491470442</v>
      </c>
      <c r="J1692" s="7">
        <v>1488882042</v>
      </c>
      <c r="K1692" t="b">
        <v>0</v>
      </c>
      <c r="L1692">
        <v>11</v>
      </c>
      <c r="M1692" t="b">
        <v>0</v>
      </c>
      <c r="N1692" s="4" t="s">
        <v>8293</v>
      </c>
      <c r="O1692" s="5">
        <f t="shared" si="156"/>
        <v>25.4</v>
      </c>
      <c r="P1692" s="6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2">
        <f t="shared" si="160"/>
        <v>42831.389374999999</v>
      </c>
      <c r="T1692" s="12">
        <f t="shared" si="161"/>
        <v>42801.43104166667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6">
        <v>30000</v>
      </c>
      <c r="E1693" s="6">
        <v>10042</v>
      </c>
      <c r="F1693" s="3" t="s">
        <v>8222</v>
      </c>
      <c r="G1693" s="4" t="s">
        <v>8224</v>
      </c>
      <c r="H1693" s="4" t="s">
        <v>8246</v>
      </c>
      <c r="I1693" s="7">
        <v>1491181200</v>
      </c>
      <c r="J1693" s="7">
        <v>1488387008</v>
      </c>
      <c r="K1693" t="b">
        <v>0</v>
      </c>
      <c r="L1693">
        <v>38</v>
      </c>
      <c r="M1693" t="b">
        <v>0</v>
      </c>
      <c r="N1693" s="4" t="s">
        <v>8293</v>
      </c>
      <c r="O1693" s="5">
        <f t="shared" si="156"/>
        <v>33.473333333333336</v>
      </c>
      <c r="P1693" s="6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2">
        <f t="shared" si="160"/>
        <v>42828.041666666672</v>
      </c>
      <c r="T1693" s="12">
        <f t="shared" si="161"/>
        <v>42795.701481481476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6">
        <v>5000</v>
      </c>
      <c r="E1694" s="6">
        <v>2390</v>
      </c>
      <c r="F1694" s="3" t="s">
        <v>8222</v>
      </c>
      <c r="G1694" s="4" t="s">
        <v>8224</v>
      </c>
      <c r="H1694" s="4" t="s">
        <v>8246</v>
      </c>
      <c r="I1694" s="7">
        <v>1490572740</v>
      </c>
      <c r="J1694" s="7">
        <v>1487734667</v>
      </c>
      <c r="K1694" t="b">
        <v>0</v>
      </c>
      <c r="L1694">
        <v>15</v>
      </c>
      <c r="M1694" t="b">
        <v>0</v>
      </c>
      <c r="N1694" s="4" t="s">
        <v>8293</v>
      </c>
      <c r="O1694" s="5">
        <f t="shared" si="156"/>
        <v>47.8</v>
      </c>
      <c r="P1694" s="6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2">
        <f t="shared" si="160"/>
        <v>42820.999305555553</v>
      </c>
      <c r="T1694" s="12">
        <f t="shared" si="161"/>
        <v>42788.151238425926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6">
        <v>3000</v>
      </c>
      <c r="E1695" s="6">
        <v>280</v>
      </c>
      <c r="F1695" s="3" t="s">
        <v>8222</v>
      </c>
      <c r="G1695" s="4" t="s">
        <v>8225</v>
      </c>
      <c r="H1695" s="4" t="s">
        <v>8247</v>
      </c>
      <c r="I1695" s="7">
        <v>1491768000</v>
      </c>
      <c r="J1695" s="7">
        <v>1489097112</v>
      </c>
      <c r="K1695" t="b">
        <v>0</v>
      </c>
      <c r="L1695">
        <v>8</v>
      </c>
      <c r="M1695" t="b">
        <v>0</v>
      </c>
      <c r="N1695" s="4" t="s">
        <v>8293</v>
      </c>
      <c r="O1695" s="5">
        <f t="shared" si="156"/>
        <v>9.3333333333333339</v>
      </c>
      <c r="P1695" s="6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2">
        <f t="shared" si="160"/>
        <v>42834.833333333328</v>
      </c>
      <c r="T1695" s="12">
        <f t="shared" si="161"/>
        <v>42803.920277777783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6">
        <v>10000</v>
      </c>
      <c r="E1696" s="6">
        <v>5</v>
      </c>
      <c r="F1696" s="3" t="s">
        <v>8222</v>
      </c>
      <c r="G1696" s="4" t="s">
        <v>8224</v>
      </c>
      <c r="H1696" s="4" t="s">
        <v>8246</v>
      </c>
      <c r="I1696" s="7">
        <v>1490589360</v>
      </c>
      <c r="J1696" s="7">
        <v>1488038674</v>
      </c>
      <c r="K1696" t="b">
        <v>0</v>
      </c>
      <c r="L1696">
        <v>1</v>
      </c>
      <c r="M1696" t="b">
        <v>0</v>
      </c>
      <c r="N1696" s="4" t="s">
        <v>8293</v>
      </c>
      <c r="O1696" s="5">
        <f t="shared" si="156"/>
        <v>0.05</v>
      </c>
      <c r="P1696" s="6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2">
        <f t="shared" si="160"/>
        <v>42821.191666666666</v>
      </c>
      <c r="T1696" s="12">
        <f t="shared" si="161"/>
        <v>42791.669837962967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6">
        <v>12000</v>
      </c>
      <c r="E1697" s="6">
        <v>1405</v>
      </c>
      <c r="F1697" s="3" t="s">
        <v>8222</v>
      </c>
      <c r="G1697" s="4" t="s">
        <v>8224</v>
      </c>
      <c r="H1697" s="4" t="s">
        <v>8246</v>
      </c>
      <c r="I1697" s="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s="4" t="s">
        <v>8293</v>
      </c>
      <c r="O1697" s="5">
        <f t="shared" si="156"/>
        <v>11.708333333333334</v>
      </c>
      <c r="P1697" s="6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2">
        <f t="shared" si="160"/>
        <v>42835.041666666672</v>
      </c>
      <c r="T1697" s="12">
        <f t="shared" si="161"/>
        <v>42801.031412037039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6">
        <v>300000</v>
      </c>
      <c r="E1698" s="6">
        <v>0</v>
      </c>
      <c r="F1698" s="3" t="s">
        <v>8222</v>
      </c>
      <c r="G1698" s="4" t="s">
        <v>8224</v>
      </c>
      <c r="H1698" s="4" t="s">
        <v>8246</v>
      </c>
      <c r="I1698" s="7">
        <v>1491007211</v>
      </c>
      <c r="J1698" s="7">
        <v>1488418811</v>
      </c>
      <c r="K1698" t="b">
        <v>0</v>
      </c>
      <c r="L1698">
        <v>0</v>
      </c>
      <c r="M1698" t="b">
        <v>0</v>
      </c>
      <c r="N1698" s="4" t="s">
        <v>8293</v>
      </c>
      <c r="O1698" s="5">
        <f t="shared" si="156"/>
        <v>0</v>
      </c>
      <c r="P1698" s="6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2">
        <f t="shared" si="160"/>
        <v>42826.027905092589</v>
      </c>
      <c r="T1698" s="12">
        <f t="shared" si="161"/>
        <v>42796.069571759261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6">
        <v>12500</v>
      </c>
      <c r="E1699" s="6">
        <v>2526</v>
      </c>
      <c r="F1699" s="3" t="s">
        <v>8222</v>
      </c>
      <c r="G1699" s="4" t="s">
        <v>8224</v>
      </c>
      <c r="H1699" s="4" t="s">
        <v>8246</v>
      </c>
      <c r="I1699" s="7">
        <v>1491781648</v>
      </c>
      <c r="J1699" s="7">
        <v>1489193248</v>
      </c>
      <c r="K1699" t="b">
        <v>0</v>
      </c>
      <c r="L1699">
        <v>22</v>
      </c>
      <c r="M1699" t="b">
        <v>0</v>
      </c>
      <c r="N1699" s="4" t="s">
        <v>8293</v>
      </c>
      <c r="O1699" s="5">
        <f t="shared" si="156"/>
        <v>20.207999999999998</v>
      </c>
      <c r="P1699" s="6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2">
        <f t="shared" si="160"/>
        <v>42834.991296296299</v>
      </c>
      <c r="T1699" s="12">
        <f t="shared" si="161"/>
        <v>42805.032962962956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6">
        <v>125000</v>
      </c>
      <c r="E1700" s="6">
        <v>0</v>
      </c>
      <c r="F1700" s="3" t="s">
        <v>8222</v>
      </c>
      <c r="G1700" s="4" t="s">
        <v>8224</v>
      </c>
      <c r="H1700" s="4" t="s">
        <v>8246</v>
      </c>
      <c r="I1700" s="7">
        <v>1490499180</v>
      </c>
      <c r="J1700" s="7">
        <v>1488430760</v>
      </c>
      <c r="K1700" t="b">
        <v>0</v>
      </c>
      <c r="L1700">
        <v>0</v>
      </c>
      <c r="M1700" t="b">
        <v>0</v>
      </c>
      <c r="N1700" s="4" t="s">
        <v>8293</v>
      </c>
      <c r="O1700" s="5">
        <f t="shared" si="156"/>
        <v>0</v>
      </c>
      <c r="P1700" s="6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2">
        <f t="shared" si="160"/>
        <v>42820.147916666669</v>
      </c>
      <c r="T1700" s="12">
        <f t="shared" si="161"/>
        <v>42796.207870370374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6">
        <v>5105</v>
      </c>
      <c r="E1701" s="6">
        <v>216</v>
      </c>
      <c r="F1701" s="3" t="s">
        <v>8222</v>
      </c>
      <c r="G1701" s="4" t="s">
        <v>8224</v>
      </c>
      <c r="H1701" s="4" t="s">
        <v>8246</v>
      </c>
      <c r="I1701" s="7">
        <v>1491943445</v>
      </c>
      <c r="J1701" s="7">
        <v>1489351445</v>
      </c>
      <c r="K1701" t="b">
        <v>0</v>
      </c>
      <c r="L1701">
        <v>4</v>
      </c>
      <c r="M1701" t="b">
        <v>0</v>
      </c>
      <c r="N1701" s="4" t="s">
        <v>8293</v>
      </c>
      <c r="O1701" s="5">
        <f t="shared" si="156"/>
        <v>4.2311459353574925</v>
      </c>
      <c r="P1701" s="6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2">
        <f t="shared" si="160"/>
        <v>42836.863946759258</v>
      </c>
      <c r="T1701" s="12">
        <f t="shared" si="161"/>
        <v>42806.863946759258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6">
        <v>20000</v>
      </c>
      <c r="E1702" s="6">
        <v>5212</v>
      </c>
      <c r="F1702" s="3" t="s">
        <v>8222</v>
      </c>
      <c r="G1702" s="4" t="s">
        <v>8224</v>
      </c>
      <c r="H1702" s="4" t="s">
        <v>8246</v>
      </c>
      <c r="I1702" s="7">
        <v>1491019200</v>
      </c>
      <c r="J1702" s="7">
        <v>1488418990</v>
      </c>
      <c r="K1702" t="b">
        <v>0</v>
      </c>
      <c r="L1702">
        <v>79</v>
      </c>
      <c r="M1702" t="b">
        <v>0</v>
      </c>
      <c r="N1702" s="4" t="s">
        <v>8293</v>
      </c>
      <c r="O1702" s="5">
        <f t="shared" si="156"/>
        <v>26.06</v>
      </c>
      <c r="P1702" s="6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2">
        <f t="shared" si="160"/>
        <v>42826.166666666672</v>
      </c>
      <c r="T1702" s="12">
        <f t="shared" si="161"/>
        <v>42796.071643518517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6">
        <v>5050</v>
      </c>
      <c r="E1703" s="6">
        <v>10</v>
      </c>
      <c r="F1703" s="3" t="s">
        <v>8221</v>
      </c>
      <c r="G1703" s="4" t="s">
        <v>8224</v>
      </c>
      <c r="H1703" s="4" t="s">
        <v>8246</v>
      </c>
      <c r="I1703" s="7">
        <v>1421337405</v>
      </c>
      <c r="J1703" s="7">
        <v>1418745405</v>
      </c>
      <c r="K1703" t="b">
        <v>0</v>
      </c>
      <c r="L1703">
        <v>2</v>
      </c>
      <c r="M1703" t="b">
        <v>0</v>
      </c>
      <c r="N1703" s="4" t="s">
        <v>8293</v>
      </c>
      <c r="O1703" s="5">
        <f t="shared" si="156"/>
        <v>0.19801980198019803</v>
      </c>
      <c r="P1703" s="6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2">
        <f t="shared" si="160"/>
        <v>42019.664409722223</v>
      </c>
      <c r="T1703" s="12">
        <f t="shared" si="161"/>
        <v>41989.664409722223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6">
        <v>16500</v>
      </c>
      <c r="E1704" s="6">
        <v>1</v>
      </c>
      <c r="F1704" s="3" t="s">
        <v>8221</v>
      </c>
      <c r="G1704" s="4" t="s">
        <v>8224</v>
      </c>
      <c r="H1704" s="4" t="s">
        <v>8246</v>
      </c>
      <c r="I1704" s="7">
        <v>1427745150</v>
      </c>
      <c r="J1704" s="7">
        <v>1425156750</v>
      </c>
      <c r="K1704" t="b">
        <v>0</v>
      </c>
      <c r="L1704">
        <v>1</v>
      </c>
      <c r="M1704" t="b">
        <v>0</v>
      </c>
      <c r="N1704" s="4" t="s">
        <v>8293</v>
      </c>
      <c r="O1704" s="5">
        <f t="shared" si="156"/>
        <v>6.0606060606060606E-3</v>
      </c>
      <c r="P1704" s="6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2">
        <f t="shared" si="160"/>
        <v>42093.828125</v>
      </c>
      <c r="T1704" s="12">
        <f t="shared" si="161"/>
        <v>42063.869791666672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6">
        <v>5000</v>
      </c>
      <c r="E1705" s="6">
        <v>51</v>
      </c>
      <c r="F1705" s="3" t="s">
        <v>8221</v>
      </c>
      <c r="G1705" s="4" t="s">
        <v>8224</v>
      </c>
      <c r="H1705" s="4" t="s">
        <v>8246</v>
      </c>
      <c r="I1705" s="7">
        <v>1441003537</v>
      </c>
      <c r="J1705" s="7">
        <v>1435819537</v>
      </c>
      <c r="K1705" t="b">
        <v>0</v>
      </c>
      <c r="L1705">
        <v>2</v>
      </c>
      <c r="M1705" t="b">
        <v>0</v>
      </c>
      <c r="N1705" s="4" t="s">
        <v>8293</v>
      </c>
      <c r="O1705" s="5">
        <f t="shared" si="156"/>
        <v>1.02</v>
      </c>
      <c r="P1705" s="6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2">
        <f t="shared" si="160"/>
        <v>42247.281678240746</v>
      </c>
      <c r="T1705" s="12">
        <f t="shared" si="161"/>
        <v>42187.281678240746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6">
        <v>2000</v>
      </c>
      <c r="E1706" s="6">
        <v>1302</v>
      </c>
      <c r="F1706" s="3" t="s">
        <v>8221</v>
      </c>
      <c r="G1706" s="4" t="s">
        <v>8224</v>
      </c>
      <c r="H1706" s="4" t="s">
        <v>8246</v>
      </c>
      <c r="I1706" s="7">
        <v>1424056873</v>
      </c>
      <c r="J1706" s="7">
        <v>1421464873</v>
      </c>
      <c r="K1706" t="b">
        <v>0</v>
      </c>
      <c r="L1706">
        <v>11</v>
      </c>
      <c r="M1706" t="b">
        <v>0</v>
      </c>
      <c r="N1706" s="4" t="s">
        <v>8293</v>
      </c>
      <c r="O1706" s="5">
        <f t="shared" si="156"/>
        <v>65.099999999999994</v>
      </c>
      <c r="P1706" s="6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2">
        <f t="shared" si="160"/>
        <v>42051.139733796299</v>
      </c>
      <c r="T1706" s="12">
        <f t="shared" si="161"/>
        <v>42021.139733796299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6">
        <v>2000</v>
      </c>
      <c r="E1707" s="6">
        <v>0</v>
      </c>
      <c r="F1707" s="3" t="s">
        <v>8221</v>
      </c>
      <c r="G1707" s="4" t="s">
        <v>8224</v>
      </c>
      <c r="H1707" s="4" t="s">
        <v>8246</v>
      </c>
      <c r="I1707" s="7">
        <v>1441814400</v>
      </c>
      <c r="J1707" s="7">
        <v>1440807846</v>
      </c>
      <c r="K1707" t="b">
        <v>0</v>
      </c>
      <c r="L1707">
        <v>0</v>
      </c>
      <c r="M1707" t="b">
        <v>0</v>
      </c>
      <c r="N1707" s="4" t="s">
        <v>8293</v>
      </c>
      <c r="O1707" s="5">
        <f t="shared" si="156"/>
        <v>0</v>
      </c>
      <c r="P1707" s="6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2">
        <f t="shared" si="160"/>
        <v>42256.666666666672</v>
      </c>
      <c r="T1707" s="12">
        <f t="shared" si="161"/>
        <v>42245.016736111109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6">
        <v>5500</v>
      </c>
      <c r="E1708" s="6">
        <v>0</v>
      </c>
      <c r="F1708" s="3" t="s">
        <v>8221</v>
      </c>
      <c r="G1708" s="4" t="s">
        <v>8236</v>
      </c>
      <c r="H1708" s="4" t="s">
        <v>8249</v>
      </c>
      <c r="I1708" s="7">
        <v>1440314472</v>
      </c>
      <c r="J1708" s="7">
        <v>1435130472</v>
      </c>
      <c r="K1708" t="b">
        <v>0</v>
      </c>
      <c r="L1708">
        <v>0</v>
      </c>
      <c r="M1708" t="b">
        <v>0</v>
      </c>
      <c r="N1708" s="4" t="s">
        <v>8293</v>
      </c>
      <c r="O1708" s="5">
        <f t="shared" si="156"/>
        <v>0</v>
      </c>
      <c r="P1708" s="6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2">
        <f t="shared" si="160"/>
        <v>42239.306388888886</v>
      </c>
      <c r="T1708" s="12">
        <f t="shared" si="161"/>
        <v>42179.306388888886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6">
        <v>5000</v>
      </c>
      <c r="E1709" s="6">
        <v>487</v>
      </c>
      <c r="F1709" s="3" t="s">
        <v>8221</v>
      </c>
      <c r="G1709" s="4" t="s">
        <v>8224</v>
      </c>
      <c r="H1709" s="4" t="s">
        <v>8246</v>
      </c>
      <c r="I1709" s="7">
        <v>1459181895</v>
      </c>
      <c r="J1709" s="7">
        <v>1456593495</v>
      </c>
      <c r="K1709" t="b">
        <v>0</v>
      </c>
      <c r="L1709">
        <v>9</v>
      </c>
      <c r="M1709" t="b">
        <v>0</v>
      </c>
      <c r="N1709" s="4" t="s">
        <v>8293</v>
      </c>
      <c r="O1709" s="5">
        <f t="shared" si="156"/>
        <v>9.74</v>
      </c>
      <c r="P1709" s="6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2">
        <f t="shared" si="160"/>
        <v>42457.679340277777</v>
      </c>
      <c r="T1709" s="12">
        <f t="shared" si="161"/>
        <v>42427.721006944441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6">
        <v>7000</v>
      </c>
      <c r="E1710" s="6">
        <v>0</v>
      </c>
      <c r="F1710" s="3" t="s">
        <v>8221</v>
      </c>
      <c r="G1710" s="4" t="s">
        <v>8224</v>
      </c>
      <c r="H1710" s="4" t="s">
        <v>8246</v>
      </c>
      <c r="I1710" s="7">
        <v>1462135706</v>
      </c>
      <c r="J1710" s="7">
        <v>1458679706</v>
      </c>
      <c r="K1710" t="b">
        <v>0</v>
      </c>
      <c r="L1710">
        <v>0</v>
      </c>
      <c r="M1710" t="b">
        <v>0</v>
      </c>
      <c r="N1710" s="4" t="s">
        <v>8293</v>
      </c>
      <c r="O1710" s="5">
        <f t="shared" si="156"/>
        <v>0</v>
      </c>
      <c r="P1710" s="6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2">
        <f t="shared" si="160"/>
        <v>42491.866967592592</v>
      </c>
      <c r="T1710" s="12">
        <f t="shared" si="161"/>
        <v>42451.866967592592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6">
        <v>1750</v>
      </c>
      <c r="E1711" s="6">
        <v>85</v>
      </c>
      <c r="F1711" s="3" t="s">
        <v>8221</v>
      </c>
      <c r="G1711" s="4" t="s">
        <v>8224</v>
      </c>
      <c r="H1711" s="4" t="s">
        <v>8246</v>
      </c>
      <c r="I1711" s="7">
        <v>1409513940</v>
      </c>
      <c r="J1711" s="7">
        <v>1405949514</v>
      </c>
      <c r="K1711" t="b">
        <v>0</v>
      </c>
      <c r="L1711">
        <v>4</v>
      </c>
      <c r="M1711" t="b">
        <v>0</v>
      </c>
      <c r="N1711" s="4" t="s">
        <v>8293</v>
      </c>
      <c r="O1711" s="5">
        <f t="shared" si="156"/>
        <v>4.8571428571428568</v>
      </c>
      <c r="P1711" s="6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2">
        <f t="shared" si="160"/>
        <v>41882.818749999999</v>
      </c>
      <c r="T1711" s="12">
        <f t="shared" si="161"/>
        <v>41841.56381944444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6">
        <v>5000</v>
      </c>
      <c r="E1712" s="6">
        <v>34</v>
      </c>
      <c r="F1712" s="3" t="s">
        <v>8221</v>
      </c>
      <c r="G1712" s="4" t="s">
        <v>8236</v>
      </c>
      <c r="H1712" s="4" t="s">
        <v>8249</v>
      </c>
      <c r="I1712" s="7">
        <v>1453122000</v>
      </c>
      <c r="J1712" s="7">
        <v>1449151888</v>
      </c>
      <c r="K1712" t="b">
        <v>0</v>
      </c>
      <c r="L1712">
        <v>1</v>
      </c>
      <c r="M1712" t="b">
        <v>0</v>
      </c>
      <c r="N1712" s="4" t="s">
        <v>8293</v>
      </c>
      <c r="O1712" s="5">
        <f t="shared" si="156"/>
        <v>0.68</v>
      </c>
      <c r="P1712" s="6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2">
        <f t="shared" si="160"/>
        <v>42387.541666666672</v>
      </c>
      <c r="T1712" s="12">
        <f t="shared" si="161"/>
        <v>42341.59129629629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6">
        <v>10000</v>
      </c>
      <c r="E1713" s="6">
        <v>1050</v>
      </c>
      <c r="F1713" s="3" t="s">
        <v>8221</v>
      </c>
      <c r="G1713" s="4" t="s">
        <v>8224</v>
      </c>
      <c r="H1713" s="4" t="s">
        <v>8246</v>
      </c>
      <c r="I1713" s="7">
        <v>1409585434</v>
      </c>
      <c r="J1713" s="7">
        <v>1406907034</v>
      </c>
      <c r="K1713" t="b">
        <v>0</v>
      </c>
      <c r="L1713">
        <v>2</v>
      </c>
      <c r="M1713" t="b">
        <v>0</v>
      </c>
      <c r="N1713" s="4" t="s">
        <v>8293</v>
      </c>
      <c r="O1713" s="5">
        <f t="shared" si="156"/>
        <v>10.5</v>
      </c>
      <c r="P1713" s="6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2">
        <f t="shared" si="160"/>
        <v>41883.646226851852</v>
      </c>
      <c r="T1713" s="12">
        <f t="shared" si="161"/>
        <v>41852.646226851852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6">
        <v>5000</v>
      </c>
      <c r="E1714" s="6">
        <v>0</v>
      </c>
      <c r="F1714" s="3" t="s">
        <v>8221</v>
      </c>
      <c r="G1714" s="4" t="s">
        <v>8224</v>
      </c>
      <c r="H1714" s="4" t="s">
        <v>8246</v>
      </c>
      <c r="I1714" s="7">
        <v>1435701353</v>
      </c>
      <c r="J1714" s="7">
        <v>1430517353</v>
      </c>
      <c r="K1714" t="b">
        <v>0</v>
      </c>
      <c r="L1714">
        <v>0</v>
      </c>
      <c r="M1714" t="b">
        <v>0</v>
      </c>
      <c r="N1714" s="4" t="s">
        <v>8293</v>
      </c>
      <c r="O1714" s="5">
        <f t="shared" si="156"/>
        <v>0</v>
      </c>
      <c r="P1714" s="6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2">
        <f t="shared" si="160"/>
        <v>42185.913807870369</v>
      </c>
      <c r="T1714" s="12">
        <f t="shared" si="161"/>
        <v>42125.913807870369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6">
        <v>3000</v>
      </c>
      <c r="E1715" s="6">
        <v>50</v>
      </c>
      <c r="F1715" s="3" t="s">
        <v>8221</v>
      </c>
      <c r="G1715" s="4" t="s">
        <v>8224</v>
      </c>
      <c r="H1715" s="4" t="s">
        <v>8246</v>
      </c>
      <c r="I1715" s="7">
        <v>1412536412</v>
      </c>
      <c r="J1715" s="7">
        <v>1409944412</v>
      </c>
      <c r="K1715" t="b">
        <v>0</v>
      </c>
      <c r="L1715">
        <v>1</v>
      </c>
      <c r="M1715" t="b">
        <v>0</v>
      </c>
      <c r="N1715" s="4" t="s">
        <v>8293</v>
      </c>
      <c r="O1715" s="5">
        <f t="shared" si="156"/>
        <v>1.6666666666666667</v>
      </c>
      <c r="P1715" s="6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2">
        <f t="shared" si="160"/>
        <v>41917.801064814819</v>
      </c>
      <c r="T1715" s="12">
        <f t="shared" si="161"/>
        <v>41887.801064814819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6">
        <v>25000</v>
      </c>
      <c r="E1716" s="6">
        <v>1967</v>
      </c>
      <c r="F1716" s="3" t="s">
        <v>8221</v>
      </c>
      <c r="G1716" s="4" t="s">
        <v>8224</v>
      </c>
      <c r="H1716" s="4" t="s">
        <v>8246</v>
      </c>
      <c r="I1716" s="7">
        <v>1430517761</v>
      </c>
      <c r="J1716" s="7">
        <v>1427925761</v>
      </c>
      <c r="K1716" t="b">
        <v>0</v>
      </c>
      <c r="L1716">
        <v>17</v>
      </c>
      <c r="M1716" t="b">
        <v>0</v>
      </c>
      <c r="N1716" s="4" t="s">
        <v>8293</v>
      </c>
      <c r="O1716" s="5">
        <f t="shared" si="156"/>
        <v>7.8680000000000003</v>
      </c>
      <c r="P1716" s="6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2">
        <f t="shared" si="160"/>
        <v>42125.918530092589</v>
      </c>
      <c r="T1716" s="12">
        <f t="shared" si="161"/>
        <v>42095.918530092589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6">
        <v>5000</v>
      </c>
      <c r="E1717" s="6">
        <v>11</v>
      </c>
      <c r="F1717" s="3" t="s">
        <v>8221</v>
      </c>
      <c r="G1717" s="4" t="s">
        <v>8224</v>
      </c>
      <c r="H1717" s="4" t="s">
        <v>8246</v>
      </c>
      <c r="I1717" s="7">
        <v>1427772120</v>
      </c>
      <c r="J1717" s="7">
        <v>1425186785</v>
      </c>
      <c r="K1717" t="b">
        <v>0</v>
      </c>
      <c r="L1717">
        <v>2</v>
      </c>
      <c r="M1717" t="b">
        <v>0</v>
      </c>
      <c r="N1717" s="4" t="s">
        <v>8293</v>
      </c>
      <c r="O1717" s="5">
        <f t="shared" si="156"/>
        <v>0.22</v>
      </c>
      <c r="P1717" s="6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2">
        <f t="shared" si="160"/>
        <v>42094.140277777777</v>
      </c>
      <c r="T1717" s="12">
        <f t="shared" si="161"/>
        <v>42064.217418981483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6">
        <v>2000</v>
      </c>
      <c r="E1718" s="6">
        <v>150</v>
      </c>
      <c r="F1718" s="3" t="s">
        <v>8221</v>
      </c>
      <c r="G1718" s="4" t="s">
        <v>8224</v>
      </c>
      <c r="H1718" s="4" t="s">
        <v>8246</v>
      </c>
      <c r="I1718" s="7">
        <v>1481295099</v>
      </c>
      <c r="J1718" s="7">
        <v>1477835499</v>
      </c>
      <c r="K1718" t="b">
        <v>0</v>
      </c>
      <c r="L1718">
        <v>3</v>
      </c>
      <c r="M1718" t="b">
        <v>0</v>
      </c>
      <c r="N1718" s="4" t="s">
        <v>8293</v>
      </c>
      <c r="O1718" s="5">
        <f t="shared" si="156"/>
        <v>7.5</v>
      </c>
      <c r="P1718" s="6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2">
        <f t="shared" si="160"/>
        <v>42713.619201388887</v>
      </c>
      <c r="T1718" s="12">
        <f t="shared" si="161"/>
        <v>42673.577534722222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6">
        <v>3265</v>
      </c>
      <c r="E1719" s="6">
        <v>1395</v>
      </c>
      <c r="F1719" s="3" t="s">
        <v>8221</v>
      </c>
      <c r="G1719" s="4" t="s">
        <v>8224</v>
      </c>
      <c r="H1719" s="4" t="s">
        <v>8246</v>
      </c>
      <c r="I1719" s="7">
        <v>1461211200</v>
      </c>
      <c r="J1719" s="7">
        <v>1459467238</v>
      </c>
      <c r="K1719" t="b">
        <v>0</v>
      </c>
      <c r="L1719">
        <v>41</v>
      </c>
      <c r="M1719" t="b">
        <v>0</v>
      </c>
      <c r="N1719" s="4" t="s">
        <v>8293</v>
      </c>
      <c r="O1719" s="5">
        <f t="shared" si="156"/>
        <v>42.725880551301685</v>
      </c>
      <c r="P1719" s="6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2">
        <f t="shared" si="160"/>
        <v>42481.166666666672</v>
      </c>
      <c r="T1719" s="12">
        <f t="shared" si="161"/>
        <v>42460.98192129629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6">
        <v>35000</v>
      </c>
      <c r="E1720" s="6">
        <v>75</v>
      </c>
      <c r="F1720" s="3" t="s">
        <v>8221</v>
      </c>
      <c r="G1720" s="4" t="s">
        <v>8224</v>
      </c>
      <c r="H1720" s="4" t="s">
        <v>8246</v>
      </c>
      <c r="I1720" s="7">
        <v>1463201940</v>
      </c>
      <c r="J1720" s="7">
        <v>1459435149</v>
      </c>
      <c r="K1720" t="b">
        <v>0</v>
      </c>
      <c r="L1720">
        <v>2</v>
      </c>
      <c r="M1720" t="b">
        <v>0</v>
      </c>
      <c r="N1720" s="4" t="s">
        <v>8293</v>
      </c>
      <c r="O1720" s="5">
        <f t="shared" si="156"/>
        <v>0.21428571428571427</v>
      </c>
      <c r="P1720" s="6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2">
        <f t="shared" si="160"/>
        <v>42504.207638888889</v>
      </c>
      <c r="T1720" s="12">
        <f t="shared" si="161"/>
        <v>42460.610520833332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6">
        <v>4000</v>
      </c>
      <c r="E1721" s="6">
        <v>35</v>
      </c>
      <c r="F1721" s="3" t="s">
        <v>8221</v>
      </c>
      <c r="G1721" s="4" t="s">
        <v>8224</v>
      </c>
      <c r="H1721" s="4" t="s">
        <v>8246</v>
      </c>
      <c r="I1721" s="7">
        <v>1410958191</v>
      </c>
      <c r="J1721" s="7">
        <v>1408366191</v>
      </c>
      <c r="K1721" t="b">
        <v>0</v>
      </c>
      <c r="L1721">
        <v>3</v>
      </c>
      <c r="M1721" t="b">
        <v>0</v>
      </c>
      <c r="N1721" s="4" t="s">
        <v>8293</v>
      </c>
      <c r="O1721" s="5">
        <f t="shared" si="156"/>
        <v>0.875</v>
      </c>
      <c r="P1721" s="6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2">
        <f t="shared" si="160"/>
        <v>41899.534618055557</v>
      </c>
      <c r="T1721" s="12">
        <f t="shared" si="161"/>
        <v>41869.534618055557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6">
        <v>4000</v>
      </c>
      <c r="E1722" s="6">
        <v>225</v>
      </c>
      <c r="F1722" s="3" t="s">
        <v>8221</v>
      </c>
      <c r="G1722" s="4" t="s">
        <v>8224</v>
      </c>
      <c r="H1722" s="4" t="s">
        <v>8246</v>
      </c>
      <c r="I1722" s="7">
        <v>1415562471</v>
      </c>
      <c r="J1722" s="7">
        <v>1412966871</v>
      </c>
      <c r="K1722" t="b">
        <v>0</v>
      </c>
      <c r="L1722">
        <v>8</v>
      </c>
      <c r="M1722" t="b">
        <v>0</v>
      </c>
      <c r="N1722" s="4" t="s">
        <v>8293</v>
      </c>
      <c r="O1722" s="5">
        <f t="shared" si="156"/>
        <v>5.625</v>
      </c>
      <c r="P1722" s="6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2">
        <f t="shared" si="160"/>
        <v>41952.824895833335</v>
      </c>
      <c r="T1722" s="12">
        <f t="shared" si="161"/>
        <v>41922.783229166671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6">
        <v>5000</v>
      </c>
      <c r="E1723" s="6">
        <v>0</v>
      </c>
      <c r="F1723" s="3" t="s">
        <v>8221</v>
      </c>
      <c r="G1723" s="4" t="s">
        <v>8224</v>
      </c>
      <c r="H1723" s="4" t="s">
        <v>8246</v>
      </c>
      <c r="I1723" s="7">
        <v>1449831863</v>
      </c>
      <c r="J1723" s="7">
        <v>1447239863</v>
      </c>
      <c r="K1723" t="b">
        <v>0</v>
      </c>
      <c r="L1723">
        <v>0</v>
      </c>
      <c r="M1723" t="b">
        <v>0</v>
      </c>
      <c r="N1723" s="4" t="s">
        <v>8293</v>
      </c>
      <c r="O1723" s="5">
        <f t="shared" si="156"/>
        <v>0</v>
      </c>
      <c r="P1723" s="6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2">
        <f t="shared" si="160"/>
        <v>42349.461377314816</v>
      </c>
      <c r="T1723" s="12">
        <f t="shared" si="161"/>
        <v>42319.461377314816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6">
        <v>2880</v>
      </c>
      <c r="E1724" s="6">
        <v>1</v>
      </c>
      <c r="F1724" s="3" t="s">
        <v>8221</v>
      </c>
      <c r="G1724" s="4" t="s">
        <v>8224</v>
      </c>
      <c r="H1724" s="4" t="s">
        <v>8246</v>
      </c>
      <c r="I1724" s="7">
        <v>1459642200</v>
      </c>
      <c r="J1724" s="7">
        <v>1456441429</v>
      </c>
      <c r="K1724" t="b">
        <v>0</v>
      </c>
      <c r="L1724">
        <v>1</v>
      </c>
      <c r="M1724" t="b">
        <v>0</v>
      </c>
      <c r="N1724" s="4" t="s">
        <v>8293</v>
      </c>
      <c r="O1724" s="5">
        <f t="shared" si="156"/>
        <v>3.4722222222222224E-2</v>
      </c>
      <c r="P1724" s="6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2">
        <f t="shared" si="160"/>
        <v>42463.006944444445</v>
      </c>
      <c r="T1724" s="12">
        <f t="shared" si="161"/>
        <v>42425.960983796293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6">
        <v>10000</v>
      </c>
      <c r="E1725" s="6">
        <v>650</v>
      </c>
      <c r="F1725" s="3" t="s">
        <v>8221</v>
      </c>
      <c r="G1725" s="4" t="s">
        <v>8224</v>
      </c>
      <c r="H1725" s="4" t="s">
        <v>8246</v>
      </c>
      <c r="I1725" s="7">
        <v>1435730400</v>
      </c>
      <c r="J1725" s="7">
        <v>1430855315</v>
      </c>
      <c r="K1725" t="b">
        <v>0</v>
      </c>
      <c r="L1725">
        <v>3</v>
      </c>
      <c r="M1725" t="b">
        <v>0</v>
      </c>
      <c r="N1725" s="4" t="s">
        <v>8293</v>
      </c>
      <c r="O1725" s="5">
        <f t="shared" si="156"/>
        <v>6.5</v>
      </c>
      <c r="P1725" s="6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2">
        <f t="shared" si="160"/>
        <v>42186.25</v>
      </c>
      <c r="T1725" s="12">
        <f t="shared" si="161"/>
        <v>42129.82540509259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6">
        <v>6000</v>
      </c>
      <c r="E1726" s="6">
        <v>35</v>
      </c>
      <c r="F1726" s="3" t="s">
        <v>8221</v>
      </c>
      <c r="G1726" s="4" t="s">
        <v>8224</v>
      </c>
      <c r="H1726" s="4" t="s">
        <v>8246</v>
      </c>
      <c r="I1726" s="7">
        <v>1414707762</v>
      </c>
      <c r="J1726" s="7">
        <v>1412115762</v>
      </c>
      <c r="K1726" t="b">
        <v>0</v>
      </c>
      <c r="L1726">
        <v>4</v>
      </c>
      <c r="M1726" t="b">
        <v>0</v>
      </c>
      <c r="N1726" s="4" t="s">
        <v>8293</v>
      </c>
      <c r="O1726" s="5">
        <f t="shared" si="156"/>
        <v>0.58333333333333337</v>
      </c>
      <c r="P1726" s="6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2">
        <f t="shared" si="160"/>
        <v>41942.932430555556</v>
      </c>
      <c r="T1726" s="12">
        <f t="shared" si="161"/>
        <v>41912.932430555556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6">
        <v>5500</v>
      </c>
      <c r="E1727" s="6">
        <v>560</v>
      </c>
      <c r="F1727" s="3" t="s">
        <v>8221</v>
      </c>
      <c r="G1727" s="4" t="s">
        <v>8224</v>
      </c>
      <c r="H1727" s="4" t="s">
        <v>8246</v>
      </c>
      <c r="I1727" s="7">
        <v>1408922049</v>
      </c>
      <c r="J1727" s="7">
        <v>1406330049</v>
      </c>
      <c r="K1727" t="b">
        <v>0</v>
      </c>
      <c r="L1727">
        <v>9</v>
      </c>
      <c r="M1727" t="b">
        <v>0</v>
      </c>
      <c r="N1727" s="4" t="s">
        <v>8293</v>
      </c>
      <c r="O1727" s="5">
        <f t="shared" si="156"/>
        <v>10.181818181818182</v>
      </c>
      <c r="P1727" s="6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2">
        <f t="shared" si="160"/>
        <v>41875.968159722222</v>
      </c>
      <c r="T1727" s="12">
        <f t="shared" si="161"/>
        <v>41845.968159722222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6">
        <v>6500</v>
      </c>
      <c r="E1728" s="6">
        <v>2196</v>
      </c>
      <c r="F1728" s="3" t="s">
        <v>8221</v>
      </c>
      <c r="G1728" s="4" t="s">
        <v>8224</v>
      </c>
      <c r="H1728" s="4" t="s">
        <v>8246</v>
      </c>
      <c r="I1728" s="7">
        <v>1403906664</v>
      </c>
      <c r="J1728" s="7">
        <v>1401401064</v>
      </c>
      <c r="K1728" t="b">
        <v>0</v>
      </c>
      <c r="L1728">
        <v>16</v>
      </c>
      <c r="M1728" t="b">
        <v>0</v>
      </c>
      <c r="N1728" s="4" t="s">
        <v>8293</v>
      </c>
      <c r="O1728" s="5">
        <f t="shared" si="156"/>
        <v>33.784615384615385</v>
      </c>
      <c r="P1728" s="6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2">
        <f t="shared" si="160"/>
        <v>41817.919722222221</v>
      </c>
      <c r="T1728" s="12">
        <f t="shared" si="161"/>
        <v>41788.919722222221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6">
        <v>3000</v>
      </c>
      <c r="E1729" s="6">
        <v>1</v>
      </c>
      <c r="F1729" s="3" t="s">
        <v>8221</v>
      </c>
      <c r="G1729" s="4" t="s">
        <v>8225</v>
      </c>
      <c r="H1729" s="4" t="s">
        <v>8247</v>
      </c>
      <c r="I1729" s="7">
        <v>1428231600</v>
      </c>
      <c r="J1729" s="7">
        <v>1423520177</v>
      </c>
      <c r="K1729" t="b">
        <v>0</v>
      </c>
      <c r="L1729">
        <v>1</v>
      </c>
      <c r="M1729" t="b">
        <v>0</v>
      </c>
      <c r="N1729" s="4" t="s">
        <v>8293</v>
      </c>
      <c r="O1729" s="5">
        <f t="shared" si="156"/>
        <v>3.3333333333333333E-2</v>
      </c>
      <c r="P1729" s="6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2">
        <f t="shared" si="160"/>
        <v>42099.458333333328</v>
      </c>
      <c r="T1729" s="12">
        <f t="shared" si="161"/>
        <v>42044.927974537044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6">
        <v>1250</v>
      </c>
      <c r="E1730" s="6">
        <v>855</v>
      </c>
      <c r="F1730" s="3" t="s">
        <v>8221</v>
      </c>
      <c r="G1730" s="4" t="s">
        <v>8224</v>
      </c>
      <c r="H1730" s="4" t="s">
        <v>8246</v>
      </c>
      <c r="I1730" s="7">
        <v>1445439674</v>
      </c>
      <c r="J1730" s="7">
        <v>1442847674</v>
      </c>
      <c r="K1730" t="b">
        <v>0</v>
      </c>
      <c r="L1730">
        <v>7</v>
      </c>
      <c r="M1730" t="b">
        <v>0</v>
      </c>
      <c r="N1730" s="4" t="s">
        <v>8293</v>
      </c>
      <c r="O1730" s="5">
        <f t="shared" si="156"/>
        <v>68.400000000000006</v>
      </c>
      <c r="P1730" s="6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2">
        <f t="shared" si="160"/>
        <v>42298.625856481478</v>
      </c>
      <c r="T1730" s="12">
        <f t="shared" si="161"/>
        <v>42268.625856481478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6">
        <v>10000</v>
      </c>
      <c r="E1731" s="6">
        <v>0</v>
      </c>
      <c r="F1731" s="3" t="s">
        <v>8221</v>
      </c>
      <c r="G1731" s="4" t="s">
        <v>8224</v>
      </c>
      <c r="H1731" s="4" t="s">
        <v>8246</v>
      </c>
      <c r="I1731" s="7">
        <v>1465521306</v>
      </c>
      <c r="J1731" s="7">
        <v>1460337306</v>
      </c>
      <c r="K1731" t="b">
        <v>0</v>
      </c>
      <c r="L1731">
        <v>0</v>
      </c>
      <c r="M1731" t="b">
        <v>0</v>
      </c>
      <c r="N1731" s="4" t="s">
        <v>8293</v>
      </c>
      <c r="O1731" s="5">
        <f t="shared" ref="O1731:O1794" si="162">100*E1731/D1731</f>
        <v>0</v>
      </c>
      <c r="P1731" s="6">
        <f t="shared" ref="P1731:P1794" si="163">IF(L1731=0,0,E1731/L1731)</f>
        <v>0</v>
      </c>
      <c r="Q1731" s="4" t="str">
        <f t="shared" ref="Q1731:Q1794" si="164">LEFT(N1731,SEARCH("/",N1731)-1)</f>
        <v>music</v>
      </c>
      <c r="R1731" s="4" t="str">
        <f t="shared" ref="R1731:R1794" si="165">RIGHT(N1731,LEN(N1731)-SEARCH("/",N1731,1))</f>
        <v>faith</v>
      </c>
      <c r="S1731" s="12">
        <f t="shared" ref="S1731:S1794" si="166">(((I1731/60)/60)/24)+DATE(1970,1,1)</f>
        <v>42531.052152777775</v>
      </c>
      <c r="T1731" s="12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6">
        <v>3000</v>
      </c>
      <c r="E1732" s="6">
        <v>0</v>
      </c>
      <c r="F1732" s="3" t="s">
        <v>8221</v>
      </c>
      <c r="G1732" s="4" t="s">
        <v>8224</v>
      </c>
      <c r="H1732" s="4" t="s">
        <v>8246</v>
      </c>
      <c r="I1732" s="7">
        <v>1445738783</v>
      </c>
      <c r="J1732" s="7">
        <v>1443146783</v>
      </c>
      <c r="K1732" t="b">
        <v>0</v>
      </c>
      <c r="L1732">
        <v>0</v>
      </c>
      <c r="M1732" t="b">
        <v>0</v>
      </c>
      <c r="N1732" s="4" t="s">
        <v>8293</v>
      </c>
      <c r="O1732" s="5">
        <f t="shared" si="162"/>
        <v>0</v>
      </c>
      <c r="P1732" s="6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2">
        <f t="shared" si="166"/>
        <v>42302.087766203709</v>
      </c>
      <c r="T1732" s="12">
        <f t="shared" si="167"/>
        <v>42272.087766203709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6">
        <v>1000</v>
      </c>
      <c r="E1733" s="6">
        <v>0</v>
      </c>
      <c r="F1733" s="3" t="s">
        <v>8221</v>
      </c>
      <c r="G1733" s="4" t="s">
        <v>8224</v>
      </c>
      <c r="H1733" s="4" t="s">
        <v>8246</v>
      </c>
      <c r="I1733" s="7">
        <v>1434034800</v>
      </c>
      <c r="J1733" s="7">
        <v>1432849552</v>
      </c>
      <c r="K1733" t="b">
        <v>0</v>
      </c>
      <c r="L1733">
        <v>0</v>
      </c>
      <c r="M1733" t="b">
        <v>0</v>
      </c>
      <c r="N1733" s="4" t="s">
        <v>8293</v>
      </c>
      <c r="O1733" s="5">
        <f t="shared" si="162"/>
        <v>0</v>
      </c>
      <c r="P1733" s="6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2">
        <f t="shared" si="166"/>
        <v>42166.625</v>
      </c>
      <c r="T1733" s="12">
        <f t="shared" si="167"/>
        <v>42152.906851851847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6">
        <v>4000</v>
      </c>
      <c r="E1734" s="6">
        <v>0</v>
      </c>
      <c r="F1734" s="3" t="s">
        <v>8221</v>
      </c>
      <c r="G1734" s="4" t="s">
        <v>8224</v>
      </c>
      <c r="H1734" s="4" t="s">
        <v>8246</v>
      </c>
      <c r="I1734" s="7">
        <v>1452920400</v>
      </c>
      <c r="J1734" s="7">
        <v>1447777481</v>
      </c>
      <c r="K1734" t="b">
        <v>0</v>
      </c>
      <c r="L1734">
        <v>0</v>
      </c>
      <c r="M1734" t="b">
        <v>0</v>
      </c>
      <c r="N1734" s="4" t="s">
        <v>8293</v>
      </c>
      <c r="O1734" s="5">
        <f t="shared" si="162"/>
        <v>0</v>
      </c>
      <c r="P1734" s="6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2">
        <f t="shared" si="166"/>
        <v>42385.208333333328</v>
      </c>
      <c r="T1734" s="12">
        <f t="shared" si="167"/>
        <v>42325.683807870373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6">
        <v>10000</v>
      </c>
      <c r="E1735" s="6">
        <v>0</v>
      </c>
      <c r="F1735" s="3" t="s">
        <v>8221</v>
      </c>
      <c r="G1735" s="4" t="s">
        <v>8224</v>
      </c>
      <c r="H1735" s="4" t="s">
        <v>8246</v>
      </c>
      <c r="I1735" s="7">
        <v>1473802200</v>
      </c>
      <c r="J1735" s="7">
        <v>1472746374</v>
      </c>
      <c r="K1735" t="b">
        <v>0</v>
      </c>
      <c r="L1735">
        <v>0</v>
      </c>
      <c r="M1735" t="b">
        <v>0</v>
      </c>
      <c r="N1735" s="4" t="s">
        <v>8293</v>
      </c>
      <c r="O1735" s="5">
        <f t="shared" si="162"/>
        <v>0</v>
      </c>
      <c r="P1735" s="6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2">
        <f t="shared" si="166"/>
        <v>42626.895833333328</v>
      </c>
      <c r="T1735" s="12">
        <f t="shared" si="167"/>
        <v>42614.675625000003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6">
        <v>4500</v>
      </c>
      <c r="E1736" s="6">
        <v>1</v>
      </c>
      <c r="F1736" s="3" t="s">
        <v>8221</v>
      </c>
      <c r="G1736" s="4" t="s">
        <v>8224</v>
      </c>
      <c r="H1736" s="4" t="s">
        <v>8246</v>
      </c>
      <c r="I1736" s="7">
        <v>1431046356</v>
      </c>
      <c r="J1736" s="7">
        <v>1428454356</v>
      </c>
      <c r="K1736" t="b">
        <v>0</v>
      </c>
      <c r="L1736">
        <v>1</v>
      </c>
      <c r="M1736" t="b">
        <v>0</v>
      </c>
      <c r="N1736" s="4" t="s">
        <v>8293</v>
      </c>
      <c r="O1736" s="5">
        <f t="shared" si="162"/>
        <v>2.2222222222222223E-2</v>
      </c>
      <c r="P1736" s="6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2">
        <f t="shared" si="166"/>
        <v>42132.036527777775</v>
      </c>
      <c r="T1736" s="12">
        <f t="shared" si="167"/>
        <v>42102.036527777775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6">
        <v>1000</v>
      </c>
      <c r="E1737" s="6">
        <v>110</v>
      </c>
      <c r="F1737" s="3" t="s">
        <v>8221</v>
      </c>
      <c r="G1737" s="4" t="s">
        <v>8224</v>
      </c>
      <c r="H1737" s="4" t="s">
        <v>8246</v>
      </c>
      <c r="I1737" s="7">
        <v>1470598345</v>
      </c>
      <c r="J1737" s="7">
        <v>1468006345</v>
      </c>
      <c r="K1737" t="b">
        <v>0</v>
      </c>
      <c r="L1737">
        <v>2</v>
      </c>
      <c r="M1737" t="b">
        <v>0</v>
      </c>
      <c r="N1737" s="4" t="s">
        <v>8293</v>
      </c>
      <c r="O1737" s="5">
        <f t="shared" si="162"/>
        <v>11</v>
      </c>
      <c r="P1737" s="6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2">
        <f t="shared" si="166"/>
        <v>42589.814178240747</v>
      </c>
      <c r="T1737" s="12">
        <f t="shared" si="167"/>
        <v>42559.814178240747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6">
        <v>3000</v>
      </c>
      <c r="E1738" s="6">
        <v>22</v>
      </c>
      <c r="F1738" s="3" t="s">
        <v>8221</v>
      </c>
      <c r="G1738" s="4" t="s">
        <v>8224</v>
      </c>
      <c r="H1738" s="4" t="s">
        <v>8246</v>
      </c>
      <c r="I1738" s="7">
        <v>1447018833</v>
      </c>
      <c r="J1738" s="7">
        <v>1444423233</v>
      </c>
      <c r="K1738" t="b">
        <v>0</v>
      </c>
      <c r="L1738">
        <v>1</v>
      </c>
      <c r="M1738" t="b">
        <v>0</v>
      </c>
      <c r="N1738" s="4" t="s">
        <v>8293</v>
      </c>
      <c r="O1738" s="5">
        <f t="shared" si="162"/>
        <v>0.73333333333333328</v>
      </c>
      <c r="P1738" s="6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2">
        <f t="shared" si="166"/>
        <v>42316.90315972222</v>
      </c>
      <c r="T1738" s="12">
        <f t="shared" si="167"/>
        <v>42286.861493055556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6">
        <v>4000</v>
      </c>
      <c r="E1739" s="6">
        <v>850</v>
      </c>
      <c r="F1739" s="3" t="s">
        <v>8221</v>
      </c>
      <c r="G1739" s="4" t="s">
        <v>8224</v>
      </c>
      <c r="H1739" s="4" t="s">
        <v>8246</v>
      </c>
      <c r="I1739" s="7">
        <v>1437432392</v>
      </c>
      <c r="J1739" s="7">
        <v>1434840392</v>
      </c>
      <c r="K1739" t="b">
        <v>0</v>
      </c>
      <c r="L1739">
        <v>15</v>
      </c>
      <c r="M1739" t="b">
        <v>0</v>
      </c>
      <c r="N1739" s="4" t="s">
        <v>8293</v>
      </c>
      <c r="O1739" s="5">
        <f t="shared" si="162"/>
        <v>21.25</v>
      </c>
      <c r="P1739" s="6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2">
        <f t="shared" si="166"/>
        <v>42205.948981481488</v>
      </c>
      <c r="T1739" s="12">
        <f t="shared" si="167"/>
        <v>42175.948981481488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6">
        <v>5000</v>
      </c>
      <c r="E1740" s="6">
        <v>20</v>
      </c>
      <c r="F1740" s="3" t="s">
        <v>8221</v>
      </c>
      <c r="G1740" s="4" t="s">
        <v>8224</v>
      </c>
      <c r="H1740" s="4" t="s">
        <v>8246</v>
      </c>
      <c r="I1740" s="7">
        <v>1412283542</v>
      </c>
      <c r="J1740" s="7">
        <v>1409691542</v>
      </c>
      <c r="K1740" t="b">
        <v>0</v>
      </c>
      <c r="L1740">
        <v>1</v>
      </c>
      <c r="M1740" t="b">
        <v>0</v>
      </c>
      <c r="N1740" s="4" t="s">
        <v>8293</v>
      </c>
      <c r="O1740" s="5">
        <f t="shared" si="162"/>
        <v>0.4</v>
      </c>
      <c r="P1740" s="6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2">
        <f t="shared" si="166"/>
        <v>41914.874328703707</v>
      </c>
      <c r="T1740" s="12">
        <f t="shared" si="167"/>
        <v>41884.874328703707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6">
        <v>1000</v>
      </c>
      <c r="E1741" s="6">
        <v>1</v>
      </c>
      <c r="F1741" s="3" t="s">
        <v>8221</v>
      </c>
      <c r="G1741" s="4" t="s">
        <v>8224</v>
      </c>
      <c r="H1741" s="4" t="s">
        <v>8246</v>
      </c>
      <c r="I1741" s="7">
        <v>1462391932</v>
      </c>
      <c r="J1741" s="7">
        <v>1457297932</v>
      </c>
      <c r="K1741" t="b">
        <v>0</v>
      </c>
      <c r="L1741">
        <v>1</v>
      </c>
      <c r="M1741" t="b">
        <v>0</v>
      </c>
      <c r="N1741" s="4" t="s">
        <v>8293</v>
      </c>
      <c r="O1741" s="5">
        <f t="shared" si="162"/>
        <v>0.1</v>
      </c>
      <c r="P1741" s="6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2">
        <f t="shared" si="166"/>
        <v>42494.832546296297</v>
      </c>
      <c r="T1741" s="12">
        <f t="shared" si="167"/>
        <v>42435.874212962968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6">
        <v>3000</v>
      </c>
      <c r="E1742" s="6">
        <v>0</v>
      </c>
      <c r="F1742" s="3" t="s">
        <v>8221</v>
      </c>
      <c r="G1742" s="4" t="s">
        <v>8224</v>
      </c>
      <c r="H1742" s="4" t="s">
        <v>8246</v>
      </c>
      <c r="I1742" s="7">
        <v>1437075422</v>
      </c>
      <c r="J1742" s="7">
        <v>1434483422</v>
      </c>
      <c r="K1742" t="b">
        <v>0</v>
      </c>
      <c r="L1742">
        <v>0</v>
      </c>
      <c r="M1742" t="b">
        <v>0</v>
      </c>
      <c r="N1742" s="4" t="s">
        <v>8293</v>
      </c>
      <c r="O1742" s="5">
        <f t="shared" si="162"/>
        <v>0</v>
      </c>
      <c r="P1742" s="6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2">
        <f t="shared" si="166"/>
        <v>42201.817384259266</v>
      </c>
      <c r="T1742" s="12">
        <f t="shared" si="167"/>
        <v>42171.817384259266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6">
        <v>1200</v>
      </c>
      <c r="E1743" s="6">
        <v>1330</v>
      </c>
      <c r="F1743" s="3" t="s">
        <v>8219</v>
      </c>
      <c r="G1743" s="4" t="s">
        <v>8225</v>
      </c>
      <c r="H1743" s="4" t="s">
        <v>8247</v>
      </c>
      <c r="I1743" s="7">
        <v>1433948671</v>
      </c>
      <c r="J1743" s="7">
        <v>1430060671</v>
      </c>
      <c r="K1743" t="b">
        <v>0</v>
      </c>
      <c r="L1743">
        <v>52</v>
      </c>
      <c r="M1743" t="b">
        <v>1</v>
      </c>
      <c r="N1743" s="4" t="s">
        <v>8285</v>
      </c>
      <c r="O1743" s="5">
        <f t="shared" si="162"/>
        <v>110.83333333333333</v>
      </c>
      <c r="P1743" s="6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2">
        <f t="shared" si="166"/>
        <v>42165.628136574072</v>
      </c>
      <c r="T1743" s="12">
        <f t="shared" si="167"/>
        <v>42120.628136574072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6">
        <v>2000</v>
      </c>
      <c r="E1744" s="6">
        <v>2175</v>
      </c>
      <c r="F1744" s="3" t="s">
        <v>8219</v>
      </c>
      <c r="G1744" s="4" t="s">
        <v>8224</v>
      </c>
      <c r="H1744" s="4" t="s">
        <v>8246</v>
      </c>
      <c r="I1744" s="7">
        <v>1483822800</v>
      </c>
      <c r="J1744" s="7">
        <v>1481058170</v>
      </c>
      <c r="K1744" t="b">
        <v>0</v>
      </c>
      <c r="L1744">
        <v>34</v>
      </c>
      <c r="M1744" t="b">
        <v>1</v>
      </c>
      <c r="N1744" s="4" t="s">
        <v>8285</v>
      </c>
      <c r="O1744" s="5">
        <f t="shared" si="162"/>
        <v>108.75</v>
      </c>
      <c r="P1744" s="6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2">
        <f t="shared" si="166"/>
        <v>42742.875</v>
      </c>
      <c r="T1744" s="12">
        <f t="shared" si="167"/>
        <v>42710.876967592587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6">
        <v>6000</v>
      </c>
      <c r="E1745" s="6">
        <v>6025</v>
      </c>
      <c r="F1745" s="3" t="s">
        <v>8219</v>
      </c>
      <c r="G1745" s="4" t="s">
        <v>8224</v>
      </c>
      <c r="H1745" s="4" t="s">
        <v>8246</v>
      </c>
      <c r="I1745" s="7">
        <v>1472270340</v>
      </c>
      <c r="J1745" s="7">
        <v>1470348775</v>
      </c>
      <c r="K1745" t="b">
        <v>0</v>
      </c>
      <c r="L1745">
        <v>67</v>
      </c>
      <c r="M1745" t="b">
        <v>1</v>
      </c>
      <c r="N1745" s="4" t="s">
        <v>8285</v>
      </c>
      <c r="O1745" s="5">
        <f t="shared" si="162"/>
        <v>100.41666666666667</v>
      </c>
      <c r="P1745" s="6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2">
        <f t="shared" si="166"/>
        <v>42609.165972222225</v>
      </c>
      <c r="T1745" s="12">
        <f t="shared" si="167"/>
        <v>42586.925636574073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6">
        <v>5500</v>
      </c>
      <c r="E1746" s="6">
        <v>6515</v>
      </c>
      <c r="F1746" s="3" t="s">
        <v>8219</v>
      </c>
      <c r="G1746" s="4" t="s">
        <v>8225</v>
      </c>
      <c r="H1746" s="4" t="s">
        <v>8247</v>
      </c>
      <c r="I1746" s="7">
        <v>1425821477</v>
      </c>
      <c r="J1746" s="7">
        <v>1421937077</v>
      </c>
      <c r="K1746" t="b">
        <v>0</v>
      </c>
      <c r="L1746">
        <v>70</v>
      </c>
      <c r="M1746" t="b">
        <v>1</v>
      </c>
      <c r="N1746" s="4" t="s">
        <v>8285</v>
      </c>
      <c r="O1746" s="5">
        <f t="shared" si="162"/>
        <v>118.45454545454545</v>
      </c>
      <c r="P1746" s="6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2">
        <f t="shared" si="166"/>
        <v>42071.563391203701</v>
      </c>
      <c r="T1746" s="12">
        <f t="shared" si="167"/>
        <v>42026.605057870373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6">
        <v>7000</v>
      </c>
      <c r="E1747" s="6">
        <v>7981</v>
      </c>
      <c r="F1747" s="3" t="s">
        <v>8219</v>
      </c>
      <c r="G1747" s="4" t="s">
        <v>8224</v>
      </c>
      <c r="H1747" s="4" t="s">
        <v>8246</v>
      </c>
      <c r="I1747" s="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s="4" t="s">
        <v>8285</v>
      </c>
      <c r="O1747" s="5">
        <f t="shared" si="162"/>
        <v>114.01428571428572</v>
      </c>
      <c r="P1747" s="6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2">
        <f t="shared" si="166"/>
        <v>42726.083333333328</v>
      </c>
      <c r="T1747" s="12">
        <f t="shared" si="167"/>
        <v>42690.259699074071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6">
        <v>15000</v>
      </c>
      <c r="E1748" s="6">
        <v>22215</v>
      </c>
      <c r="F1748" s="3" t="s">
        <v>8219</v>
      </c>
      <c r="G1748" s="4" t="s">
        <v>8224</v>
      </c>
      <c r="H1748" s="4" t="s">
        <v>8246</v>
      </c>
      <c r="I1748" s="7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s="4" t="s">
        <v>8285</v>
      </c>
      <c r="O1748" s="5">
        <f t="shared" si="162"/>
        <v>148.1</v>
      </c>
      <c r="P1748" s="6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2">
        <f t="shared" si="166"/>
        <v>42698.083333333328</v>
      </c>
      <c r="T1748" s="12">
        <f t="shared" si="167"/>
        <v>42668.176701388889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6">
        <v>9000</v>
      </c>
      <c r="E1749" s="6">
        <v>9446</v>
      </c>
      <c r="F1749" s="3" t="s">
        <v>8219</v>
      </c>
      <c r="G1749" s="4" t="s">
        <v>8225</v>
      </c>
      <c r="H1749" s="4" t="s">
        <v>8247</v>
      </c>
      <c r="I1749" s="7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s="4" t="s">
        <v>8285</v>
      </c>
      <c r="O1749" s="5">
        <f t="shared" si="162"/>
        <v>104.95555555555555</v>
      </c>
      <c r="P1749" s="6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2">
        <f t="shared" si="166"/>
        <v>42321.625</v>
      </c>
      <c r="T1749" s="12">
        <f t="shared" si="167"/>
        <v>42292.435532407413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6">
        <v>50000</v>
      </c>
      <c r="E1750" s="6">
        <v>64974</v>
      </c>
      <c r="F1750" s="3" t="s">
        <v>8219</v>
      </c>
      <c r="G1750" s="4" t="s">
        <v>8229</v>
      </c>
      <c r="H1750" s="4" t="s">
        <v>8251</v>
      </c>
      <c r="I1750" s="7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s="4" t="s">
        <v>8285</v>
      </c>
      <c r="O1750" s="5">
        <f t="shared" si="162"/>
        <v>129.94800000000001</v>
      </c>
      <c r="P1750" s="6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2">
        <f t="shared" si="166"/>
        <v>42249.950729166667</v>
      </c>
      <c r="T1750" s="12">
        <f t="shared" si="167"/>
        <v>42219.950729166667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6">
        <v>10050</v>
      </c>
      <c r="E1751" s="6">
        <v>12410.5</v>
      </c>
      <c r="F1751" s="3" t="s">
        <v>8219</v>
      </c>
      <c r="G1751" s="4" t="s">
        <v>8243</v>
      </c>
      <c r="H1751" s="4" t="s">
        <v>8249</v>
      </c>
      <c r="I1751" s="7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s="4" t="s">
        <v>8285</v>
      </c>
      <c r="O1751" s="5">
        <f t="shared" si="162"/>
        <v>123.48756218905473</v>
      </c>
      <c r="P1751" s="6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2">
        <f t="shared" si="166"/>
        <v>42795.791666666672</v>
      </c>
      <c r="T1751" s="12">
        <f t="shared" si="167"/>
        <v>42758.975937499999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6">
        <v>5000</v>
      </c>
      <c r="E1752" s="6">
        <v>10081</v>
      </c>
      <c r="F1752" s="3" t="s">
        <v>8219</v>
      </c>
      <c r="G1752" s="4" t="s">
        <v>8224</v>
      </c>
      <c r="H1752" s="4" t="s">
        <v>8246</v>
      </c>
      <c r="I1752" s="7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s="4" t="s">
        <v>8285</v>
      </c>
      <c r="O1752" s="5">
        <f t="shared" si="162"/>
        <v>201.62</v>
      </c>
      <c r="P1752" s="6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2">
        <f t="shared" si="166"/>
        <v>42479.836851851855</v>
      </c>
      <c r="T1752" s="12">
        <f t="shared" si="167"/>
        <v>42454.836851851855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6">
        <v>10000</v>
      </c>
      <c r="E1753" s="6">
        <v>10290</v>
      </c>
      <c r="F1753" s="3" t="s">
        <v>8219</v>
      </c>
      <c r="G1753" s="4" t="s">
        <v>8224</v>
      </c>
      <c r="H1753" s="4" t="s">
        <v>8246</v>
      </c>
      <c r="I1753" s="7">
        <v>1426787123</v>
      </c>
      <c r="J1753" s="7">
        <v>1424198723</v>
      </c>
      <c r="K1753" t="b">
        <v>0</v>
      </c>
      <c r="L1753">
        <v>61</v>
      </c>
      <c r="M1753" t="b">
        <v>1</v>
      </c>
      <c r="N1753" s="4" t="s">
        <v>8285</v>
      </c>
      <c r="O1753" s="5">
        <f t="shared" si="162"/>
        <v>102.9</v>
      </c>
      <c r="P1753" s="6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2">
        <f t="shared" si="166"/>
        <v>42082.739849537036</v>
      </c>
      <c r="T1753" s="12">
        <f t="shared" si="167"/>
        <v>42052.7815162037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6">
        <v>1200</v>
      </c>
      <c r="E1754" s="6">
        <v>3122</v>
      </c>
      <c r="F1754" s="3" t="s">
        <v>8219</v>
      </c>
      <c r="G1754" s="4" t="s">
        <v>8225</v>
      </c>
      <c r="H1754" s="4" t="s">
        <v>8247</v>
      </c>
      <c r="I1754" s="7">
        <v>1476425082</v>
      </c>
      <c r="J1754" s="7">
        <v>1473833082</v>
      </c>
      <c r="K1754" t="b">
        <v>0</v>
      </c>
      <c r="L1754">
        <v>90</v>
      </c>
      <c r="M1754" t="b">
        <v>1</v>
      </c>
      <c r="N1754" s="4" t="s">
        <v>8285</v>
      </c>
      <c r="O1754" s="5">
        <f t="shared" si="162"/>
        <v>260.16666666666669</v>
      </c>
      <c r="P1754" s="6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2">
        <f t="shared" si="166"/>
        <v>42657.253263888888</v>
      </c>
      <c r="T1754" s="12">
        <f t="shared" si="167"/>
        <v>42627.253263888888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6">
        <v>15000</v>
      </c>
      <c r="E1755" s="6">
        <v>16200</v>
      </c>
      <c r="F1755" s="3" t="s">
        <v>8219</v>
      </c>
      <c r="G1755" s="4" t="s">
        <v>8232</v>
      </c>
      <c r="H1755" s="4" t="s">
        <v>8253</v>
      </c>
      <c r="I1755" s="7">
        <v>1458579568</v>
      </c>
      <c r="J1755" s="7">
        <v>1455991168</v>
      </c>
      <c r="K1755" t="b">
        <v>0</v>
      </c>
      <c r="L1755">
        <v>35</v>
      </c>
      <c r="M1755" t="b">
        <v>1</v>
      </c>
      <c r="N1755" s="4" t="s">
        <v>8285</v>
      </c>
      <c r="O1755" s="5">
        <f t="shared" si="162"/>
        <v>108</v>
      </c>
      <c r="P1755" s="6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2">
        <f t="shared" si="166"/>
        <v>42450.707962962959</v>
      </c>
      <c r="T1755" s="12">
        <f t="shared" si="167"/>
        <v>42420.74962962963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6">
        <v>8500</v>
      </c>
      <c r="E1756" s="6">
        <v>9395</v>
      </c>
      <c r="F1756" s="3" t="s">
        <v>8219</v>
      </c>
      <c r="G1756" s="4" t="s">
        <v>8229</v>
      </c>
      <c r="H1756" s="4" t="s">
        <v>8251</v>
      </c>
      <c r="I1756" s="7">
        <v>1428091353</v>
      </c>
      <c r="J1756" s="7">
        <v>1425502953</v>
      </c>
      <c r="K1756" t="b">
        <v>0</v>
      </c>
      <c r="L1756">
        <v>90</v>
      </c>
      <c r="M1756" t="b">
        <v>1</v>
      </c>
      <c r="N1756" s="4" t="s">
        <v>8285</v>
      </c>
      <c r="O1756" s="5">
        <f t="shared" si="162"/>
        <v>110.52941176470588</v>
      </c>
      <c r="P1756" s="6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2">
        <f t="shared" si="166"/>
        <v>42097.835104166668</v>
      </c>
      <c r="T1756" s="12">
        <f t="shared" si="167"/>
        <v>42067.876770833333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6">
        <v>25</v>
      </c>
      <c r="E1757" s="6">
        <v>30</v>
      </c>
      <c r="F1757" s="3" t="s">
        <v>8219</v>
      </c>
      <c r="G1757" s="4" t="s">
        <v>8224</v>
      </c>
      <c r="H1757" s="4" t="s">
        <v>8246</v>
      </c>
      <c r="I1757" s="7">
        <v>1444071361</v>
      </c>
      <c r="J1757" s="7">
        <v>1441479361</v>
      </c>
      <c r="K1757" t="b">
        <v>0</v>
      </c>
      <c r="L1757">
        <v>4</v>
      </c>
      <c r="M1757" t="b">
        <v>1</v>
      </c>
      <c r="N1757" s="4" t="s">
        <v>8285</v>
      </c>
      <c r="O1757" s="5">
        <f t="shared" si="162"/>
        <v>120</v>
      </c>
      <c r="P1757" s="6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2">
        <f t="shared" si="166"/>
        <v>42282.788900462961</v>
      </c>
      <c r="T1757" s="12">
        <f t="shared" si="167"/>
        <v>42252.788900462961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6">
        <v>5500</v>
      </c>
      <c r="E1758" s="6">
        <v>5655.6</v>
      </c>
      <c r="F1758" s="3" t="s">
        <v>8219</v>
      </c>
      <c r="G1758" s="4" t="s">
        <v>8224</v>
      </c>
      <c r="H1758" s="4" t="s">
        <v>8246</v>
      </c>
      <c r="I1758" s="7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s="4" t="s">
        <v>8285</v>
      </c>
      <c r="O1758" s="5">
        <f t="shared" si="162"/>
        <v>102.82909090909091</v>
      </c>
      <c r="P1758" s="6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2">
        <f t="shared" si="166"/>
        <v>42611.167465277773</v>
      </c>
      <c r="T1758" s="12">
        <f t="shared" si="167"/>
        <v>42571.167465277773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6">
        <v>5000</v>
      </c>
      <c r="E1759" s="6">
        <v>5800</v>
      </c>
      <c r="F1759" s="3" t="s">
        <v>8219</v>
      </c>
      <c r="G1759" s="4" t="s">
        <v>8224</v>
      </c>
      <c r="H1759" s="4" t="s">
        <v>8246</v>
      </c>
      <c r="I1759" s="7">
        <v>1485631740</v>
      </c>
      <c r="J1759" s="7">
        <v>1483041083</v>
      </c>
      <c r="K1759" t="b">
        <v>0</v>
      </c>
      <c r="L1759">
        <v>14</v>
      </c>
      <c r="M1759" t="b">
        <v>1</v>
      </c>
      <c r="N1759" s="4" t="s">
        <v>8285</v>
      </c>
      <c r="O1759" s="5">
        <f t="shared" si="162"/>
        <v>116</v>
      </c>
      <c r="P1759" s="6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2">
        <f t="shared" si="166"/>
        <v>42763.811805555553</v>
      </c>
      <c r="T1759" s="12">
        <f t="shared" si="167"/>
        <v>42733.827349537038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6">
        <v>1000</v>
      </c>
      <c r="E1760" s="6">
        <v>1147</v>
      </c>
      <c r="F1760" s="3" t="s">
        <v>8219</v>
      </c>
      <c r="G1760" s="4" t="s">
        <v>8224</v>
      </c>
      <c r="H1760" s="4" t="s">
        <v>8246</v>
      </c>
      <c r="I1760" s="7">
        <v>1468536992</v>
      </c>
      <c r="J1760" s="7">
        <v>1463352992</v>
      </c>
      <c r="K1760" t="b">
        <v>0</v>
      </c>
      <c r="L1760">
        <v>27</v>
      </c>
      <c r="M1760" t="b">
        <v>1</v>
      </c>
      <c r="N1760" s="4" t="s">
        <v>8285</v>
      </c>
      <c r="O1760" s="5">
        <f t="shared" si="162"/>
        <v>114.7</v>
      </c>
      <c r="P1760" s="6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2">
        <f t="shared" si="166"/>
        <v>42565.955925925926</v>
      </c>
      <c r="T1760" s="12">
        <f t="shared" si="167"/>
        <v>42505.955925925926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6">
        <v>5000</v>
      </c>
      <c r="E1761" s="6">
        <v>5330</v>
      </c>
      <c r="F1761" s="3" t="s">
        <v>8219</v>
      </c>
      <c r="G1761" s="4" t="s">
        <v>8224</v>
      </c>
      <c r="H1761" s="4" t="s">
        <v>8246</v>
      </c>
      <c r="I1761" s="7">
        <v>1427309629</v>
      </c>
      <c r="J1761" s="7">
        <v>1425585229</v>
      </c>
      <c r="K1761" t="b">
        <v>0</v>
      </c>
      <c r="L1761">
        <v>49</v>
      </c>
      <c r="M1761" t="b">
        <v>1</v>
      </c>
      <c r="N1761" s="4" t="s">
        <v>8285</v>
      </c>
      <c r="O1761" s="5">
        <f t="shared" si="162"/>
        <v>106.6</v>
      </c>
      <c r="P1761" s="6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2">
        <f t="shared" si="166"/>
        <v>42088.787372685183</v>
      </c>
      <c r="T1761" s="12">
        <f t="shared" si="167"/>
        <v>42068.829039351855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6">
        <v>5000</v>
      </c>
      <c r="E1762" s="6">
        <v>8272</v>
      </c>
      <c r="F1762" s="3" t="s">
        <v>8219</v>
      </c>
      <c r="G1762" s="4" t="s">
        <v>8224</v>
      </c>
      <c r="H1762" s="4" t="s">
        <v>8246</v>
      </c>
      <c r="I1762" s="7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s="4" t="s">
        <v>8285</v>
      </c>
      <c r="O1762" s="5">
        <f t="shared" si="162"/>
        <v>165.44</v>
      </c>
      <c r="P1762" s="6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2">
        <f t="shared" si="166"/>
        <v>42425.67260416667</v>
      </c>
      <c r="T1762" s="12">
        <f t="shared" si="167"/>
        <v>42405.67260416667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6">
        <v>100</v>
      </c>
      <c r="E1763" s="6">
        <v>155</v>
      </c>
      <c r="F1763" s="3" t="s">
        <v>8219</v>
      </c>
      <c r="G1763" s="4" t="s">
        <v>8225</v>
      </c>
      <c r="H1763" s="4" t="s">
        <v>8247</v>
      </c>
      <c r="I1763" s="7">
        <v>1442065060</v>
      </c>
      <c r="J1763" s="7">
        <v>1437745060</v>
      </c>
      <c r="K1763" t="b">
        <v>0</v>
      </c>
      <c r="L1763">
        <v>3</v>
      </c>
      <c r="M1763" t="b">
        <v>1</v>
      </c>
      <c r="N1763" s="4" t="s">
        <v>8285</v>
      </c>
      <c r="O1763" s="5">
        <f t="shared" si="162"/>
        <v>155</v>
      </c>
      <c r="P1763" s="6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2">
        <f t="shared" si="166"/>
        <v>42259.567824074074</v>
      </c>
      <c r="T1763" s="12">
        <f t="shared" si="167"/>
        <v>42209.567824074074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6">
        <v>100</v>
      </c>
      <c r="E1764" s="6">
        <v>885</v>
      </c>
      <c r="F1764" s="3" t="s">
        <v>8219</v>
      </c>
      <c r="G1764" s="4" t="s">
        <v>8224</v>
      </c>
      <c r="H1764" s="4" t="s">
        <v>8246</v>
      </c>
      <c r="I1764" s="7">
        <v>1457739245</v>
      </c>
      <c r="J1764" s="7">
        <v>1455147245</v>
      </c>
      <c r="K1764" t="b">
        <v>0</v>
      </c>
      <c r="L1764">
        <v>25</v>
      </c>
      <c r="M1764" t="b">
        <v>1</v>
      </c>
      <c r="N1764" s="4" t="s">
        <v>8285</v>
      </c>
      <c r="O1764" s="5">
        <f t="shared" si="162"/>
        <v>885</v>
      </c>
      <c r="P1764" s="6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2">
        <f t="shared" si="166"/>
        <v>42440.982002314813</v>
      </c>
      <c r="T1764" s="12">
        <f t="shared" si="167"/>
        <v>42410.982002314813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6">
        <v>12000</v>
      </c>
      <c r="E1765" s="6">
        <v>12229</v>
      </c>
      <c r="F1765" s="3" t="s">
        <v>8219</v>
      </c>
      <c r="G1765" s="4" t="s">
        <v>8224</v>
      </c>
      <c r="H1765" s="4" t="s">
        <v>8246</v>
      </c>
      <c r="I1765" s="7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s="4" t="s">
        <v>8285</v>
      </c>
      <c r="O1765" s="5">
        <f t="shared" si="162"/>
        <v>101.90833333333333</v>
      </c>
      <c r="P1765" s="6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2">
        <f t="shared" si="166"/>
        <v>42666.868518518517</v>
      </c>
      <c r="T1765" s="12">
        <f t="shared" si="167"/>
        <v>42636.868518518517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6">
        <v>11000</v>
      </c>
      <c r="E1766" s="6">
        <v>2156</v>
      </c>
      <c r="F1766" s="3" t="s">
        <v>8221</v>
      </c>
      <c r="G1766" s="4" t="s">
        <v>8225</v>
      </c>
      <c r="H1766" s="4" t="s">
        <v>8247</v>
      </c>
      <c r="I1766" s="7">
        <v>1407065979</v>
      </c>
      <c r="J1766" s="7">
        <v>1404560379</v>
      </c>
      <c r="K1766" t="b">
        <v>1</v>
      </c>
      <c r="L1766">
        <v>39</v>
      </c>
      <c r="M1766" t="b">
        <v>0</v>
      </c>
      <c r="N1766" s="4" t="s">
        <v>8285</v>
      </c>
      <c r="O1766" s="5">
        <f t="shared" si="162"/>
        <v>19.600000000000001</v>
      </c>
      <c r="P1766" s="6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2">
        <f t="shared" si="166"/>
        <v>41854.485868055555</v>
      </c>
      <c r="T1766" s="12">
        <f t="shared" si="167"/>
        <v>41825.485868055555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6">
        <v>12500</v>
      </c>
      <c r="E1767" s="6">
        <v>7433.48</v>
      </c>
      <c r="F1767" s="3" t="s">
        <v>8221</v>
      </c>
      <c r="G1767" s="4" t="s">
        <v>8224</v>
      </c>
      <c r="H1767" s="4" t="s">
        <v>8246</v>
      </c>
      <c r="I1767" s="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s="4" t="s">
        <v>8285</v>
      </c>
      <c r="O1767" s="5">
        <f t="shared" si="162"/>
        <v>59.467840000000002</v>
      </c>
      <c r="P1767" s="6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2">
        <f t="shared" si="166"/>
        <v>41864.980462962965</v>
      </c>
      <c r="T1767" s="12">
        <f t="shared" si="167"/>
        <v>41834.980462962965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6">
        <v>1500</v>
      </c>
      <c r="E1768" s="6">
        <v>0</v>
      </c>
      <c r="F1768" s="3" t="s">
        <v>8221</v>
      </c>
      <c r="G1768" s="4" t="s">
        <v>8226</v>
      </c>
      <c r="H1768" s="4" t="s">
        <v>8248</v>
      </c>
      <c r="I1768" s="7">
        <v>1408999088</v>
      </c>
      <c r="J1768" s="7">
        <v>1407184688</v>
      </c>
      <c r="K1768" t="b">
        <v>1</v>
      </c>
      <c r="L1768">
        <v>0</v>
      </c>
      <c r="M1768" t="b">
        <v>0</v>
      </c>
      <c r="N1768" s="4" t="s">
        <v>8285</v>
      </c>
      <c r="O1768" s="5">
        <f t="shared" si="162"/>
        <v>0</v>
      </c>
      <c r="P1768" s="6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2">
        <f t="shared" si="166"/>
        <v>41876.859814814816</v>
      </c>
      <c r="T1768" s="12">
        <f t="shared" si="167"/>
        <v>41855.859814814816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6">
        <v>5000</v>
      </c>
      <c r="E1769" s="6">
        <v>2286</v>
      </c>
      <c r="F1769" s="3" t="s">
        <v>8221</v>
      </c>
      <c r="G1769" s="4" t="s">
        <v>8224</v>
      </c>
      <c r="H1769" s="4" t="s">
        <v>8246</v>
      </c>
      <c r="I1769" s="7">
        <v>1407080884</v>
      </c>
      <c r="J1769" s="7">
        <v>1404488884</v>
      </c>
      <c r="K1769" t="b">
        <v>1</v>
      </c>
      <c r="L1769">
        <v>39</v>
      </c>
      <c r="M1769" t="b">
        <v>0</v>
      </c>
      <c r="N1769" s="4" t="s">
        <v>8285</v>
      </c>
      <c r="O1769" s="5">
        <f t="shared" si="162"/>
        <v>45.72</v>
      </c>
      <c r="P1769" s="6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2">
        <f t="shared" si="166"/>
        <v>41854.658379629633</v>
      </c>
      <c r="T1769" s="12">
        <f t="shared" si="167"/>
        <v>41824.658379629633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6">
        <v>5000</v>
      </c>
      <c r="E1770" s="6">
        <v>187</v>
      </c>
      <c r="F1770" s="3" t="s">
        <v>8221</v>
      </c>
      <c r="G1770" s="4" t="s">
        <v>8224</v>
      </c>
      <c r="H1770" s="4" t="s">
        <v>8246</v>
      </c>
      <c r="I1770" s="7">
        <v>1411824444</v>
      </c>
      <c r="J1770" s="7">
        <v>1406640444</v>
      </c>
      <c r="K1770" t="b">
        <v>1</v>
      </c>
      <c r="L1770">
        <v>15</v>
      </c>
      <c r="M1770" t="b">
        <v>0</v>
      </c>
      <c r="N1770" s="4" t="s">
        <v>8285</v>
      </c>
      <c r="O1770" s="5">
        <f t="shared" si="162"/>
        <v>3.74</v>
      </c>
      <c r="P1770" s="6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2">
        <f t="shared" si="166"/>
        <v>41909.560694444444</v>
      </c>
      <c r="T1770" s="12">
        <f t="shared" si="167"/>
        <v>41849.560694444444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6">
        <v>40000</v>
      </c>
      <c r="E1771" s="6">
        <v>1081</v>
      </c>
      <c r="F1771" s="3" t="s">
        <v>8221</v>
      </c>
      <c r="G1771" s="4" t="s">
        <v>8224</v>
      </c>
      <c r="H1771" s="4" t="s">
        <v>8246</v>
      </c>
      <c r="I1771" s="7">
        <v>1421177959</v>
      </c>
      <c r="J1771" s="7">
        <v>1418585959</v>
      </c>
      <c r="K1771" t="b">
        <v>1</v>
      </c>
      <c r="L1771">
        <v>22</v>
      </c>
      <c r="M1771" t="b">
        <v>0</v>
      </c>
      <c r="N1771" s="4" t="s">
        <v>8285</v>
      </c>
      <c r="O1771" s="5">
        <f t="shared" si="162"/>
        <v>2.7025000000000001</v>
      </c>
      <c r="P1771" s="6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2">
        <f t="shared" si="166"/>
        <v>42017.818969907406</v>
      </c>
      <c r="T1771" s="12">
        <f t="shared" si="167"/>
        <v>41987.818969907406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6">
        <v>24500</v>
      </c>
      <c r="E1772" s="6">
        <v>13846</v>
      </c>
      <c r="F1772" s="3" t="s">
        <v>8221</v>
      </c>
      <c r="G1772" s="4" t="s">
        <v>8224</v>
      </c>
      <c r="H1772" s="4" t="s">
        <v>8246</v>
      </c>
      <c r="I1772" s="7">
        <v>1413312194</v>
      </c>
      <c r="J1772" s="7">
        <v>1410288194</v>
      </c>
      <c r="K1772" t="b">
        <v>1</v>
      </c>
      <c r="L1772">
        <v>92</v>
      </c>
      <c r="M1772" t="b">
        <v>0</v>
      </c>
      <c r="N1772" s="4" t="s">
        <v>8285</v>
      </c>
      <c r="O1772" s="5">
        <f t="shared" si="162"/>
        <v>56.514285714285712</v>
      </c>
      <c r="P1772" s="6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2">
        <f t="shared" si="166"/>
        <v>41926.780023148152</v>
      </c>
      <c r="T1772" s="12">
        <f t="shared" si="167"/>
        <v>41891.780023148152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6">
        <v>4200</v>
      </c>
      <c r="E1773" s="6">
        <v>895</v>
      </c>
      <c r="F1773" s="3" t="s">
        <v>8221</v>
      </c>
      <c r="G1773" s="4" t="s">
        <v>8225</v>
      </c>
      <c r="H1773" s="4" t="s">
        <v>8247</v>
      </c>
      <c r="I1773" s="7">
        <v>1414107040</v>
      </c>
      <c r="J1773" s="7">
        <v>1411515040</v>
      </c>
      <c r="K1773" t="b">
        <v>1</v>
      </c>
      <c r="L1773">
        <v>25</v>
      </c>
      <c r="M1773" t="b">
        <v>0</v>
      </c>
      <c r="N1773" s="4" t="s">
        <v>8285</v>
      </c>
      <c r="O1773" s="5">
        <f t="shared" si="162"/>
        <v>21.30952380952381</v>
      </c>
      <c r="P1773" s="6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2">
        <f t="shared" si="166"/>
        <v>41935.979629629634</v>
      </c>
      <c r="T1773" s="12">
        <f t="shared" si="167"/>
        <v>41905.979629629634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6">
        <v>5500</v>
      </c>
      <c r="E1774" s="6">
        <v>858</v>
      </c>
      <c r="F1774" s="3" t="s">
        <v>8221</v>
      </c>
      <c r="G1774" s="4" t="s">
        <v>8225</v>
      </c>
      <c r="H1774" s="4" t="s">
        <v>8247</v>
      </c>
      <c r="I1774" s="7">
        <v>1404666836</v>
      </c>
      <c r="J1774" s="7">
        <v>1399482836</v>
      </c>
      <c r="K1774" t="b">
        <v>1</v>
      </c>
      <c r="L1774">
        <v>19</v>
      </c>
      <c r="M1774" t="b">
        <v>0</v>
      </c>
      <c r="N1774" s="4" t="s">
        <v>8285</v>
      </c>
      <c r="O1774" s="5">
        <f t="shared" si="162"/>
        <v>15.6</v>
      </c>
      <c r="P1774" s="6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2">
        <f t="shared" si="166"/>
        <v>41826.718009259261</v>
      </c>
      <c r="T1774" s="12">
        <f t="shared" si="167"/>
        <v>41766.718009259261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6">
        <v>30000</v>
      </c>
      <c r="E1775" s="6">
        <v>1877</v>
      </c>
      <c r="F1775" s="3" t="s">
        <v>8221</v>
      </c>
      <c r="G1775" s="4" t="s">
        <v>8224</v>
      </c>
      <c r="H1775" s="4" t="s">
        <v>8246</v>
      </c>
      <c r="I1775" s="7">
        <v>1421691298</v>
      </c>
      <c r="J1775" s="7">
        <v>1417803298</v>
      </c>
      <c r="K1775" t="b">
        <v>1</v>
      </c>
      <c r="L1775">
        <v>19</v>
      </c>
      <c r="M1775" t="b">
        <v>0</v>
      </c>
      <c r="N1775" s="4" t="s">
        <v>8285</v>
      </c>
      <c r="O1775" s="5">
        <f t="shared" si="162"/>
        <v>6.2566666666666668</v>
      </c>
      <c r="P1775" s="6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2">
        <f t="shared" si="166"/>
        <v>42023.760393518518</v>
      </c>
      <c r="T1775" s="12">
        <f t="shared" si="167"/>
        <v>41978.760393518518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6">
        <v>2500</v>
      </c>
      <c r="E1776" s="6">
        <v>1148</v>
      </c>
      <c r="F1776" s="3" t="s">
        <v>8221</v>
      </c>
      <c r="G1776" s="4" t="s">
        <v>8224</v>
      </c>
      <c r="H1776" s="4" t="s">
        <v>8246</v>
      </c>
      <c r="I1776" s="7">
        <v>1417273140</v>
      </c>
      <c r="J1776" s="7">
        <v>1413609292</v>
      </c>
      <c r="K1776" t="b">
        <v>1</v>
      </c>
      <c r="L1776">
        <v>13</v>
      </c>
      <c r="M1776" t="b">
        <v>0</v>
      </c>
      <c r="N1776" s="4" t="s">
        <v>8285</v>
      </c>
      <c r="O1776" s="5">
        <f t="shared" si="162"/>
        <v>45.92</v>
      </c>
      <c r="P1776" s="6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2">
        <f t="shared" si="166"/>
        <v>41972.624305555553</v>
      </c>
      <c r="T1776" s="12">
        <f t="shared" si="167"/>
        <v>41930.218657407408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6">
        <v>32500</v>
      </c>
      <c r="E1777" s="6">
        <v>21158</v>
      </c>
      <c r="F1777" s="3" t="s">
        <v>8221</v>
      </c>
      <c r="G1777" s="4" t="s">
        <v>8224</v>
      </c>
      <c r="H1777" s="4" t="s">
        <v>8246</v>
      </c>
      <c r="I1777" s="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s="4" t="s">
        <v>8285</v>
      </c>
      <c r="O1777" s="5">
        <f t="shared" si="162"/>
        <v>65.101538461538468</v>
      </c>
      <c r="P1777" s="6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2">
        <f t="shared" si="166"/>
        <v>41936.976388888892</v>
      </c>
      <c r="T1777" s="12">
        <f t="shared" si="167"/>
        <v>41891.976388888892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6">
        <v>5000</v>
      </c>
      <c r="E1778" s="6">
        <v>335</v>
      </c>
      <c r="F1778" s="3" t="s">
        <v>8221</v>
      </c>
      <c r="G1778" s="4" t="s">
        <v>8225</v>
      </c>
      <c r="H1778" s="4" t="s">
        <v>8247</v>
      </c>
      <c r="I1778" s="7">
        <v>1414623471</v>
      </c>
      <c r="J1778" s="7">
        <v>1411513071</v>
      </c>
      <c r="K1778" t="b">
        <v>1</v>
      </c>
      <c r="L1778">
        <v>4</v>
      </c>
      <c r="M1778" t="b">
        <v>0</v>
      </c>
      <c r="N1778" s="4" t="s">
        <v>8285</v>
      </c>
      <c r="O1778" s="5">
        <f t="shared" si="162"/>
        <v>6.7</v>
      </c>
      <c r="P1778" s="6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2">
        <f t="shared" si="166"/>
        <v>41941.95684027778</v>
      </c>
      <c r="T1778" s="12">
        <f t="shared" si="167"/>
        <v>41905.95684027778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6">
        <v>4800</v>
      </c>
      <c r="E1779" s="6">
        <v>651</v>
      </c>
      <c r="F1779" s="3" t="s">
        <v>8221</v>
      </c>
      <c r="G1779" s="4" t="s">
        <v>8233</v>
      </c>
      <c r="H1779" s="4" t="s">
        <v>8249</v>
      </c>
      <c r="I1779" s="7">
        <v>1424421253</v>
      </c>
      <c r="J1779" s="7">
        <v>1421829253</v>
      </c>
      <c r="K1779" t="b">
        <v>1</v>
      </c>
      <c r="L1779">
        <v>10</v>
      </c>
      <c r="M1779" t="b">
        <v>0</v>
      </c>
      <c r="N1779" s="4" t="s">
        <v>8285</v>
      </c>
      <c r="O1779" s="5">
        <f t="shared" si="162"/>
        <v>13.5625</v>
      </c>
      <c r="P1779" s="6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2">
        <f t="shared" si="166"/>
        <v>42055.357094907406</v>
      </c>
      <c r="T1779" s="12">
        <f t="shared" si="167"/>
        <v>42025.357094907406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6">
        <v>50000</v>
      </c>
      <c r="E1780" s="6">
        <v>995</v>
      </c>
      <c r="F1780" s="3" t="s">
        <v>8221</v>
      </c>
      <c r="G1780" s="4" t="s">
        <v>8224</v>
      </c>
      <c r="H1780" s="4" t="s">
        <v>8246</v>
      </c>
      <c r="I1780" s="7">
        <v>1427485395</v>
      </c>
      <c r="J1780" s="7">
        <v>1423600995</v>
      </c>
      <c r="K1780" t="b">
        <v>1</v>
      </c>
      <c r="L1780">
        <v>15</v>
      </c>
      <c r="M1780" t="b">
        <v>0</v>
      </c>
      <c r="N1780" s="4" t="s">
        <v>8285</v>
      </c>
      <c r="O1780" s="5">
        <f t="shared" si="162"/>
        <v>1.99</v>
      </c>
      <c r="P1780" s="6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2">
        <f t="shared" si="166"/>
        <v>42090.821701388893</v>
      </c>
      <c r="T1780" s="12">
        <f t="shared" si="167"/>
        <v>42045.86336805555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6">
        <v>11000</v>
      </c>
      <c r="E1781" s="6">
        <v>3986</v>
      </c>
      <c r="F1781" s="3" t="s">
        <v>8221</v>
      </c>
      <c r="G1781" s="4" t="s">
        <v>8224</v>
      </c>
      <c r="H1781" s="4" t="s">
        <v>8246</v>
      </c>
      <c r="I1781" s="7">
        <v>1472834180</v>
      </c>
      <c r="J1781" s="7">
        <v>1470242180</v>
      </c>
      <c r="K1781" t="b">
        <v>1</v>
      </c>
      <c r="L1781">
        <v>38</v>
      </c>
      <c r="M1781" t="b">
        <v>0</v>
      </c>
      <c r="N1781" s="4" t="s">
        <v>8285</v>
      </c>
      <c r="O1781" s="5">
        <f t="shared" si="162"/>
        <v>36.236363636363635</v>
      </c>
      <c r="P1781" s="6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2">
        <f t="shared" si="166"/>
        <v>42615.691898148143</v>
      </c>
      <c r="T1781" s="12">
        <f t="shared" si="167"/>
        <v>42585.691898148143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6">
        <v>30000</v>
      </c>
      <c r="E1782" s="6">
        <v>11923</v>
      </c>
      <c r="F1782" s="3" t="s">
        <v>8221</v>
      </c>
      <c r="G1782" s="4" t="s">
        <v>8224</v>
      </c>
      <c r="H1782" s="4" t="s">
        <v>8246</v>
      </c>
      <c r="I1782" s="7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s="4" t="s">
        <v>8285</v>
      </c>
      <c r="O1782" s="5">
        <f t="shared" si="162"/>
        <v>39.743333333333332</v>
      </c>
      <c r="P1782" s="6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2">
        <f t="shared" si="166"/>
        <v>42553.600810185191</v>
      </c>
      <c r="T1782" s="12">
        <f t="shared" si="167"/>
        <v>42493.600810185191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6">
        <v>5500</v>
      </c>
      <c r="E1783" s="6">
        <v>1417</v>
      </c>
      <c r="F1783" s="3" t="s">
        <v>8221</v>
      </c>
      <c r="G1783" s="4" t="s">
        <v>8224</v>
      </c>
      <c r="H1783" s="4" t="s">
        <v>8246</v>
      </c>
      <c r="I1783" s="7">
        <v>1473950945</v>
      </c>
      <c r="J1783" s="7">
        <v>1471272545</v>
      </c>
      <c r="K1783" t="b">
        <v>1</v>
      </c>
      <c r="L1783">
        <v>24</v>
      </c>
      <c r="M1783" t="b">
        <v>0</v>
      </c>
      <c r="N1783" s="4" t="s">
        <v>8285</v>
      </c>
      <c r="O1783" s="5">
        <f t="shared" si="162"/>
        <v>25.763636363636362</v>
      </c>
      <c r="P1783" s="6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2">
        <f t="shared" si="166"/>
        <v>42628.617418981477</v>
      </c>
      <c r="T1783" s="12">
        <f t="shared" si="167"/>
        <v>42597.617418981477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6">
        <v>35000</v>
      </c>
      <c r="E1784" s="6">
        <v>5422</v>
      </c>
      <c r="F1784" s="3" t="s">
        <v>8221</v>
      </c>
      <c r="G1784" s="4" t="s">
        <v>8224</v>
      </c>
      <c r="H1784" s="4" t="s">
        <v>8246</v>
      </c>
      <c r="I1784" s="7">
        <v>1456062489</v>
      </c>
      <c r="J1784" s="7">
        <v>1453211289</v>
      </c>
      <c r="K1784" t="b">
        <v>1</v>
      </c>
      <c r="L1784">
        <v>76</v>
      </c>
      <c r="M1784" t="b">
        <v>0</v>
      </c>
      <c r="N1784" s="4" t="s">
        <v>8285</v>
      </c>
      <c r="O1784" s="5">
        <f t="shared" si="162"/>
        <v>15.491428571428571</v>
      </c>
      <c r="P1784" s="6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2">
        <f t="shared" si="166"/>
        <v>42421.575104166666</v>
      </c>
      <c r="T1784" s="12">
        <f t="shared" si="167"/>
        <v>42388.575104166666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6">
        <v>40000</v>
      </c>
      <c r="E1785" s="6">
        <v>9477</v>
      </c>
      <c r="F1785" s="3" t="s">
        <v>8221</v>
      </c>
      <c r="G1785" s="4" t="s">
        <v>8224</v>
      </c>
      <c r="H1785" s="4" t="s">
        <v>8246</v>
      </c>
      <c r="I1785" s="7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s="4" t="s">
        <v>8285</v>
      </c>
      <c r="O1785" s="5">
        <f t="shared" si="162"/>
        <v>23.692499999999999</v>
      </c>
      <c r="P1785" s="6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2">
        <f t="shared" si="166"/>
        <v>42145.949976851851</v>
      </c>
      <c r="T1785" s="12">
        <f t="shared" si="167"/>
        <v>42115.949976851851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6">
        <v>5000</v>
      </c>
      <c r="E1786" s="6">
        <v>1988</v>
      </c>
      <c r="F1786" s="3" t="s">
        <v>8221</v>
      </c>
      <c r="G1786" s="4" t="s">
        <v>8224</v>
      </c>
      <c r="H1786" s="4" t="s">
        <v>8246</v>
      </c>
      <c r="I1786" s="7">
        <v>1422674700</v>
      </c>
      <c r="J1786" s="7">
        <v>1419954240</v>
      </c>
      <c r="K1786" t="b">
        <v>1</v>
      </c>
      <c r="L1786">
        <v>33</v>
      </c>
      <c r="M1786" t="b">
        <v>0</v>
      </c>
      <c r="N1786" s="4" t="s">
        <v>8285</v>
      </c>
      <c r="O1786" s="5">
        <f t="shared" si="162"/>
        <v>39.76</v>
      </c>
      <c r="P1786" s="6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2">
        <f t="shared" si="166"/>
        <v>42035.142361111109</v>
      </c>
      <c r="T1786" s="12">
        <f t="shared" si="167"/>
        <v>42003.655555555553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6">
        <v>24000</v>
      </c>
      <c r="E1787" s="6">
        <v>4853</v>
      </c>
      <c r="F1787" s="3" t="s">
        <v>8221</v>
      </c>
      <c r="G1787" s="4" t="s">
        <v>8224</v>
      </c>
      <c r="H1787" s="4" t="s">
        <v>8246</v>
      </c>
      <c r="I1787" s="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s="4" t="s">
        <v>8285</v>
      </c>
      <c r="O1787" s="5">
        <f t="shared" si="162"/>
        <v>20.220833333333335</v>
      </c>
      <c r="P1787" s="6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2">
        <f t="shared" si="166"/>
        <v>41928</v>
      </c>
      <c r="T1787" s="12">
        <f t="shared" si="167"/>
        <v>41897.134895833333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6">
        <v>1900</v>
      </c>
      <c r="E1788" s="6">
        <v>905</v>
      </c>
      <c r="F1788" s="3" t="s">
        <v>8221</v>
      </c>
      <c r="G1788" s="4" t="s">
        <v>8233</v>
      </c>
      <c r="H1788" s="4" t="s">
        <v>8249</v>
      </c>
      <c r="I1788" s="7">
        <v>1418649177</v>
      </c>
      <c r="J1788" s="7">
        <v>1416057177</v>
      </c>
      <c r="K1788" t="b">
        <v>1</v>
      </c>
      <c r="L1788">
        <v>29</v>
      </c>
      <c r="M1788" t="b">
        <v>0</v>
      </c>
      <c r="N1788" s="4" t="s">
        <v>8285</v>
      </c>
      <c r="O1788" s="5">
        <f t="shared" si="162"/>
        <v>47.631578947368418</v>
      </c>
      <c r="P1788" s="6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2">
        <f t="shared" si="166"/>
        <v>41988.550659722227</v>
      </c>
      <c r="T1788" s="12">
        <f t="shared" si="167"/>
        <v>41958.550659722227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6">
        <v>10000</v>
      </c>
      <c r="E1789" s="6">
        <v>1533</v>
      </c>
      <c r="F1789" s="3" t="s">
        <v>8221</v>
      </c>
      <c r="G1789" s="4" t="s">
        <v>8224</v>
      </c>
      <c r="H1789" s="4" t="s">
        <v>8246</v>
      </c>
      <c r="I1789" s="7">
        <v>1428158637</v>
      </c>
      <c r="J1789" s="7">
        <v>1425570237</v>
      </c>
      <c r="K1789" t="b">
        <v>1</v>
      </c>
      <c r="L1789">
        <v>24</v>
      </c>
      <c r="M1789" t="b">
        <v>0</v>
      </c>
      <c r="N1789" s="4" t="s">
        <v>8285</v>
      </c>
      <c r="O1789" s="5">
        <f t="shared" si="162"/>
        <v>15.33</v>
      </c>
      <c r="P1789" s="6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2">
        <f t="shared" si="166"/>
        <v>42098.613854166666</v>
      </c>
      <c r="T1789" s="12">
        <f t="shared" si="167"/>
        <v>42068.65552083333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6">
        <v>5500</v>
      </c>
      <c r="E1790" s="6">
        <v>76</v>
      </c>
      <c r="F1790" s="3" t="s">
        <v>8221</v>
      </c>
      <c r="G1790" s="4" t="s">
        <v>8225</v>
      </c>
      <c r="H1790" s="4" t="s">
        <v>8247</v>
      </c>
      <c r="I1790" s="7">
        <v>1414795542</v>
      </c>
      <c r="J1790" s="7">
        <v>1412203542</v>
      </c>
      <c r="K1790" t="b">
        <v>1</v>
      </c>
      <c r="L1790">
        <v>4</v>
      </c>
      <c r="M1790" t="b">
        <v>0</v>
      </c>
      <c r="N1790" s="4" t="s">
        <v>8285</v>
      </c>
      <c r="O1790" s="5">
        <f t="shared" si="162"/>
        <v>1.3818181818181818</v>
      </c>
      <c r="P1790" s="6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2">
        <f t="shared" si="166"/>
        <v>41943.94840277778</v>
      </c>
      <c r="T1790" s="12">
        <f t="shared" si="167"/>
        <v>41913.94840277778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6">
        <v>8000</v>
      </c>
      <c r="E1791" s="6">
        <v>40</v>
      </c>
      <c r="F1791" s="3" t="s">
        <v>8221</v>
      </c>
      <c r="G1791" s="4" t="s">
        <v>8224</v>
      </c>
      <c r="H1791" s="4" t="s">
        <v>8246</v>
      </c>
      <c r="I1791" s="7">
        <v>1421042403</v>
      </c>
      <c r="J1791" s="7">
        <v>1415858403</v>
      </c>
      <c r="K1791" t="b">
        <v>1</v>
      </c>
      <c r="L1791">
        <v>4</v>
      </c>
      <c r="M1791" t="b">
        <v>0</v>
      </c>
      <c r="N1791" s="4" t="s">
        <v>8285</v>
      </c>
      <c r="O1791" s="5">
        <f t="shared" si="162"/>
        <v>0.5</v>
      </c>
      <c r="P1791" s="6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2">
        <f t="shared" si="166"/>
        <v>42016.250034722223</v>
      </c>
      <c r="T1791" s="12">
        <f t="shared" si="167"/>
        <v>41956.250034722223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6">
        <v>33000</v>
      </c>
      <c r="E1792" s="6">
        <v>1636</v>
      </c>
      <c r="F1792" s="3" t="s">
        <v>8221</v>
      </c>
      <c r="G1792" s="4" t="s">
        <v>8224</v>
      </c>
      <c r="H1792" s="4" t="s">
        <v>8246</v>
      </c>
      <c r="I1792" s="7">
        <v>1423152678</v>
      </c>
      <c r="J1792" s="7">
        <v>1420560678</v>
      </c>
      <c r="K1792" t="b">
        <v>1</v>
      </c>
      <c r="L1792">
        <v>15</v>
      </c>
      <c r="M1792" t="b">
        <v>0</v>
      </c>
      <c r="N1792" s="4" t="s">
        <v>8285</v>
      </c>
      <c r="O1792" s="5">
        <f t="shared" si="162"/>
        <v>4.957575757575758</v>
      </c>
      <c r="P1792" s="6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2">
        <f t="shared" si="166"/>
        <v>42040.674513888895</v>
      </c>
      <c r="T1792" s="12">
        <f t="shared" si="167"/>
        <v>42010.674513888895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6">
        <v>3000</v>
      </c>
      <c r="E1793" s="6">
        <v>107</v>
      </c>
      <c r="F1793" s="3" t="s">
        <v>8221</v>
      </c>
      <c r="G1793" s="4" t="s">
        <v>8225</v>
      </c>
      <c r="H1793" s="4" t="s">
        <v>8247</v>
      </c>
      <c r="I1793" s="7">
        <v>1422553565</v>
      </c>
      <c r="J1793" s="7">
        <v>1417369565</v>
      </c>
      <c r="K1793" t="b">
        <v>1</v>
      </c>
      <c r="L1793">
        <v>4</v>
      </c>
      <c r="M1793" t="b">
        <v>0</v>
      </c>
      <c r="N1793" s="4" t="s">
        <v>8285</v>
      </c>
      <c r="O1793" s="5">
        <f t="shared" si="162"/>
        <v>3.5666666666666669</v>
      </c>
      <c r="P1793" s="6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2">
        <f t="shared" si="166"/>
        <v>42033.740335648152</v>
      </c>
      <c r="T1793" s="12">
        <f t="shared" si="167"/>
        <v>41973.740335648152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6">
        <v>25000</v>
      </c>
      <c r="E1794" s="6">
        <v>15281</v>
      </c>
      <c r="F1794" s="3" t="s">
        <v>8221</v>
      </c>
      <c r="G1794" s="4" t="s">
        <v>8224</v>
      </c>
      <c r="H1794" s="4" t="s">
        <v>8246</v>
      </c>
      <c r="I1794" s="7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s="4" t="s">
        <v>8285</v>
      </c>
      <c r="O1794" s="5">
        <f t="shared" si="162"/>
        <v>61.124000000000002</v>
      </c>
      <c r="P1794" s="6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2">
        <f t="shared" si="166"/>
        <v>42226.290972222225</v>
      </c>
      <c r="T1794" s="12">
        <f t="shared" si="167"/>
        <v>42189.031041666662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6">
        <v>3000</v>
      </c>
      <c r="E1795" s="6">
        <v>40</v>
      </c>
      <c r="F1795" s="3" t="s">
        <v>8221</v>
      </c>
      <c r="G1795" s="4" t="s">
        <v>8226</v>
      </c>
      <c r="H1795" s="4" t="s">
        <v>8248</v>
      </c>
      <c r="I1795" s="7">
        <v>1417127040</v>
      </c>
      <c r="J1795" s="7">
        <v>1414531440</v>
      </c>
      <c r="K1795" t="b">
        <v>1</v>
      </c>
      <c r="L1795">
        <v>2</v>
      </c>
      <c r="M1795" t="b">
        <v>0</v>
      </c>
      <c r="N1795" s="4" t="s">
        <v>8285</v>
      </c>
      <c r="O1795" s="5">
        <f t="shared" ref="O1795:O1858" si="168">100*E1795/D1795</f>
        <v>1.3333333333333333</v>
      </c>
      <c r="P1795" s="6">
        <f t="shared" ref="P1795:P1858" si="169">IF(L1795=0,0,E1795/L1795)</f>
        <v>20</v>
      </c>
      <c r="Q1795" s="4" t="str">
        <f t="shared" ref="Q1795:Q1858" si="170">LEFT(N1795,SEARCH("/",N1795)-1)</f>
        <v>photography</v>
      </c>
      <c r="R1795" s="4" t="str">
        <f t="shared" ref="R1795:R1858" si="171">RIGHT(N1795,LEN(N1795)-SEARCH("/",N1795,1))</f>
        <v>photobooks</v>
      </c>
      <c r="S1795" s="12">
        <f t="shared" ref="S1795:S1858" si="172">(((I1795/60)/60)/24)+DATE(1970,1,1)</f>
        <v>41970.933333333334</v>
      </c>
      <c r="T1795" s="12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6">
        <v>9000</v>
      </c>
      <c r="E1796" s="6">
        <v>997</v>
      </c>
      <c r="F1796" s="3" t="s">
        <v>8221</v>
      </c>
      <c r="G1796" s="4" t="s">
        <v>8224</v>
      </c>
      <c r="H1796" s="4" t="s">
        <v>8246</v>
      </c>
      <c r="I1796" s="7">
        <v>1423660422</v>
      </c>
      <c r="J1796" s="7">
        <v>1420636422</v>
      </c>
      <c r="K1796" t="b">
        <v>1</v>
      </c>
      <c r="L1796">
        <v>18</v>
      </c>
      <c r="M1796" t="b">
        <v>0</v>
      </c>
      <c r="N1796" s="4" t="s">
        <v>8285</v>
      </c>
      <c r="O1796" s="5">
        <f t="shared" si="168"/>
        <v>11.077777777777778</v>
      </c>
      <c r="P1796" s="6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2">
        <f t="shared" si="172"/>
        <v>42046.551180555558</v>
      </c>
      <c r="T1796" s="12">
        <f t="shared" si="173"/>
        <v>42011.551180555558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6">
        <v>28000</v>
      </c>
      <c r="E1797" s="6">
        <v>10846</v>
      </c>
      <c r="F1797" s="3" t="s">
        <v>8221</v>
      </c>
      <c r="G1797" s="4" t="s">
        <v>8236</v>
      </c>
      <c r="H1797" s="4" t="s">
        <v>8249</v>
      </c>
      <c r="I1797" s="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s="4" t="s">
        <v>8285</v>
      </c>
      <c r="O1797" s="5">
        <f t="shared" si="168"/>
        <v>38.735714285714288</v>
      </c>
      <c r="P1797" s="6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2">
        <f t="shared" si="172"/>
        <v>42657.666666666672</v>
      </c>
      <c r="T1797" s="12">
        <f t="shared" si="173"/>
        <v>42628.288668981477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6">
        <v>19000</v>
      </c>
      <c r="E1798" s="6">
        <v>4190</v>
      </c>
      <c r="F1798" s="3" t="s">
        <v>8221</v>
      </c>
      <c r="G1798" s="4" t="s">
        <v>8225</v>
      </c>
      <c r="H1798" s="4" t="s">
        <v>8247</v>
      </c>
      <c r="I1798" s="7">
        <v>1469356366</v>
      </c>
      <c r="J1798" s="7">
        <v>1464172366</v>
      </c>
      <c r="K1798" t="b">
        <v>1</v>
      </c>
      <c r="L1798">
        <v>86</v>
      </c>
      <c r="M1798" t="b">
        <v>0</v>
      </c>
      <c r="N1798" s="4" t="s">
        <v>8285</v>
      </c>
      <c r="O1798" s="5">
        <f t="shared" si="168"/>
        <v>22.05263157894737</v>
      </c>
      <c r="P1798" s="6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2">
        <f t="shared" si="172"/>
        <v>42575.439421296294</v>
      </c>
      <c r="T1798" s="12">
        <f t="shared" si="173"/>
        <v>42515.439421296294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6">
        <v>10000</v>
      </c>
      <c r="E1799" s="6">
        <v>6755</v>
      </c>
      <c r="F1799" s="3" t="s">
        <v>8221</v>
      </c>
      <c r="G1799" s="4" t="s">
        <v>8224</v>
      </c>
      <c r="H1799" s="4" t="s">
        <v>8246</v>
      </c>
      <c r="I1799" s="7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s="4" t="s">
        <v>8285</v>
      </c>
      <c r="O1799" s="5">
        <f t="shared" si="168"/>
        <v>67.55</v>
      </c>
      <c r="P1799" s="6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2">
        <f t="shared" si="172"/>
        <v>42719.56931712963</v>
      </c>
      <c r="T1799" s="12">
        <f t="shared" si="173"/>
        <v>42689.56931712963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6">
        <v>16000</v>
      </c>
      <c r="E1800" s="6">
        <v>2182</v>
      </c>
      <c r="F1800" s="3" t="s">
        <v>8221</v>
      </c>
      <c r="G1800" s="4" t="s">
        <v>8224</v>
      </c>
      <c r="H1800" s="4" t="s">
        <v>8246</v>
      </c>
      <c r="I1800" s="7">
        <v>1454572233</v>
      </c>
      <c r="J1800" s="7">
        <v>1449388233</v>
      </c>
      <c r="K1800" t="b">
        <v>1</v>
      </c>
      <c r="L1800">
        <v>37</v>
      </c>
      <c r="M1800" t="b">
        <v>0</v>
      </c>
      <c r="N1800" s="4" t="s">
        <v>8285</v>
      </c>
      <c r="O1800" s="5">
        <f t="shared" si="168"/>
        <v>13.637499999999999</v>
      </c>
      <c r="P1800" s="6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2">
        <f t="shared" si="172"/>
        <v>42404.32677083333</v>
      </c>
      <c r="T1800" s="12">
        <f t="shared" si="173"/>
        <v>42344.32677083333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6">
        <v>4000</v>
      </c>
      <c r="E1801" s="6">
        <v>69.83</v>
      </c>
      <c r="F1801" s="3" t="s">
        <v>8221</v>
      </c>
      <c r="G1801" s="4" t="s">
        <v>8225</v>
      </c>
      <c r="H1801" s="4" t="s">
        <v>8247</v>
      </c>
      <c r="I1801" s="7">
        <v>1415740408</v>
      </c>
      <c r="J1801" s="7">
        <v>1414008808</v>
      </c>
      <c r="K1801" t="b">
        <v>1</v>
      </c>
      <c r="L1801">
        <v>6</v>
      </c>
      <c r="M1801" t="b">
        <v>0</v>
      </c>
      <c r="N1801" s="4" t="s">
        <v>8285</v>
      </c>
      <c r="O1801" s="5">
        <f t="shared" si="168"/>
        <v>1.7457499999999999</v>
      </c>
      <c r="P1801" s="6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2">
        <f t="shared" si="172"/>
        <v>41954.884351851855</v>
      </c>
      <c r="T1801" s="12">
        <f t="shared" si="173"/>
        <v>41934.842685185184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6">
        <v>46260</v>
      </c>
      <c r="E1802" s="6">
        <v>9460</v>
      </c>
      <c r="F1802" s="3" t="s">
        <v>8221</v>
      </c>
      <c r="G1802" s="4" t="s">
        <v>8225</v>
      </c>
      <c r="H1802" s="4" t="s">
        <v>8247</v>
      </c>
      <c r="I1802" s="7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s="4" t="s">
        <v>8285</v>
      </c>
      <c r="O1802" s="5">
        <f t="shared" si="168"/>
        <v>20.44963251188932</v>
      </c>
      <c r="P1802" s="6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2">
        <f t="shared" si="172"/>
        <v>42653.606134259258</v>
      </c>
      <c r="T1802" s="12">
        <f t="shared" si="173"/>
        <v>42623.606134259258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6">
        <v>17000</v>
      </c>
      <c r="E1803" s="6">
        <v>2355</v>
      </c>
      <c r="F1803" s="3" t="s">
        <v>8221</v>
      </c>
      <c r="G1803" s="4" t="s">
        <v>8225</v>
      </c>
      <c r="H1803" s="4" t="s">
        <v>8247</v>
      </c>
      <c r="I1803" s="7">
        <v>1450181400</v>
      </c>
      <c r="J1803" s="7">
        <v>1447429868</v>
      </c>
      <c r="K1803" t="b">
        <v>1</v>
      </c>
      <c r="L1803">
        <v>37</v>
      </c>
      <c r="M1803" t="b">
        <v>0</v>
      </c>
      <c r="N1803" s="4" t="s">
        <v>8285</v>
      </c>
      <c r="O1803" s="5">
        <f t="shared" si="168"/>
        <v>13.852941176470589</v>
      </c>
      <c r="P1803" s="6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2">
        <f t="shared" si="172"/>
        <v>42353.506944444445</v>
      </c>
      <c r="T1803" s="12">
        <f t="shared" si="173"/>
        <v>42321.660509259258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6">
        <v>3500</v>
      </c>
      <c r="E1804" s="6">
        <v>1697</v>
      </c>
      <c r="F1804" s="3" t="s">
        <v>8221</v>
      </c>
      <c r="G1804" s="4" t="s">
        <v>8236</v>
      </c>
      <c r="H1804" s="4" t="s">
        <v>8249</v>
      </c>
      <c r="I1804" s="7">
        <v>1435442340</v>
      </c>
      <c r="J1804" s="7">
        <v>1433416830</v>
      </c>
      <c r="K1804" t="b">
        <v>1</v>
      </c>
      <c r="L1804">
        <v>18</v>
      </c>
      <c r="M1804" t="b">
        <v>0</v>
      </c>
      <c r="N1804" s="4" t="s">
        <v>8285</v>
      </c>
      <c r="O1804" s="5">
        <f t="shared" si="168"/>
        <v>48.485714285714288</v>
      </c>
      <c r="P1804" s="6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2">
        <f t="shared" si="172"/>
        <v>42182.915972222225</v>
      </c>
      <c r="T1804" s="12">
        <f t="shared" si="173"/>
        <v>42159.47256944445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6">
        <v>17500</v>
      </c>
      <c r="E1805" s="6">
        <v>5390</v>
      </c>
      <c r="F1805" s="3" t="s">
        <v>8221</v>
      </c>
      <c r="G1805" s="4" t="s">
        <v>8224</v>
      </c>
      <c r="H1805" s="4" t="s">
        <v>8246</v>
      </c>
      <c r="I1805" s="7">
        <v>1423878182</v>
      </c>
      <c r="J1805" s="7">
        <v>1421199782</v>
      </c>
      <c r="K1805" t="b">
        <v>1</v>
      </c>
      <c r="L1805">
        <v>75</v>
      </c>
      <c r="M1805" t="b">
        <v>0</v>
      </c>
      <c r="N1805" s="4" t="s">
        <v>8285</v>
      </c>
      <c r="O1805" s="5">
        <f t="shared" si="168"/>
        <v>30.8</v>
      </c>
      <c r="P1805" s="6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2">
        <f t="shared" si="172"/>
        <v>42049.071550925932</v>
      </c>
      <c r="T1805" s="12">
        <f t="shared" si="173"/>
        <v>42018.071550925932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6">
        <v>15500</v>
      </c>
      <c r="E1806" s="6">
        <v>5452</v>
      </c>
      <c r="F1806" s="3" t="s">
        <v>8221</v>
      </c>
      <c r="G1806" s="4" t="s">
        <v>8224</v>
      </c>
      <c r="H1806" s="4" t="s">
        <v>8246</v>
      </c>
      <c r="I1806" s="7">
        <v>1447521404</v>
      </c>
      <c r="J1806" s="7">
        <v>1444061804</v>
      </c>
      <c r="K1806" t="b">
        <v>1</v>
      </c>
      <c r="L1806">
        <v>52</v>
      </c>
      <c r="M1806" t="b">
        <v>0</v>
      </c>
      <c r="N1806" s="4" t="s">
        <v>8285</v>
      </c>
      <c r="O1806" s="5">
        <f t="shared" si="168"/>
        <v>35.174193548387095</v>
      </c>
      <c r="P1806" s="6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2">
        <f t="shared" si="172"/>
        <v>42322.719953703709</v>
      </c>
      <c r="T1806" s="12">
        <f t="shared" si="173"/>
        <v>42282.678287037037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6">
        <v>22500</v>
      </c>
      <c r="E1807" s="6">
        <v>8191</v>
      </c>
      <c r="F1807" s="3" t="s">
        <v>8221</v>
      </c>
      <c r="G1807" s="4" t="s">
        <v>8236</v>
      </c>
      <c r="H1807" s="4" t="s">
        <v>8249</v>
      </c>
      <c r="I1807" s="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s="4" t="s">
        <v>8285</v>
      </c>
      <c r="O1807" s="5">
        <f t="shared" si="168"/>
        <v>36.404444444444444</v>
      </c>
      <c r="P1807" s="6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2">
        <f t="shared" si="172"/>
        <v>42279.75</v>
      </c>
      <c r="T1807" s="12">
        <f t="shared" si="173"/>
        <v>42247.803912037038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6">
        <v>20000</v>
      </c>
      <c r="E1808" s="6">
        <v>591</v>
      </c>
      <c r="F1808" s="3" t="s">
        <v>8221</v>
      </c>
      <c r="G1808" s="4" t="s">
        <v>8225</v>
      </c>
      <c r="H1808" s="4" t="s">
        <v>8247</v>
      </c>
      <c r="I1808" s="7">
        <v>1412090349</v>
      </c>
      <c r="J1808" s="7">
        <v>1409066349</v>
      </c>
      <c r="K1808" t="b">
        <v>1</v>
      </c>
      <c r="L1808">
        <v>8</v>
      </c>
      <c r="M1808" t="b">
        <v>0</v>
      </c>
      <c r="N1808" s="4" t="s">
        <v>8285</v>
      </c>
      <c r="O1808" s="5">
        <f t="shared" si="168"/>
        <v>2.9550000000000001</v>
      </c>
      <c r="P1808" s="6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2">
        <f t="shared" si="172"/>
        <v>41912.638298611113</v>
      </c>
      <c r="T1808" s="12">
        <f t="shared" si="173"/>
        <v>41877.638298611113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6">
        <v>5000</v>
      </c>
      <c r="E1809" s="6">
        <v>553</v>
      </c>
      <c r="F1809" s="3" t="s">
        <v>8221</v>
      </c>
      <c r="G1809" s="4" t="s">
        <v>8224</v>
      </c>
      <c r="H1809" s="4" t="s">
        <v>8246</v>
      </c>
      <c r="I1809" s="7">
        <v>1411868313</v>
      </c>
      <c r="J1809" s="7">
        <v>1409276313</v>
      </c>
      <c r="K1809" t="b">
        <v>1</v>
      </c>
      <c r="L1809">
        <v>8</v>
      </c>
      <c r="M1809" t="b">
        <v>0</v>
      </c>
      <c r="N1809" s="4" t="s">
        <v>8285</v>
      </c>
      <c r="O1809" s="5">
        <f t="shared" si="168"/>
        <v>11.06</v>
      </c>
      <c r="P1809" s="6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2">
        <f t="shared" si="172"/>
        <v>41910.068437499998</v>
      </c>
      <c r="T1809" s="12">
        <f t="shared" si="173"/>
        <v>41880.068437499998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6">
        <v>28000</v>
      </c>
      <c r="E1810" s="6">
        <v>11594</v>
      </c>
      <c r="F1810" s="3" t="s">
        <v>8221</v>
      </c>
      <c r="G1810" s="4" t="s">
        <v>8224</v>
      </c>
      <c r="H1810" s="4" t="s">
        <v>8246</v>
      </c>
      <c r="I1810" s="7">
        <v>1486830030</v>
      </c>
      <c r="J1810" s="7">
        <v>1483806030</v>
      </c>
      <c r="K1810" t="b">
        <v>1</v>
      </c>
      <c r="L1810">
        <v>96</v>
      </c>
      <c r="M1810" t="b">
        <v>0</v>
      </c>
      <c r="N1810" s="4" t="s">
        <v>8285</v>
      </c>
      <c r="O1810" s="5">
        <f t="shared" si="168"/>
        <v>41.407142857142858</v>
      </c>
      <c r="P1810" s="6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2">
        <f t="shared" si="172"/>
        <v>42777.680902777778</v>
      </c>
      <c r="T1810" s="12">
        <f t="shared" si="173"/>
        <v>42742.680902777778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6">
        <v>3500</v>
      </c>
      <c r="E1811" s="6">
        <v>380</v>
      </c>
      <c r="F1811" s="3" t="s">
        <v>8221</v>
      </c>
      <c r="G1811" s="4" t="s">
        <v>8229</v>
      </c>
      <c r="H1811" s="4" t="s">
        <v>8251</v>
      </c>
      <c r="I1811" s="7">
        <v>1425246439</v>
      </c>
      <c r="J1811" s="7">
        <v>1422222439</v>
      </c>
      <c r="K1811" t="b">
        <v>1</v>
      </c>
      <c r="L1811">
        <v>9</v>
      </c>
      <c r="M1811" t="b">
        <v>0</v>
      </c>
      <c r="N1811" s="4" t="s">
        <v>8285</v>
      </c>
      <c r="O1811" s="5">
        <f t="shared" si="168"/>
        <v>10.857142857142858</v>
      </c>
      <c r="P1811" s="6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2">
        <f t="shared" si="172"/>
        <v>42064.907858796301</v>
      </c>
      <c r="T1811" s="12">
        <f t="shared" si="173"/>
        <v>42029.907858796301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6">
        <v>450</v>
      </c>
      <c r="E1812" s="6">
        <v>15</v>
      </c>
      <c r="F1812" s="3" t="s">
        <v>8221</v>
      </c>
      <c r="G1812" s="4" t="s">
        <v>8224</v>
      </c>
      <c r="H1812" s="4" t="s">
        <v>8246</v>
      </c>
      <c r="I1812" s="7">
        <v>1408657826</v>
      </c>
      <c r="J1812" s="7">
        <v>1407621026</v>
      </c>
      <c r="K1812" t="b">
        <v>0</v>
      </c>
      <c r="L1812">
        <v>2</v>
      </c>
      <c r="M1812" t="b">
        <v>0</v>
      </c>
      <c r="N1812" s="4" t="s">
        <v>8285</v>
      </c>
      <c r="O1812" s="5">
        <f t="shared" si="168"/>
        <v>3.3333333333333335</v>
      </c>
      <c r="P1812" s="6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2">
        <f t="shared" si="172"/>
        <v>41872.91002314815</v>
      </c>
      <c r="T1812" s="12">
        <f t="shared" si="173"/>
        <v>41860.91002314815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6">
        <v>54000</v>
      </c>
      <c r="E1813" s="6">
        <v>40</v>
      </c>
      <c r="F1813" s="3" t="s">
        <v>8221</v>
      </c>
      <c r="G1813" s="4" t="s">
        <v>8224</v>
      </c>
      <c r="H1813" s="4" t="s">
        <v>8246</v>
      </c>
      <c r="I1813" s="7">
        <v>1414123200</v>
      </c>
      <c r="J1813" s="7">
        <v>1408962270</v>
      </c>
      <c r="K1813" t="b">
        <v>0</v>
      </c>
      <c r="L1813">
        <v>26</v>
      </c>
      <c r="M1813" t="b">
        <v>0</v>
      </c>
      <c r="N1813" s="4" t="s">
        <v>8285</v>
      </c>
      <c r="O1813" s="5">
        <f t="shared" si="168"/>
        <v>7.407407407407407E-2</v>
      </c>
      <c r="P1813" s="6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2">
        <f t="shared" si="172"/>
        <v>41936.166666666664</v>
      </c>
      <c r="T1813" s="12">
        <f t="shared" si="173"/>
        <v>41876.433680555558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6">
        <v>6500</v>
      </c>
      <c r="E1814" s="6">
        <v>865</v>
      </c>
      <c r="F1814" s="3" t="s">
        <v>8221</v>
      </c>
      <c r="G1814" s="4" t="s">
        <v>8225</v>
      </c>
      <c r="H1814" s="4" t="s">
        <v>8247</v>
      </c>
      <c r="I1814" s="7">
        <v>1467531536</v>
      </c>
      <c r="J1814" s="7">
        <v>1464939536</v>
      </c>
      <c r="K1814" t="b">
        <v>0</v>
      </c>
      <c r="L1814">
        <v>23</v>
      </c>
      <c r="M1814" t="b">
        <v>0</v>
      </c>
      <c r="N1814" s="4" t="s">
        <v>8285</v>
      </c>
      <c r="O1814" s="5">
        <f t="shared" si="168"/>
        <v>13.307692307692308</v>
      </c>
      <c r="P1814" s="6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2">
        <f t="shared" si="172"/>
        <v>42554.318703703699</v>
      </c>
      <c r="T1814" s="12">
        <f t="shared" si="173"/>
        <v>42524.318703703699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6">
        <v>8750</v>
      </c>
      <c r="E1815" s="6">
        <v>0</v>
      </c>
      <c r="F1815" s="3" t="s">
        <v>8221</v>
      </c>
      <c r="G1815" s="4" t="s">
        <v>8225</v>
      </c>
      <c r="H1815" s="4" t="s">
        <v>8247</v>
      </c>
      <c r="I1815" s="7">
        <v>1407532812</v>
      </c>
      <c r="J1815" s="7">
        <v>1404940812</v>
      </c>
      <c r="K1815" t="b">
        <v>0</v>
      </c>
      <c r="L1815">
        <v>0</v>
      </c>
      <c r="M1815" t="b">
        <v>0</v>
      </c>
      <c r="N1815" s="4" t="s">
        <v>8285</v>
      </c>
      <c r="O1815" s="5">
        <f t="shared" si="168"/>
        <v>0</v>
      </c>
      <c r="P1815" s="6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2">
        <f t="shared" si="172"/>
        <v>41859.889027777775</v>
      </c>
      <c r="T1815" s="12">
        <f t="shared" si="173"/>
        <v>41829.889027777775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6">
        <v>12000</v>
      </c>
      <c r="E1816" s="6">
        <v>5902</v>
      </c>
      <c r="F1816" s="3" t="s">
        <v>8221</v>
      </c>
      <c r="G1816" s="4" t="s">
        <v>8225</v>
      </c>
      <c r="H1816" s="4" t="s">
        <v>8247</v>
      </c>
      <c r="I1816" s="7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s="4" t="s">
        <v>8285</v>
      </c>
      <c r="O1816" s="5">
        <f t="shared" si="168"/>
        <v>49.18333333333333</v>
      </c>
      <c r="P1816" s="6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2">
        <f t="shared" si="172"/>
        <v>42063.314074074078</v>
      </c>
      <c r="T1816" s="12">
        <f t="shared" si="173"/>
        <v>42033.314074074078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6">
        <v>3000</v>
      </c>
      <c r="E1817" s="6">
        <v>0</v>
      </c>
      <c r="F1817" s="3" t="s">
        <v>8221</v>
      </c>
      <c r="G1817" s="4" t="s">
        <v>8224</v>
      </c>
      <c r="H1817" s="4" t="s">
        <v>8246</v>
      </c>
      <c r="I1817" s="7">
        <v>1435787137</v>
      </c>
      <c r="J1817" s="7">
        <v>1434577537</v>
      </c>
      <c r="K1817" t="b">
        <v>0</v>
      </c>
      <c r="L1817">
        <v>0</v>
      </c>
      <c r="M1817" t="b">
        <v>0</v>
      </c>
      <c r="N1817" s="4" t="s">
        <v>8285</v>
      </c>
      <c r="O1817" s="5">
        <f t="shared" si="168"/>
        <v>0</v>
      </c>
      <c r="P1817" s="6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2">
        <f t="shared" si="172"/>
        <v>42186.906678240746</v>
      </c>
      <c r="T1817" s="12">
        <f t="shared" si="173"/>
        <v>42172.906678240746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6">
        <v>25000</v>
      </c>
      <c r="E1818" s="6">
        <v>509</v>
      </c>
      <c r="F1818" s="3" t="s">
        <v>8221</v>
      </c>
      <c r="G1818" s="4" t="s">
        <v>8240</v>
      </c>
      <c r="H1818" s="4" t="s">
        <v>8257</v>
      </c>
      <c r="I1818" s="7">
        <v>1469473200</v>
      </c>
      <c r="J1818" s="7">
        <v>1467061303</v>
      </c>
      <c r="K1818" t="b">
        <v>0</v>
      </c>
      <c r="L1818">
        <v>6</v>
      </c>
      <c r="M1818" t="b">
        <v>0</v>
      </c>
      <c r="N1818" s="4" t="s">
        <v>8285</v>
      </c>
      <c r="O1818" s="5">
        <f t="shared" si="168"/>
        <v>2.036</v>
      </c>
      <c r="P1818" s="6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2">
        <f t="shared" si="172"/>
        <v>42576.791666666672</v>
      </c>
      <c r="T1818" s="12">
        <f t="shared" si="173"/>
        <v>42548.876192129625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6">
        <v>18000</v>
      </c>
      <c r="E1819" s="6">
        <v>9419</v>
      </c>
      <c r="F1819" s="3" t="s">
        <v>8221</v>
      </c>
      <c r="G1819" s="4" t="s">
        <v>8224</v>
      </c>
      <c r="H1819" s="4" t="s">
        <v>8246</v>
      </c>
      <c r="I1819" s="7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s="4" t="s">
        <v>8285</v>
      </c>
      <c r="O1819" s="5">
        <f t="shared" si="168"/>
        <v>52.327777777777776</v>
      </c>
      <c r="P1819" s="6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2">
        <f t="shared" si="172"/>
        <v>42765.290972222225</v>
      </c>
      <c r="T1819" s="12">
        <f t="shared" si="173"/>
        <v>42705.662118055552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6">
        <v>15000</v>
      </c>
      <c r="E1820" s="6">
        <v>0</v>
      </c>
      <c r="F1820" s="3" t="s">
        <v>8221</v>
      </c>
      <c r="G1820" s="4" t="s">
        <v>8224</v>
      </c>
      <c r="H1820" s="4" t="s">
        <v>8246</v>
      </c>
      <c r="I1820" s="7">
        <v>1428035850</v>
      </c>
      <c r="J1820" s="7">
        <v>1425447450</v>
      </c>
      <c r="K1820" t="b">
        <v>0</v>
      </c>
      <c r="L1820">
        <v>0</v>
      </c>
      <c r="M1820" t="b">
        <v>0</v>
      </c>
      <c r="N1820" s="4" t="s">
        <v>8285</v>
      </c>
      <c r="O1820" s="5">
        <f t="shared" si="168"/>
        <v>0</v>
      </c>
      <c r="P1820" s="6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2">
        <f t="shared" si="172"/>
        <v>42097.192708333328</v>
      </c>
      <c r="T1820" s="12">
        <f t="shared" si="173"/>
        <v>42067.234375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6">
        <v>1200</v>
      </c>
      <c r="E1821" s="6">
        <v>25</v>
      </c>
      <c r="F1821" s="3" t="s">
        <v>8221</v>
      </c>
      <c r="G1821" s="4" t="s">
        <v>8224</v>
      </c>
      <c r="H1821" s="4" t="s">
        <v>8246</v>
      </c>
      <c r="I1821" s="7">
        <v>1406743396</v>
      </c>
      <c r="J1821" s="7">
        <v>1404151396</v>
      </c>
      <c r="K1821" t="b">
        <v>0</v>
      </c>
      <c r="L1821">
        <v>4</v>
      </c>
      <c r="M1821" t="b">
        <v>0</v>
      </c>
      <c r="N1821" s="4" t="s">
        <v>8285</v>
      </c>
      <c r="O1821" s="5">
        <f t="shared" si="168"/>
        <v>2.0833333333333335</v>
      </c>
      <c r="P1821" s="6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2">
        <f t="shared" si="172"/>
        <v>41850.752268518518</v>
      </c>
      <c r="T1821" s="12">
        <f t="shared" si="173"/>
        <v>41820.752268518518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6">
        <v>26000</v>
      </c>
      <c r="E1822" s="6">
        <v>1707</v>
      </c>
      <c r="F1822" s="3" t="s">
        <v>8221</v>
      </c>
      <c r="G1822" s="4" t="s">
        <v>8224</v>
      </c>
      <c r="H1822" s="4" t="s">
        <v>8246</v>
      </c>
      <c r="I1822" s="7">
        <v>1427850090</v>
      </c>
      <c r="J1822" s="7">
        <v>1425261690</v>
      </c>
      <c r="K1822" t="b">
        <v>0</v>
      </c>
      <c r="L1822">
        <v>8</v>
      </c>
      <c r="M1822" t="b">
        <v>0</v>
      </c>
      <c r="N1822" s="4" t="s">
        <v>8285</v>
      </c>
      <c r="O1822" s="5">
        <f t="shared" si="168"/>
        <v>6.5653846153846152</v>
      </c>
      <c r="P1822" s="6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2">
        <f t="shared" si="172"/>
        <v>42095.042708333334</v>
      </c>
      <c r="T1822" s="12">
        <f t="shared" si="173"/>
        <v>42065.084375000006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6">
        <v>2500</v>
      </c>
      <c r="E1823" s="6">
        <v>3372.25</v>
      </c>
      <c r="F1823" s="3" t="s">
        <v>8219</v>
      </c>
      <c r="G1823" s="4" t="s">
        <v>8224</v>
      </c>
      <c r="H1823" s="4" t="s">
        <v>8246</v>
      </c>
      <c r="I1823" s="7">
        <v>1330760367</v>
      </c>
      <c r="J1823" s="7">
        <v>1326872367</v>
      </c>
      <c r="K1823" t="b">
        <v>0</v>
      </c>
      <c r="L1823">
        <v>57</v>
      </c>
      <c r="M1823" t="b">
        <v>1</v>
      </c>
      <c r="N1823" s="4" t="s">
        <v>8276</v>
      </c>
      <c r="O1823" s="5">
        <f t="shared" si="168"/>
        <v>134.88999999999999</v>
      </c>
      <c r="P1823" s="6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2">
        <f t="shared" si="172"/>
        <v>40971.319062499999</v>
      </c>
      <c r="T1823" s="12">
        <f t="shared" si="173"/>
        <v>40926.319062499999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6">
        <v>300</v>
      </c>
      <c r="E1824" s="6">
        <v>300</v>
      </c>
      <c r="F1824" s="3" t="s">
        <v>8219</v>
      </c>
      <c r="G1824" s="4" t="s">
        <v>8229</v>
      </c>
      <c r="H1824" s="4" t="s">
        <v>8251</v>
      </c>
      <c r="I1824" s="7">
        <v>1391194860</v>
      </c>
      <c r="J1824" s="7">
        <v>1388084862</v>
      </c>
      <c r="K1824" t="b">
        <v>0</v>
      </c>
      <c r="L1824">
        <v>11</v>
      </c>
      <c r="M1824" t="b">
        <v>1</v>
      </c>
      <c r="N1824" s="4" t="s">
        <v>8276</v>
      </c>
      <c r="O1824" s="5">
        <f t="shared" si="168"/>
        <v>100</v>
      </c>
      <c r="P1824" s="6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2">
        <f t="shared" si="172"/>
        <v>41670.792361111111</v>
      </c>
      <c r="T1824" s="12">
        <f t="shared" si="173"/>
        <v>41634.797013888885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6">
        <v>700</v>
      </c>
      <c r="E1825" s="6">
        <v>811</v>
      </c>
      <c r="F1825" s="3" t="s">
        <v>8219</v>
      </c>
      <c r="G1825" s="4" t="s">
        <v>8224</v>
      </c>
      <c r="H1825" s="4" t="s">
        <v>8246</v>
      </c>
      <c r="I1825" s="7">
        <v>1351095976</v>
      </c>
      <c r="J1825" s="7">
        <v>1348503976</v>
      </c>
      <c r="K1825" t="b">
        <v>0</v>
      </c>
      <c r="L1825">
        <v>33</v>
      </c>
      <c r="M1825" t="b">
        <v>1</v>
      </c>
      <c r="N1825" s="4" t="s">
        <v>8276</v>
      </c>
      <c r="O1825" s="5">
        <f t="shared" si="168"/>
        <v>115.85714285714286</v>
      </c>
      <c r="P1825" s="6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2">
        <f t="shared" si="172"/>
        <v>41206.684907407405</v>
      </c>
      <c r="T1825" s="12">
        <f t="shared" si="173"/>
        <v>41176.684907407405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6">
        <v>3000</v>
      </c>
      <c r="E1826" s="6">
        <v>3002</v>
      </c>
      <c r="F1826" s="3" t="s">
        <v>8219</v>
      </c>
      <c r="G1826" s="4" t="s">
        <v>8224</v>
      </c>
      <c r="H1826" s="4" t="s">
        <v>8246</v>
      </c>
      <c r="I1826" s="7">
        <v>1389146880</v>
      </c>
      <c r="J1826" s="7">
        <v>1387403967</v>
      </c>
      <c r="K1826" t="b">
        <v>0</v>
      </c>
      <c r="L1826">
        <v>40</v>
      </c>
      <c r="M1826" t="b">
        <v>1</v>
      </c>
      <c r="N1826" s="4" t="s">
        <v>8276</v>
      </c>
      <c r="O1826" s="5">
        <f t="shared" si="168"/>
        <v>100.06666666666666</v>
      </c>
      <c r="P1826" s="6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2">
        <f t="shared" si="172"/>
        <v>41647.088888888888</v>
      </c>
      <c r="T1826" s="12">
        <f t="shared" si="173"/>
        <v>41626.916284722225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6">
        <v>2000</v>
      </c>
      <c r="E1827" s="6">
        <v>2101</v>
      </c>
      <c r="F1827" s="3" t="s">
        <v>8219</v>
      </c>
      <c r="G1827" s="4" t="s">
        <v>8224</v>
      </c>
      <c r="H1827" s="4" t="s">
        <v>8246</v>
      </c>
      <c r="I1827" s="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s="4" t="s">
        <v>8276</v>
      </c>
      <c r="O1827" s="5">
        <f t="shared" si="168"/>
        <v>105.05</v>
      </c>
      <c r="P1827" s="6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2">
        <f t="shared" si="172"/>
        <v>41466.83452546296</v>
      </c>
      <c r="T1827" s="12">
        <f t="shared" si="173"/>
        <v>41443.83452546296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6">
        <v>2000</v>
      </c>
      <c r="E1828" s="6">
        <v>2020</v>
      </c>
      <c r="F1828" s="3" t="s">
        <v>8219</v>
      </c>
      <c r="G1828" s="4" t="s">
        <v>8224</v>
      </c>
      <c r="H1828" s="4" t="s">
        <v>8246</v>
      </c>
      <c r="I1828" s="7">
        <v>1392675017</v>
      </c>
      <c r="J1828" s="7">
        <v>1390083017</v>
      </c>
      <c r="K1828" t="b">
        <v>0</v>
      </c>
      <c r="L1828">
        <v>38</v>
      </c>
      <c r="M1828" t="b">
        <v>1</v>
      </c>
      <c r="N1828" s="4" t="s">
        <v>8276</v>
      </c>
      <c r="O1828" s="5">
        <f t="shared" si="168"/>
        <v>101</v>
      </c>
      <c r="P1828" s="6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2">
        <f t="shared" si="172"/>
        <v>41687.923807870371</v>
      </c>
      <c r="T1828" s="12">
        <f t="shared" si="173"/>
        <v>41657.923807870371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6">
        <v>8000</v>
      </c>
      <c r="E1829" s="6">
        <v>8053</v>
      </c>
      <c r="F1829" s="3" t="s">
        <v>8219</v>
      </c>
      <c r="G1829" s="4" t="s">
        <v>8224</v>
      </c>
      <c r="H1829" s="4" t="s">
        <v>8246</v>
      </c>
      <c r="I1829" s="7">
        <v>1299138561</v>
      </c>
      <c r="J1829" s="7">
        <v>1294818561</v>
      </c>
      <c r="K1829" t="b">
        <v>0</v>
      </c>
      <c r="L1829">
        <v>96</v>
      </c>
      <c r="M1829" t="b">
        <v>1</v>
      </c>
      <c r="N1829" s="4" t="s">
        <v>8276</v>
      </c>
      <c r="O1829" s="5">
        <f t="shared" si="168"/>
        <v>100.66249999999999</v>
      </c>
      <c r="P1829" s="6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2">
        <f t="shared" si="172"/>
        <v>40605.325937499998</v>
      </c>
      <c r="T1829" s="12">
        <f t="shared" si="173"/>
        <v>40555.325937499998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6">
        <v>20000</v>
      </c>
      <c r="E1830" s="6">
        <v>20032</v>
      </c>
      <c r="F1830" s="3" t="s">
        <v>8219</v>
      </c>
      <c r="G1830" s="4" t="s">
        <v>8224</v>
      </c>
      <c r="H1830" s="4" t="s">
        <v>8246</v>
      </c>
      <c r="I1830" s="7">
        <v>1399672800</v>
      </c>
      <c r="J1830" s="7">
        <v>1396906530</v>
      </c>
      <c r="K1830" t="b">
        <v>0</v>
      </c>
      <c r="L1830">
        <v>48</v>
      </c>
      <c r="M1830" t="b">
        <v>1</v>
      </c>
      <c r="N1830" s="4" t="s">
        <v>8276</v>
      </c>
      <c r="O1830" s="5">
        <f t="shared" si="168"/>
        <v>100.16</v>
      </c>
      <c r="P1830" s="6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2">
        <f t="shared" si="172"/>
        <v>41768.916666666664</v>
      </c>
      <c r="T1830" s="12">
        <f t="shared" si="173"/>
        <v>41736.899652777778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6">
        <v>1500</v>
      </c>
      <c r="E1831" s="6">
        <v>2500.25</v>
      </c>
      <c r="F1831" s="3" t="s">
        <v>8219</v>
      </c>
      <c r="G1831" s="4" t="s">
        <v>8224</v>
      </c>
      <c r="H1831" s="4" t="s">
        <v>8246</v>
      </c>
      <c r="I1831" s="7">
        <v>1295647200</v>
      </c>
      <c r="J1831" s="7">
        <v>1291428371</v>
      </c>
      <c r="K1831" t="b">
        <v>0</v>
      </c>
      <c r="L1831">
        <v>33</v>
      </c>
      <c r="M1831" t="b">
        <v>1</v>
      </c>
      <c r="N1831" s="4" t="s">
        <v>8276</v>
      </c>
      <c r="O1831" s="5">
        <f t="shared" si="168"/>
        <v>166.68333333333334</v>
      </c>
      <c r="P1831" s="6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2">
        <f t="shared" si="172"/>
        <v>40564.916666666664</v>
      </c>
      <c r="T1831" s="12">
        <f t="shared" si="173"/>
        <v>40516.087627314817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6">
        <v>15000</v>
      </c>
      <c r="E1832" s="6">
        <v>15230</v>
      </c>
      <c r="F1832" s="3" t="s">
        <v>8219</v>
      </c>
      <c r="G1832" s="4" t="s">
        <v>8224</v>
      </c>
      <c r="H1832" s="4" t="s">
        <v>8246</v>
      </c>
      <c r="I1832" s="7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s="4" t="s">
        <v>8276</v>
      </c>
      <c r="O1832" s="5">
        <f t="shared" si="168"/>
        <v>101.53333333333333</v>
      </c>
      <c r="P1832" s="6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2">
        <f t="shared" si="172"/>
        <v>41694.684108796297</v>
      </c>
      <c r="T1832" s="12">
        <f t="shared" si="173"/>
        <v>41664.684108796297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6">
        <v>1000</v>
      </c>
      <c r="E1833" s="6">
        <v>1030</v>
      </c>
      <c r="F1833" s="3" t="s">
        <v>8219</v>
      </c>
      <c r="G1833" s="4" t="s">
        <v>8224</v>
      </c>
      <c r="H1833" s="4" t="s">
        <v>8246</v>
      </c>
      <c r="I1833" s="7">
        <v>1336866863</v>
      </c>
      <c r="J1833" s="7">
        <v>1335570863</v>
      </c>
      <c r="K1833" t="b">
        <v>0</v>
      </c>
      <c r="L1833">
        <v>14</v>
      </c>
      <c r="M1833" t="b">
        <v>1</v>
      </c>
      <c r="N1833" s="4" t="s">
        <v>8276</v>
      </c>
      <c r="O1833" s="5">
        <f t="shared" si="168"/>
        <v>103</v>
      </c>
      <c r="P1833" s="6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2">
        <f t="shared" si="172"/>
        <v>41041.996099537035</v>
      </c>
      <c r="T1833" s="12">
        <f t="shared" si="173"/>
        <v>41026.996099537035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6">
        <v>350</v>
      </c>
      <c r="E1834" s="6">
        <v>500</v>
      </c>
      <c r="F1834" s="3" t="s">
        <v>8219</v>
      </c>
      <c r="G1834" s="4" t="s">
        <v>8224</v>
      </c>
      <c r="H1834" s="4" t="s">
        <v>8246</v>
      </c>
      <c r="I1834" s="7">
        <v>1299243427</v>
      </c>
      <c r="J1834" s="7">
        <v>1296651427</v>
      </c>
      <c r="K1834" t="b">
        <v>0</v>
      </c>
      <c r="L1834">
        <v>20</v>
      </c>
      <c r="M1834" t="b">
        <v>1</v>
      </c>
      <c r="N1834" s="4" t="s">
        <v>8276</v>
      </c>
      <c r="O1834" s="5">
        <f t="shared" si="168"/>
        <v>142.85714285714286</v>
      </c>
      <c r="P1834" s="6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2">
        <f t="shared" si="172"/>
        <v>40606.539664351854</v>
      </c>
      <c r="T1834" s="12">
        <f t="shared" si="173"/>
        <v>40576.539664351854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6">
        <v>400</v>
      </c>
      <c r="E1835" s="6">
        <v>1050</v>
      </c>
      <c r="F1835" s="3" t="s">
        <v>8219</v>
      </c>
      <c r="G1835" s="4" t="s">
        <v>8224</v>
      </c>
      <c r="H1835" s="4" t="s">
        <v>8246</v>
      </c>
      <c r="I1835" s="7">
        <v>1362211140</v>
      </c>
      <c r="J1835" s="7">
        <v>1359421403</v>
      </c>
      <c r="K1835" t="b">
        <v>0</v>
      </c>
      <c r="L1835">
        <v>25</v>
      </c>
      <c r="M1835" t="b">
        <v>1</v>
      </c>
      <c r="N1835" s="4" t="s">
        <v>8276</v>
      </c>
      <c r="O1835" s="5">
        <f t="shared" si="168"/>
        <v>262.5</v>
      </c>
      <c r="P1835" s="6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2">
        <f t="shared" si="172"/>
        <v>41335.332638888889</v>
      </c>
      <c r="T1835" s="12">
        <f t="shared" si="173"/>
        <v>41303.044016203705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6">
        <v>10000</v>
      </c>
      <c r="E1836" s="6">
        <v>11805</v>
      </c>
      <c r="F1836" s="3" t="s">
        <v>8219</v>
      </c>
      <c r="G1836" s="4" t="s">
        <v>8224</v>
      </c>
      <c r="H1836" s="4" t="s">
        <v>8246</v>
      </c>
      <c r="I1836" s="7">
        <v>1422140895</v>
      </c>
      <c r="J1836" s="7">
        <v>1418684895</v>
      </c>
      <c r="K1836" t="b">
        <v>0</v>
      </c>
      <c r="L1836">
        <v>90</v>
      </c>
      <c r="M1836" t="b">
        <v>1</v>
      </c>
      <c r="N1836" s="4" t="s">
        <v>8276</v>
      </c>
      <c r="O1836" s="5">
        <f t="shared" si="168"/>
        <v>118.05</v>
      </c>
      <c r="P1836" s="6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2">
        <f t="shared" si="172"/>
        <v>42028.964062500003</v>
      </c>
      <c r="T1836" s="12">
        <f t="shared" si="173"/>
        <v>41988.964062500003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6">
        <v>500</v>
      </c>
      <c r="E1837" s="6">
        <v>520</v>
      </c>
      <c r="F1837" s="3" t="s">
        <v>8219</v>
      </c>
      <c r="G1837" s="4" t="s">
        <v>8225</v>
      </c>
      <c r="H1837" s="4" t="s">
        <v>8247</v>
      </c>
      <c r="I1837" s="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s="4" t="s">
        <v>8276</v>
      </c>
      <c r="O1837" s="5">
        <f t="shared" si="168"/>
        <v>104</v>
      </c>
      <c r="P1837" s="6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2">
        <f t="shared" si="172"/>
        <v>42460.660543981481</v>
      </c>
      <c r="T1837" s="12">
        <f t="shared" si="173"/>
        <v>42430.702210648145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6">
        <v>5000</v>
      </c>
      <c r="E1838" s="6">
        <v>10017</v>
      </c>
      <c r="F1838" s="3" t="s">
        <v>8219</v>
      </c>
      <c r="G1838" s="4" t="s">
        <v>8224</v>
      </c>
      <c r="H1838" s="4" t="s">
        <v>8246</v>
      </c>
      <c r="I1838" s="7">
        <v>1361129129</v>
      </c>
      <c r="J1838" s="7">
        <v>1359660329</v>
      </c>
      <c r="K1838" t="b">
        <v>0</v>
      </c>
      <c r="L1838">
        <v>55</v>
      </c>
      <c r="M1838" t="b">
        <v>1</v>
      </c>
      <c r="N1838" s="4" t="s">
        <v>8276</v>
      </c>
      <c r="O1838" s="5">
        <f t="shared" si="168"/>
        <v>200.34</v>
      </c>
      <c r="P1838" s="6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2">
        <f t="shared" si="172"/>
        <v>41322.809363425928</v>
      </c>
      <c r="T1838" s="12">
        <f t="shared" si="173"/>
        <v>41305.809363425928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6">
        <v>600</v>
      </c>
      <c r="E1839" s="6">
        <v>1841</v>
      </c>
      <c r="F1839" s="3" t="s">
        <v>8219</v>
      </c>
      <c r="G1839" s="4" t="s">
        <v>8224</v>
      </c>
      <c r="H1839" s="4" t="s">
        <v>8246</v>
      </c>
      <c r="I1839" s="7">
        <v>1332029335</v>
      </c>
      <c r="J1839" s="7">
        <v>1326848935</v>
      </c>
      <c r="K1839" t="b">
        <v>0</v>
      </c>
      <c r="L1839">
        <v>30</v>
      </c>
      <c r="M1839" t="b">
        <v>1</v>
      </c>
      <c r="N1839" s="4" t="s">
        <v>8276</v>
      </c>
      <c r="O1839" s="5">
        <f t="shared" si="168"/>
        <v>306.83333333333331</v>
      </c>
      <c r="P1839" s="6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2">
        <f t="shared" si="172"/>
        <v>40986.006192129629</v>
      </c>
      <c r="T1839" s="12">
        <f t="shared" si="173"/>
        <v>40926.047858796301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6">
        <v>1000</v>
      </c>
      <c r="E1840" s="6">
        <v>1001.49</v>
      </c>
      <c r="F1840" s="3" t="s">
        <v>8219</v>
      </c>
      <c r="G1840" s="4" t="s">
        <v>8224</v>
      </c>
      <c r="H1840" s="4" t="s">
        <v>8246</v>
      </c>
      <c r="I1840" s="7">
        <v>1317438000</v>
      </c>
      <c r="J1840" s="7">
        <v>1314989557</v>
      </c>
      <c r="K1840" t="b">
        <v>0</v>
      </c>
      <c r="L1840">
        <v>28</v>
      </c>
      <c r="M1840" t="b">
        <v>1</v>
      </c>
      <c r="N1840" s="4" t="s">
        <v>8276</v>
      </c>
      <c r="O1840" s="5">
        <f t="shared" si="168"/>
        <v>100.149</v>
      </c>
      <c r="P1840" s="6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2">
        <f t="shared" si="172"/>
        <v>40817.125</v>
      </c>
      <c r="T1840" s="12">
        <f t="shared" si="173"/>
        <v>40788.786539351851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6">
        <v>1000</v>
      </c>
      <c r="E1841" s="6">
        <v>2053</v>
      </c>
      <c r="F1841" s="3" t="s">
        <v>8219</v>
      </c>
      <c r="G1841" s="4" t="s">
        <v>8224</v>
      </c>
      <c r="H1841" s="4" t="s">
        <v>8246</v>
      </c>
      <c r="I1841" s="7">
        <v>1475342382</v>
      </c>
      <c r="J1841" s="7">
        <v>1472750382</v>
      </c>
      <c r="K1841" t="b">
        <v>0</v>
      </c>
      <c r="L1841">
        <v>45</v>
      </c>
      <c r="M1841" t="b">
        <v>1</v>
      </c>
      <c r="N1841" s="4" t="s">
        <v>8276</v>
      </c>
      <c r="O1841" s="5">
        <f t="shared" si="168"/>
        <v>205.3</v>
      </c>
      <c r="P1841" s="6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2">
        <f t="shared" si="172"/>
        <v>42644.722013888888</v>
      </c>
      <c r="T1841" s="12">
        <f t="shared" si="173"/>
        <v>42614.722013888888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6">
        <v>900</v>
      </c>
      <c r="E1842" s="6">
        <v>980</v>
      </c>
      <c r="F1842" s="3" t="s">
        <v>8219</v>
      </c>
      <c r="G1842" s="4" t="s">
        <v>8224</v>
      </c>
      <c r="H1842" s="4" t="s">
        <v>8246</v>
      </c>
      <c r="I1842" s="7">
        <v>1367902740</v>
      </c>
      <c r="J1842" s="7">
        <v>1366251510</v>
      </c>
      <c r="K1842" t="b">
        <v>0</v>
      </c>
      <c r="L1842">
        <v>13</v>
      </c>
      <c r="M1842" t="b">
        <v>1</v>
      </c>
      <c r="N1842" s="4" t="s">
        <v>8276</v>
      </c>
      <c r="O1842" s="5">
        <f t="shared" si="168"/>
        <v>108.88888888888889</v>
      </c>
      <c r="P1842" s="6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2">
        <f t="shared" si="172"/>
        <v>41401.207638888889</v>
      </c>
      <c r="T1842" s="12">
        <f t="shared" si="173"/>
        <v>41382.096180555556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6">
        <v>2000</v>
      </c>
      <c r="E1843" s="6">
        <v>2035</v>
      </c>
      <c r="F1843" s="3" t="s">
        <v>8219</v>
      </c>
      <c r="G1843" s="4" t="s">
        <v>8224</v>
      </c>
      <c r="H1843" s="4" t="s">
        <v>8246</v>
      </c>
      <c r="I1843" s="7">
        <v>1400561940</v>
      </c>
      <c r="J1843" s="7">
        <v>1397679445</v>
      </c>
      <c r="K1843" t="b">
        <v>0</v>
      </c>
      <c r="L1843">
        <v>40</v>
      </c>
      <c r="M1843" t="b">
        <v>1</v>
      </c>
      <c r="N1843" s="4" t="s">
        <v>8276</v>
      </c>
      <c r="O1843" s="5">
        <f t="shared" si="168"/>
        <v>101.75</v>
      </c>
      <c r="P1843" s="6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2">
        <f t="shared" si="172"/>
        <v>41779.207638888889</v>
      </c>
      <c r="T1843" s="12">
        <f t="shared" si="173"/>
        <v>41745.84542824074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6">
        <v>2000</v>
      </c>
      <c r="E1844" s="6">
        <v>2505</v>
      </c>
      <c r="F1844" s="3" t="s">
        <v>8219</v>
      </c>
      <c r="G1844" s="4" t="s">
        <v>8224</v>
      </c>
      <c r="H1844" s="4" t="s">
        <v>8246</v>
      </c>
      <c r="I1844" s="7">
        <v>1425275940</v>
      </c>
      <c r="J1844" s="7">
        <v>1422371381</v>
      </c>
      <c r="K1844" t="b">
        <v>0</v>
      </c>
      <c r="L1844">
        <v>21</v>
      </c>
      <c r="M1844" t="b">
        <v>1</v>
      </c>
      <c r="N1844" s="4" t="s">
        <v>8276</v>
      </c>
      <c r="O1844" s="5">
        <f t="shared" si="168"/>
        <v>125.25</v>
      </c>
      <c r="P1844" s="6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2">
        <f t="shared" si="172"/>
        <v>42065.249305555553</v>
      </c>
      <c r="T1844" s="12">
        <f t="shared" si="173"/>
        <v>42031.631724537037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6">
        <v>10000</v>
      </c>
      <c r="E1845" s="6">
        <v>12400.61</v>
      </c>
      <c r="F1845" s="3" t="s">
        <v>8219</v>
      </c>
      <c r="G1845" s="4" t="s">
        <v>8224</v>
      </c>
      <c r="H1845" s="4" t="s">
        <v>8246</v>
      </c>
      <c r="I1845" s="7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s="4" t="s">
        <v>8276</v>
      </c>
      <c r="O1845" s="5">
        <f t="shared" si="168"/>
        <v>124.0061</v>
      </c>
      <c r="P1845" s="6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2">
        <f t="shared" si="172"/>
        <v>40594.994837962964</v>
      </c>
      <c r="T1845" s="12">
        <f t="shared" si="173"/>
        <v>40564.994837962964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6">
        <v>1500</v>
      </c>
      <c r="E1846" s="6">
        <v>1521</v>
      </c>
      <c r="F1846" s="3" t="s">
        <v>8219</v>
      </c>
      <c r="G1846" s="4" t="s">
        <v>8224</v>
      </c>
      <c r="H1846" s="4" t="s">
        <v>8246</v>
      </c>
      <c r="I1846" s="7">
        <v>1307761200</v>
      </c>
      <c r="J1846" s="7">
        <v>1304464914</v>
      </c>
      <c r="K1846" t="b">
        <v>0</v>
      </c>
      <c r="L1846">
        <v>20</v>
      </c>
      <c r="M1846" t="b">
        <v>1</v>
      </c>
      <c r="N1846" s="4" t="s">
        <v>8276</v>
      </c>
      <c r="O1846" s="5">
        <f t="shared" si="168"/>
        <v>101.4</v>
      </c>
      <c r="P1846" s="6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2">
        <f t="shared" si="172"/>
        <v>40705.125</v>
      </c>
      <c r="T1846" s="12">
        <f t="shared" si="173"/>
        <v>40666.973541666666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6">
        <v>1000</v>
      </c>
      <c r="E1847" s="6">
        <v>1000</v>
      </c>
      <c r="F1847" s="3" t="s">
        <v>8219</v>
      </c>
      <c r="G1847" s="4" t="s">
        <v>8224</v>
      </c>
      <c r="H1847" s="4" t="s">
        <v>8246</v>
      </c>
      <c r="I1847" s="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s="4" t="s">
        <v>8276</v>
      </c>
      <c r="O1847" s="5">
        <f t="shared" si="168"/>
        <v>100</v>
      </c>
      <c r="P1847" s="6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2">
        <f t="shared" si="172"/>
        <v>42538.204861111109</v>
      </c>
      <c r="T1847" s="12">
        <f t="shared" si="173"/>
        <v>42523.333310185189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6">
        <v>15000</v>
      </c>
      <c r="E1848" s="6">
        <v>20689</v>
      </c>
      <c r="F1848" s="3" t="s">
        <v>8219</v>
      </c>
      <c r="G1848" s="4" t="s">
        <v>8224</v>
      </c>
      <c r="H1848" s="4" t="s">
        <v>8246</v>
      </c>
      <c r="I1848" s="7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s="4" t="s">
        <v>8276</v>
      </c>
      <c r="O1848" s="5">
        <f t="shared" si="168"/>
        <v>137.92666666666668</v>
      </c>
      <c r="P1848" s="6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2">
        <f t="shared" si="172"/>
        <v>41258.650196759263</v>
      </c>
      <c r="T1848" s="12">
        <f t="shared" si="173"/>
        <v>41228.650196759263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6">
        <v>2500</v>
      </c>
      <c r="E1849" s="6">
        <v>3022</v>
      </c>
      <c r="F1849" s="3" t="s">
        <v>8219</v>
      </c>
      <c r="G1849" s="4" t="s">
        <v>8224</v>
      </c>
      <c r="H1849" s="4" t="s">
        <v>8246</v>
      </c>
      <c r="I1849" s="7">
        <v>1429594832</v>
      </c>
      <c r="J1849" s="7">
        <v>1427780432</v>
      </c>
      <c r="K1849" t="b">
        <v>0</v>
      </c>
      <c r="L1849">
        <v>38</v>
      </c>
      <c r="M1849" t="b">
        <v>1</v>
      </c>
      <c r="N1849" s="4" t="s">
        <v>8276</v>
      </c>
      <c r="O1849" s="5">
        <f t="shared" si="168"/>
        <v>120.88</v>
      </c>
      <c r="P1849" s="6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2">
        <f t="shared" si="172"/>
        <v>42115.236481481479</v>
      </c>
      <c r="T1849" s="12">
        <f t="shared" si="173"/>
        <v>42094.236481481479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6">
        <v>3000</v>
      </c>
      <c r="E1850" s="6">
        <v>3221</v>
      </c>
      <c r="F1850" s="3" t="s">
        <v>8219</v>
      </c>
      <c r="G1850" s="4" t="s">
        <v>8224</v>
      </c>
      <c r="H1850" s="4" t="s">
        <v>8246</v>
      </c>
      <c r="I1850" s="7">
        <v>1312095540</v>
      </c>
      <c r="J1850" s="7">
        <v>1306608888</v>
      </c>
      <c r="K1850" t="b">
        <v>0</v>
      </c>
      <c r="L1850">
        <v>24</v>
      </c>
      <c r="M1850" t="b">
        <v>1</v>
      </c>
      <c r="N1850" s="4" t="s">
        <v>8276</v>
      </c>
      <c r="O1850" s="5">
        <f t="shared" si="168"/>
        <v>107.36666666666666</v>
      </c>
      <c r="P1850" s="6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2">
        <f t="shared" si="172"/>
        <v>40755.290972222225</v>
      </c>
      <c r="T1850" s="12">
        <f t="shared" si="173"/>
        <v>40691.788055555553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6">
        <v>300</v>
      </c>
      <c r="E1851" s="6">
        <v>301</v>
      </c>
      <c r="F1851" s="3" t="s">
        <v>8219</v>
      </c>
      <c r="G1851" s="4" t="s">
        <v>8224</v>
      </c>
      <c r="H1851" s="4" t="s">
        <v>8246</v>
      </c>
      <c r="I1851" s="7">
        <v>1350505059</v>
      </c>
      <c r="J1851" s="7">
        <v>1347913059</v>
      </c>
      <c r="K1851" t="b">
        <v>0</v>
      </c>
      <c r="L1851">
        <v>8</v>
      </c>
      <c r="M1851" t="b">
        <v>1</v>
      </c>
      <c r="N1851" s="4" t="s">
        <v>8276</v>
      </c>
      <c r="O1851" s="5">
        <f t="shared" si="168"/>
        <v>100.33333333333333</v>
      </c>
      <c r="P1851" s="6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2">
        <f t="shared" si="172"/>
        <v>41199.845590277779</v>
      </c>
      <c r="T1851" s="12">
        <f t="shared" si="173"/>
        <v>41169.845590277779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6">
        <v>9000</v>
      </c>
      <c r="E1852" s="6">
        <v>9137</v>
      </c>
      <c r="F1852" s="3" t="s">
        <v>8219</v>
      </c>
      <c r="G1852" s="4" t="s">
        <v>8224</v>
      </c>
      <c r="H1852" s="4" t="s">
        <v>8246</v>
      </c>
      <c r="I1852" s="7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s="4" t="s">
        <v>8276</v>
      </c>
      <c r="O1852" s="5">
        <f t="shared" si="168"/>
        <v>101.52222222222223</v>
      </c>
      <c r="P1852" s="6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2">
        <f t="shared" si="172"/>
        <v>41830.959490740745</v>
      </c>
      <c r="T1852" s="12">
        <f t="shared" si="173"/>
        <v>41800.959490740745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6">
        <v>1300</v>
      </c>
      <c r="E1853" s="6">
        <v>1301</v>
      </c>
      <c r="F1853" s="3" t="s">
        <v>8219</v>
      </c>
      <c r="G1853" s="4" t="s">
        <v>8224</v>
      </c>
      <c r="H1853" s="4" t="s">
        <v>8246</v>
      </c>
      <c r="I1853" s="7">
        <v>1406509200</v>
      </c>
      <c r="J1853" s="7">
        <v>1404769538</v>
      </c>
      <c r="K1853" t="b">
        <v>0</v>
      </c>
      <c r="L1853">
        <v>26</v>
      </c>
      <c r="M1853" t="b">
        <v>1</v>
      </c>
      <c r="N1853" s="4" t="s">
        <v>8276</v>
      </c>
      <c r="O1853" s="5">
        <f t="shared" si="168"/>
        <v>100.07692307692308</v>
      </c>
      <c r="P1853" s="6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2">
        <f t="shared" si="172"/>
        <v>41848.041666666664</v>
      </c>
      <c r="T1853" s="12">
        <f t="shared" si="173"/>
        <v>41827.906689814816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6">
        <v>15000</v>
      </c>
      <c r="E1854" s="6">
        <v>17545</v>
      </c>
      <c r="F1854" s="3" t="s">
        <v>8219</v>
      </c>
      <c r="G1854" s="4" t="s">
        <v>8224</v>
      </c>
      <c r="H1854" s="4" t="s">
        <v>8246</v>
      </c>
      <c r="I1854" s="7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s="4" t="s">
        <v>8276</v>
      </c>
      <c r="O1854" s="5">
        <f t="shared" si="168"/>
        <v>116.96666666666667</v>
      </c>
      <c r="P1854" s="6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2">
        <f t="shared" si="172"/>
        <v>42119</v>
      </c>
      <c r="T1854" s="12">
        <f t="shared" si="173"/>
        <v>42081.77143518519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6">
        <v>800</v>
      </c>
      <c r="E1855" s="6">
        <v>815</v>
      </c>
      <c r="F1855" s="3" t="s">
        <v>8219</v>
      </c>
      <c r="G1855" s="4" t="s">
        <v>8224</v>
      </c>
      <c r="H1855" s="4" t="s">
        <v>8246</v>
      </c>
      <c r="I1855" s="7">
        <v>1352860017</v>
      </c>
      <c r="J1855" s="7">
        <v>1348536417</v>
      </c>
      <c r="K1855" t="b">
        <v>0</v>
      </c>
      <c r="L1855">
        <v>14</v>
      </c>
      <c r="M1855" t="b">
        <v>1</v>
      </c>
      <c r="N1855" s="4" t="s">
        <v>8276</v>
      </c>
      <c r="O1855" s="5">
        <f t="shared" si="168"/>
        <v>101.875</v>
      </c>
      <c r="P1855" s="6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2">
        <f t="shared" si="172"/>
        <v>41227.102048611108</v>
      </c>
      <c r="T1855" s="12">
        <f t="shared" si="173"/>
        <v>41177.060381944444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6">
        <v>15000</v>
      </c>
      <c r="E1856" s="6">
        <v>15318.55</v>
      </c>
      <c r="F1856" s="3" t="s">
        <v>8219</v>
      </c>
      <c r="G1856" s="4" t="s">
        <v>8224</v>
      </c>
      <c r="H1856" s="4" t="s">
        <v>8246</v>
      </c>
      <c r="I1856" s="7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s="4" t="s">
        <v>8276</v>
      </c>
      <c r="O1856" s="5">
        <f t="shared" si="168"/>
        <v>102.12366666666667</v>
      </c>
      <c r="P1856" s="6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2">
        <f t="shared" si="172"/>
        <v>41418.021261574075</v>
      </c>
      <c r="T1856" s="12">
        <f t="shared" si="173"/>
        <v>41388.021261574075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6">
        <v>8750</v>
      </c>
      <c r="E1857" s="6">
        <v>13480.16</v>
      </c>
      <c r="F1857" s="3" t="s">
        <v>8219</v>
      </c>
      <c r="G1857" s="4" t="s">
        <v>8229</v>
      </c>
      <c r="H1857" s="4" t="s">
        <v>8251</v>
      </c>
      <c r="I1857" s="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s="4" t="s">
        <v>8276</v>
      </c>
      <c r="O1857" s="5">
        <f t="shared" si="168"/>
        <v>154.05897142857143</v>
      </c>
      <c r="P1857" s="6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2">
        <f t="shared" si="172"/>
        <v>41645.538657407407</v>
      </c>
      <c r="T1857" s="12">
        <f t="shared" si="173"/>
        <v>41600.538657407407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6">
        <v>2000</v>
      </c>
      <c r="E1858" s="6">
        <v>2025</v>
      </c>
      <c r="F1858" s="3" t="s">
        <v>8219</v>
      </c>
      <c r="G1858" s="4" t="s">
        <v>8224</v>
      </c>
      <c r="H1858" s="4" t="s">
        <v>8246</v>
      </c>
      <c r="I1858" s="7">
        <v>1405715472</v>
      </c>
      <c r="J1858" s="7">
        <v>1403901072</v>
      </c>
      <c r="K1858" t="b">
        <v>0</v>
      </c>
      <c r="L1858">
        <v>38</v>
      </c>
      <c r="M1858" t="b">
        <v>1</v>
      </c>
      <c r="N1858" s="4" t="s">
        <v>8276</v>
      </c>
      <c r="O1858" s="5">
        <f t="shared" si="168"/>
        <v>101.25</v>
      </c>
      <c r="P1858" s="6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2">
        <f t="shared" si="172"/>
        <v>41838.854999999996</v>
      </c>
      <c r="T1858" s="12">
        <f t="shared" si="173"/>
        <v>41817.854999999996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6">
        <v>3000</v>
      </c>
      <c r="E1859" s="6">
        <v>3000</v>
      </c>
      <c r="F1859" s="3" t="s">
        <v>8219</v>
      </c>
      <c r="G1859" s="4" t="s">
        <v>8224</v>
      </c>
      <c r="H1859" s="4" t="s">
        <v>8246</v>
      </c>
      <c r="I1859" s="7">
        <v>1410546413</v>
      </c>
      <c r="J1859" s="7">
        <v>1407954413</v>
      </c>
      <c r="K1859" t="b">
        <v>0</v>
      </c>
      <c r="L1859">
        <v>22</v>
      </c>
      <c r="M1859" t="b">
        <v>1</v>
      </c>
      <c r="N1859" s="4" t="s">
        <v>8276</v>
      </c>
      <c r="O1859" s="5">
        <f t="shared" ref="O1859:O1922" si="174">100*E1859/D1859</f>
        <v>100</v>
      </c>
      <c r="P1859" s="6">
        <f t="shared" ref="P1859:P1922" si="175">IF(L1859=0,0,E1859/L1859)</f>
        <v>136.36363636363637</v>
      </c>
      <c r="Q1859" s="4" t="str">
        <f t="shared" ref="Q1859:Q1922" si="176">LEFT(N1859,SEARCH("/",N1859)-1)</f>
        <v>music</v>
      </c>
      <c r="R1859" s="4" t="str">
        <f t="shared" ref="R1859:R1922" si="177">RIGHT(N1859,LEN(N1859)-SEARCH("/",N1859,1))</f>
        <v>rock</v>
      </c>
      <c r="S1859" s="12">
        <f t="shared" ref="S1859:S1922" si="178">(((I1859/60)/60)/24)+DATE(1970,1,1)</f>
        <v>41894.76866898148</v>
      </c>
      <c r="T1859" s="12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6">
        <v>5555.55</v>
      </c>
      <c r="E1860" s="6">
        <v>6041.55</v>
      </c>
      <c r="F1860" s="3" t="s">
        <v>8219</v>
      </c>
      <c r="G1860" s="4" t="s">
        <v>8224</v>
      </c>
      <c r="H1860" s="4" t="s">
        <v>8246</v>
      </c>
      <c r="I1860" s="7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s="4" t="s">
        <v>8276</v>
      </c>
      <c r="O1860" s="5">
        <f t="shared" si="174"/>
        <v>108.74800874800874</v>
      </c>
      <c r="P1860" s="6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2">
        <f t="shared" si="178"/>
        <v>40893.242141203707</v>
      </c>
      <c r="T1860" s="12">
        <f t="shared" si="179"/>
        <v>40833.200474537036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6">
        <v>3000</v>
      </c>
      <c r="E1861" s="6">
        <v>3955</v>
      </c>
      <c r="F1861" s="3" t="s">
        <v>8219</v>
      </c>
      <c r="G1861" s="4" t="s">
        <v>8224</v>
      </c>
      <c r="H1861" s="4" t="s">
        <v>8246</v>
      </c>
      <c r="I1861" s="7">
        <v>1316716129</v>
      </c>
      <c r="J1861" s="7">
        <v>1314124129</v>
      </c>
      <c r="K1861" t="b">
        <v>0</v>
      </c>
      <c r="L1861">
        <v>56</v>
      </c>
      <c r="M1861" t="b">
        <v>1</v>
      </c>
      <c r="N1861" s="4" t="s">
        <v>8276</v>
      </c>
      <c r="O1861" s="5">
        <f t="shared" si="174"/>
        <v>131.83333333333334</v>
      </c>
      <c r="P1861" s="6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2">
        <f t="shared" si="178"/>
        <v>40808.770011574074</v>
      </c>
      <c r="T1861" s="12">
        <f t="shared" si="179"/>
        <v>40778.770011574074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6">
        <v>750</v>
      </c>
      <c r="E1862" s="6">
        <v>1001</v>
      </c>
      <c r="F1862" s="3" t="s">
        <v>8219</v>
      </c>
      <c r="G1862" s="4" t="s">
        <v>8224</v>
      </c>
      <c r="H1862" s="4" t="s">
        <v>8246</v>
      </c>
      <c r="I1862" s="7">
        <v>1391706084</v>
      </c>
      <c r="J1862" s="7">
        <v>1389891684</v>
      </c>
      <c r="K1862" t="b">
        <v>0</v>
      </c>
      <c r="L1862">
        <v>19</v>
      </c>
      <c r="M1862" t="b">
        <v>1</v>
      </c>
      <c r="N1862" s="4" t="s">
        <v>8276</v>
      </c>
      <c r="O1862" s="5">
        <f t="shared" si="174"/>
        <v>133.46666666666667</v>
      </c>
      <c r="P1862" s="6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2">
        <f t="shared" si="178"/>
        <v>41676.709305555552</v>
      </c>
      <c r="T1862" s="12">
        <f t="shared" si="179"/>
        <v>41655.709305555552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6">
        <v>250000</v>
      </c>
      <c r="E1863" s="6">
        <v>0</v>
      </c>
      <c r="F1863" s="3" t="s">
        <v>8221</v>
      </c>
      <c r="G1863" s="4" t="s">
        <v>8225</v>
      </c>
      <c r="H1863" s="4" t="s">
        <v>8247</v>
      </c>
      <c r="I1863" s="7">
        <v>1422256341</v>
      </c>
      <c r="J1863" s="7">
        <v>1419664341</v>
      </c>
      <c r="K1863" t="b">
        <v>0</v>
      </c>
      <c r="L1863">
        <v>0</v>
      </c>
      <c r="M1863" t="b">
        <v>0</v>
      </c>
      <c r="N1863" s="4" t="s">
        <v>8283</v>
      </c>
      <c r="O1863" s="5">
        <f t="shared" si="174"/>
        <v>0</v>
      </c>
      <c r="P1863" s="6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2">
        <f t="shared" si="178"/>
        <v>42030.300243055557</v>
      </c>
      <c r="T1863" s="12">
        <f t="shared" si="179"/>
        <v>42000.300243055557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6">
        <v>18000</v>
      </c>
      <c r="E1864" s="6">
        <v>1455</v>
      </c>
      <c r="F1864" s="3" t="s">
        <v>8221</v>
      </c>
      <c r="G1864" s="4" t="s">
        <v>8224</v>
      </c>
      <c r="H1864" s="4" t="s">
        <v>8246</v>
      </c>
      <c r="I1864" s="7">
        <v>1488958200</v>
      </c>
      <c r="J1864" s="7">
        <v>1484912974</v>
      </c>
      <c r="K1864" t="b">
        <v>0</v>
      </c>
      <c r="L1864">
        <v>16</v>
      </c>
      <c r="M1864" t="b">
        <v>0</v>
      </c>
      <c r="N1864" s="4" t="s">
        <v>8283</v>
      </c>
      <c r="O1864" s="5">
        <f t="shared" si="174"/>
        <v>8.0833333333333339</v>
      </c>
      <c r="P1864" s="6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2">
        <f t="shared" si="178"/>
        <v>42802.3125</v>
      </c>
      <c r="T1864" s="12">
        <f t="shared" si="179"/>
        <v>42755.492754629624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6">
        <v>2500</v>
      </c>
      <c r="E1865" s="6">
        <v>10</v>
      </c>
      <c r="F1865" s="3" t="s">
        <v>8221</v>
      </c>
      <c r="G1865" s="4" t="s">
        <v>8224</v>
      </c>
      <c r="H1865" s="4" t="s">
        <v>8246</v>
      </c>
      <c r="I1865" s="7">
        <v>1402600085</v>
      </c>
      <c r="J1865" s="7">
        <v>1400008085</v>
      </c>
      <c r="K1865" t="b">
        <v>0</v>
      </c>
      <c r="L1865">
        <v>2</v>
      </c>
      <c r="M1865" t="b">
        <v>0</v>
      </c>
      <c r="N1865" s="4" t="s">
        <v>8283</v>
      </c>
      <c r="O1865" s="5">
        <f t="shared" si="174"/>
        <v>0.4</v>
      </c>
      <c r="P1865" s="6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2">
        <f t="shared" si="178"/>
        <v>41802.797280092593</v>
      </c>
      <c r="T1865" s="12">
        <f t="shared" si="179"/>
        <v>41772.797280092593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6">
        <v>6500</v>
      </c>
      <c r="E1866" s="6">
        <v>2788</v>
      </c>
      <c r="F1866" s="3" t="s">
        <v>8221</v>
      </c>
      <c r="G1866" s="4" t="s">
        <v>8224</v>
      </c>
      <c r="H1866" s="4" t="s">
        <v>8246</v>
      </c>
      <c r="I1866" s="7">
        <v>1399223500</v>
      </c>
      <c r="J1866" s="7">
        <v>1396631500</v>
      </c>
      <c r="K1866" t="b">
        <v>0</v>
      </c>
      <c r="L1866">
        <v>48</v>
      </c>
      <c r="M1866" t="b">
        <v>0</v>
      </c>
      <c r="N1866" s="4" t="s">
        <v>8283</v>
      </c>
      <c r="O1866" s="5">
        <f t="shared" si="174"/>
        <v>42.892307692307689</v>
      </c>
      <c r="P1866" s="6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2">
        <f t="shared" si="178"/>
        <v>41763.716435185182</v>
      </c>
      <c r="T1866" s="12">
        <f t="shared" si="179"/>
        <v>41733.716435185182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6">
        <v>110000</v>
      </c>
      <c r="E1867" s="6">
        <v>4</v>
      </c>
      <c r="F1867" s="3" t="s">
        <v>8221</v>
      </c>
      <c r="G1867" s="4" t="s">
        <v>8225</v>
      </c>
      <c r="H1867" s="4" t="s">
        <v>8247</v>
      </c>
      <c r="I1867" s="7">
        <v>1478425747</v>
      </c>
      <c r="J1867" s="7">
        <v>1475398147</v>
      </c>
      <c r="K1867" t="b">
        <v>0</v>
      </c>
      <c r="L1867">
        <v>2</v>
      </c>
      <c r="M1867" t="b">
        <v>0</v>
      </c>
      <c r="N1867" s="4" t="s">
        <v>8283</v>
      </c>
      <c r="O1867" s="5">
        <f t="shared" si="174"/>
        <v>3.6363636363636364E-3</v>
      </c>
      <c r="P1867" s="6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2">
        <f t="shared" si="178"/>
        <v>42680.409108796302</v>
      </c>
      <c r="T1867" s="12">
        <f t="shared" si="179"/>
        <v>42645.367442129631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6">
        <v>25000</v>
      </c>
      <c r="E1868" s="6">
        <v>125</v>
      </c>
      <c r="F1868" s="3" t="s">
        <v>8221</v>
      </c>
      <c r="G1868" s="4" t="s">
        <v>8224</v>
      </c>
      <c r="H1868" s="4" t="s">
        <v>8246</v>
      </c>
      <c r="I1868" s="7">
        <v>1488340800</v>
      </c>
      <c r="J1868" s="7">
        <v>1483768497</v>
      </c>
      <c r="K1868" t="b">
        <v>0</v>
      </c>
      <c r="L1868">
        <v>2</v>
      </c>
      <c r="M1868" t="b">
        <v>0</v>
      </c>
      <c r="N1868" s="4" t="s">
        <v>8283</v>
      </c>
      <c r="O1868" s="5">
        <f t="shared" si="174"/>
        <v>0.5</v>
      </c>
      <c r="P1868" s="6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2">
        <f t="shared" si="178"/>
        <v>42795.166666666672</v>
      </c>
      <c r="T1868" s="12">
        <f t="shared" si="179"/>
        <v>42742.246493055558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6">
        <v>20000</v>
      </c>
      <c r="E1869" s="6">
        <v>10</v>
      </c>
      <c r="F1869" s="3" t="s">
        <v>8221</v>
      </c>
      <c r="G1869" s="4" t="s">
        <v>8224</v>
      </c>
      <c r="H1869" s="4" t="s">
        <v>8246</v>
      </c>
      <c r="I1869" s="7">
        <v>1478383912</v>
      </c>
      <c r="J1869" s="7">
        <v>1475791912</v>
      </c>
      <c r="K1869" t="b">
        <v>0</v>
      </c>
      <c r="L1869">
        <v>1</v>
      </c>
      <c r="M1869" t="b">
        <v>0</v>
      </c>
      <c r="N1869" s="4" t="s">
        <v>8283</v>
      </c>
      <c r="O1869" s="5">
        <f t="shared" si="174"/>
        <v>0.05</v>
      </c>
      <c r="P1869" s="6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2">
        <f t="shared" si="178"/>
        <v>42679.924907407403</v>
      </c>
      <c r="T1869" s="12">
        <f t="shared" si="179"/>
        <v>42649.924907407403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6">
        <v>25000</v>
      </c>
      <c r="E1870" s="6">
        <v>1217</v>
      </c>
      <c r="F1870" s="3" t="s">
        <v>8221</v>
      </c>
      <c r="G1870" s="4" t="s">
        <v>8224</v>
      </c>
      <c r="H1870" s="4" t="s">
        <v>8246</v>
      </c>
      <c r="I1870" s="7">
        <v>1450166340</v>
      </c>
      <c r="J1870" s="7">
        <v>1448044925</v>
      </c>
      <c r="K1870" t="b">
        <v>0</v>
      </c>
      <c r="L1870">
        <v>17</v>
      </c>
      <c r="M1870" t="b">
        <v>0</v>
      </c>
      <c r="N1870" s="4" t="s">
        <v>8283</v>
      </c>
      <c r="O1870" s="5">
        <f t="shared" si="174"/>
        <v>4.8680000000000003</v>
      </c>
      <c r="P1870" s="6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2">
        <f t="shared" si="178"/>
        <v>42353.332638888889</v>
      </c>
      <c r="T1870" s="12">
        <f t="shared" si="179"/>
        <v>42328.779224537036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6">
        <v>10000</v>
      </c>
      <c r="E1871" s="6">
        <v>0</v>
      </c>
      <c r="F1871" s="3" t="s">
        <v>8221</v>
      </c>
      <c r="G1871" s="4" t="s">
        <v>8224</v>
      </c>
      <c r="H1871" s="4" t="s">
        <v>8246</v>
      </c>
      <c r="I1871" s="7">
        <v>1483488249</v>
      </c>
      <c r="J1871" s="7">
        <v>1480896249</v>
      </c>
      <c r="K1871" t="b">
        <v>0</v>
      </c>
      <c r="L1871">
        <v>0</v>
      </c>
      <c r="M1871" t="b">
        <v>0</v>
      </c>
      <c r="N1871" s="4" t="s">
        <v>8283</v>
      </c>
      <c r="O1871" s="5">
        <f t="shared" si="174"/>
        <v>0</v>
      </c>
      <c r="P1871" s="6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2">
        <f t="shared" si="178"/>
        <v>42739.002881944441</v>
      </c>
      <c r="T1871" s="12">
        <f t="shared" si="179"/>
        <v>42709.002881944441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6">
        <v>3500</v>
      </c>
      <c r="E1872" s="6">
        <v>361</v>
      </c>
      <c r="F1872" s="3" t="s">
        <v>8221</v>
      </c>
      <c r="G1872" s="4" t="s">
        <v>8224</v>
      </c>
      <c r="H1872" s="4" t="s">
        <v>8246</v>
      </c>
      <c r="I1872" s="7">
        <v>1454213820</v>
      </c>
      <c r="J1872" s="7">
        <v>1451723535</v>
      </c>
      <c r="K1872" t="b">
        <v>0</v>
      </c>
      <c r="L1872">
        <v>11</v>
      </c>
      <c r="M1872" t="b">
        <v>0</v>
      </c>
      <c r="N1872" s="4" t="s">
        <v>8283</v>
      </c>
      <c r="O1872" s="5">
        <f t="shared" si="174"/>
        <v>10.314285714285715</v>
      </c>
      <c r="P1872" s="6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2">
        <f t="shared" si="178"/>
        <v>42400.178472222222</v>
      </c>
      <c r="T1872" s="12">
        <f t="shared" si="179"/>
        <v>42371.355729166666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6">
        <v>6500</v>
      </c>
      <c r="E1873" s="6">
        <v>4666</v>
      </c>
      <c r="F1873" s="3" t="s">
        <v>8221</v>
      </c>
      <c r="G1873" s="4" t="s">
        <v>8224</v>
      </c>
      <c r="H1873" s="4" t="s">
        <v>8246</v>
      </c>
      <c r="I1873" s="7">
        <v>1416512901</v>
      </c>
      <c r="J1873" s="7">
        <v>1413053301</v>
      </c>
      <c r="K1873" t="b">
        <v>0</v>
      </c>
      <c r="L1873">
        <v>95</v>
      </c>
      <c r="M1873" t="b">
        <v>0</v>
      </c>
      <c r="N1873" s="4" t="s">
        <v>8283</v>
      </c>
      <c r="O1873" s="5">
        <f t="shared" si="174"/>
        <v>71.784615384615378</v>
      </c>
      <c r="P1873" s="6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2">
        <f t="shared" si="178"/>
        <v>41963.825243055559</v>
      </c>
      <c r="T1873" s="12">
        <f t="shared" si="179"/>
        <v>41923.783576388887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6">
        <v>20000</v>
      </c>
      <c r="E1874" s="6">
        <v>212</v>
      </c>
      <c r="F1874" s="3" t="s">
        <v>8221</v>
      </c>
      <c r="G1874" s="4" t="s">
        <v>8224</v>
      </c>
      <c r="H1874" s="4" t="s">
        <v>8246</v>
      </c>
      <c r="I1874" s="7">
        <v>1435633602</v>
      </c>
      <c r="J1874" s="7">
        <v>1433041602</v>
      </c>
      <c r="K1874" t="b">
        <v>0</v>
      </c>
      <c r="L1874">
        <v>13</v>
      </c>
      <c r="M1874" t="b">
        <v>0</v>
      </c>
      <c r="N1874" s="4" t="s">
        <v>8283</v>
      </c>
      <c r="O1874" s="5">
        <f t="shared" si="174"/>
        <v>1.06</v>
      </c>
      <c r="P1874" s="6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2">
        <f t="shared" si="178"/>
        <v>42185.129652777774</v>
      </c>
      <c r="T1874" s="12">
        <f t="shared" si="179"/>
        <v>42155.129652777774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6">
        <v>8000</v>
      </c>
      <c r="E1875" s="6">
        <v>36</v>
      </c>
      <c r="F1875" s="3" t="s">
        <v>8221</v>
      </c>
      <c r="G1875" s="4" t="s">
        <v>8229</v>
      </c>
      <c r="H1875" s="4" t="s">
        <v>8251</v>
      </c>
      <c r="I1875" s="7">
        <v>1436373900</v>
      </c>
      <c r="J1875" s="7">
        <v>1433861210</v>
      </c>
      <c r="K1875" t="b">
        <v>0</v>
      </c>
      <c r="L1875">
        <v>2</v>
      </c>
      <c r="M1875" t="b">
        <v>0</v>
      </c>
      <c r="N1875" s="4" t="s">
        <v>8283</v>
      </c>
      <c r="O1875" s="5">
        <f t="shared" si="174"/>
        <v>0.45</v>
      </c>
      <c r="P1875" s="6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2">
        <f t="shared" si="178"/>
        <v>42193.697916666672</v>
      </c>
      <c r="T1875" s="12">
        <f t="shared" si="179"/>
        <v>42164.615856481483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6">
        <v>160000</v>
      </c>
      <c r="E1876" s="6">
        <v>26</v>
      </c>
      <c r="F1876" s="3" t="s">
        <v>8221</v>
      </c>
      <c r="G1876" s="4" t="s">
        <v>8224</v>
      </c>
      <c r="H1876" s="4" t="s">
        <v>8246</v>
      </c>
      <c r="I1876" s="7">
        <v>1467155733</v>
      </c>
      <c r="J1876" s="7">
        <v>1465427733</v>
      </c>
      <c r="K1876" t="b">
        <v>0</v>
      </c>
      <c r="L1876">
        <v>2</v>
      </c>
      <c r="M1876" t="b">
        <v>0</v>
      </c>
      <c r="N1876" s="4" t="s">
        <v>8283</v>
      </c>
      <c r="O1876" s="5">
        <f t="shared" si="174"/>
        <v>1.6250000000000001E-2</v>
      </c>
      <c r="P1876" s="6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2">
        <f t="shared" si="178"/>
        <v>42549.969131944439</v>
      </c>
      <c r="T1876" s="12">
        <f t="shared" si="179"/>
        <v>42529.969131944439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6">
        <v>10000</v>
      </c>
      <c r="E1877" s="6">
        <v>51</v>
      </c>
      <c r="F1877" s="3" t="s">
        <v>8221</v>
      </c>
      <c r="G1877" s="4" t="s">
        <v>8224</v>
      </c>
      <c r="H1877" s="4" t="s">
        <v>8246</v>
      </c>
      <c r="I1877" s="7">
        <v>1470519308</v>
      </c>
      <c r="J1877" s="7">
        <v>1465335308</v>
      </c>
      <c r="K1877" t="b">
        <v>0</v>
      </c>
      <c r="L1877">
        <v>3</v>
      </c>
      <c r="M1877" t="b">
        <v>0</v>
      </c>
      <c r="N1877" s="4" t="s">
        <v>8283</v>
      </c>
      <c r="O1877" s="5">
        <f t="shared" si="174"/>
        <v>0.51</v>
      </c>
      <c r="P1877" s="6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2">
        <f t="shared" si="178"/>
        <v>42588.899398148147</v>
      </c>
      <c r="T1877" s="12">
        <f t="shared" si="179"/>
        <v>42528.899398148147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6">
        <v>280</v>
      </c>
      <c r="E1878" s="6">
        <v>0</v>
      </c>
      <c r="F1878" s="3" t="s">
        <v>8221</v>
      </c>
      <c r="G1878" s="4" t="s">
        <v>8226</v>
      </c>
      <c r="H1878" s="4" t="s">
        <v>8248</v>
      </c>
      <c r="I1878" s="7">
        <v>1402901405</v>
      </c>
      <c r="J1878" s="7">
        <v>1400309405</v>
      </c>
      <c r="K1878" t="b">
        <v>0</v>
      </c>
      <c r="L1878">
        <v>0</v>
      </c>
      <c r="M1878" t="b">
        <v>0</v>
      </c>
      <c r="N1878" s="4" t="s">
        <v>8283</v>
      </c>
      <c r="O1878" s="5">
        <f t="shared" si="174"/>
        <v>0</v>
      </c>
      <c r="P1878" s="6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2">
        <f t="shared" si="178"/>
        <v>41806.284780092588</v>
      </c>
      <c r="T1878" s="12">
        <f t="shared" si="179"/>
        <v>41776.284780092588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6">
        <v>60</v>
      </c>
      <c r="E1879" s="6">
        <v>0</v>
      </c>
      <c r="F1879" s="3" t="s">
        <v>8221</v>
      </c>
      <c r="G1879" s="4" t="s">
        <v>8224</v>
      </c>
      <c r="H1879" s="4" t="s">
        <v>8246</v>
      </c>
      <c r="I1879" s="7">
        <v>1425170525</v>
      </c>
      <c r="J1879" s="7">
        <v>1422664925</v>
      </c>
      <c r="K1879" t="b">
        <v>0</v>
      </c>
      <c r="L1879">
        <v>0</v>
      </c>
      <c r="M1879" t="b">
        <v>0</v>
      </c>
      <c r="N1879" s="4" t="s">
        <v>8283</v>
      </c>
      <c r="O1879" s="5">
        <f t="shared" si="174"/>
        <v>0</v>
      </c>
      <c r="P1879" s="6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2">
        <f t="shared" si="178"/>
        <v>42064.029224537036</v>
      </c>
      <c r="T1879" s="12">
        <f t="shared" si="179"/>
        <v>42035.029224537036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6">
        <v>8000</v>
      </c>
      <c r="E1880" s="6">
        <v>0</v>
      </c>
      <c r="F1880" s="3" t="s">
        <v>8221</v>
      </c>
      <c r="G1880" s="4" t="s">
        <v>8226</v>
      </c>
      <c r="H1880" s="4" t="s">
        <v>8248</v>
      </c>
      <c r="I1880" s="7">
        <v>1402618355</v>
      </c>
      <c r="J1880" s="7">
        <v>1400026355</v>
      </c>
      <c r="K1880" t="b">
        <v>0</v>
      </c>
      <c r="L1880">
        <v>0</v>
      </c>
      <c r="M1880" t="b">
        <v>0</v>
      </c>
      <c r="N1880" s="4" t="s">
        <v>8283</v>
      </c>
      <c r="O1880" s="5">
        <f t="shared" si="174"/>
        <v>0</v>
      </c>
      <c r="P1880" s="6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2">
        <f t="shared" si="178"/>
        <v>41803.008738425924</v>
      </c>
      <c r="T1880" s="12">
        <f t="shared" si="179"/>
        <v>41773.008738425924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6">
        <v>5000</v>
      </c>
      <c r="E1881" s="6">
        <v>6</v>
      </c>
      <c r="F1881" s="3" t="s">
        <v>8221</v>
      </c>
      <c r="G1881" s="4" t="s">
        <v>8227</v>
      </c>
      <c r="H1881" s="4" t="s">
        <v>8249</v>
      </c>
      <c r="I1881" s="7">
        <v>1457966129</v>
      </c>
      <c r="J1881" s="7">
        <v>1455377729</v>
      </c>
      <c r="K1881" t="b">
        <v>0</v>
      </c>
      <c r="L1881">
        <v>2</v>
      </c>
      <c r="M1881" t="b">
        <v>0</v>
      </c>
      <c r="N1881" s="4" t="s">
        <v>8283</v>
      </c>
      <c r="O1881" s="5">
        <f t="shared" si="174"/>
        <v>0.12</v>
      </c>
      <c r="P1881" s="6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2">
        <f t="shared" si="178"/>
        <v>42443.607974537037</v>
      </c>
      <c r="T1881" s="12">
        <f t="shared" si="179"/>
        <v>42413.649641203709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6">
        <v>5000</v>
      </c>
      <c r="E1882" s="6">
        <v>1004</v>
      </c>
      <c r="F1882" s="3" t="s">
        <v>8221</v>
      </c>
      <c r="G1882" s="4" t="s">
        <v>8225</v>
      </c>
      <c r="H1882" s="4" t="s">
        <v>8247</v>
      </c>
      <c r="I1882" s="7">
        <v>1459341380</v>
      </c>
      <c r="J1882" s="7">
        <v>1456839380</v>
      </c>
      <c r="K1882" t="b">
        <v>0</v>
      </c>
      <c r="L1882">
        <v>24</v>
      </c>
      <c r="M1882" t="b">
        <v>0</v>
      </c>
      <c r="N1882" s="4" t="s">
        <v>8283</v>
      </c>
      <c r="O1882" s="5">
        <f t="shared" si="174"/>
        <v>20.079999999999998</v>
      </c>
      <c r="P1882" s="6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2">
        <f t="shared" si="178"/>
        <v>42459.525231481486</v>
      </c>
      <c r="T1882" s="12">
        <f t="shared" si="179"/>
        <v>42430.566898148143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6">
        <v>2000</v>
      </c>
      <c r="E1883" s="6">
        <v>3453.69</v>
      </c>
      <c r="F1883" s="3" t="s">
        <v>8219</v>
      </c>
      <c r="G1883" s="4" t="s">
        <v>8224</v>
      </c>
      <c r="H1883" s="4" t="s">
        <v>8246</v>
      </c>
      <c r="I1883" s="7">
        <v>1425955189</v>
      </c>
      <c r="J1883" s="7">
        <v>1423366789</v>
      </c>
      <c r="K1883" t="b">
        <v>0</v>
      </c>
      <c r="L1883">
        <v>70</v>
      </c>
      <c r="M1883" t="b">
        <v>1</v>
      </c>
      <c r="N1883" s="4" t="s">
        <v>8279</v>
      </c>
      <c r="O1883" s="5">
        <f t="shared" si="174"/>
        <v>172.68450000000001</v>
      </c>
      <c r="P1883" s="6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2">
        <f t="shared" si="178"/>
        <v>42073.110983796301</v>
      </c>
      <c r="T1883" s="12">
        <f t="shared" si="179"/>
        <v>42043.152650462958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6">
        <v>3350</v>
      </c>
      <c r="E1884" s="6">
        <v>3380</v>
      </c>
      <c r="F1884" s="3" t="s">
        <v>8219</v>
      </c>
      <c r="G1884" s="4" t="s">
        <v>8224</v>
      </c>
      <c r="H1884" s="4" t="s">
        <v>8246</v>
      </c>
      <c r="I1884" s="7">
        <v>1341964080</v>
      </c>
      <c r="J1884" s="7">
        <v>1339109212</v>
      </c>
      <c r="K1884" t="b">
        <v>0</v>
      </c>
      <c r="L1884">
        <v>81</v>
      </c>
      <c r="M1884" t="b">
        <v>1</v>
      </c>
      <c r="N1884" s="4" t="s">
        <v>8279</v>
      </c>
      <c r="O1884" s="5">
        <f t="shared" si="174"/>
        <v>100.8955223880597</v>
      </c>
      <c r="P1884" s="6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2">
        <f t="shared" si="178"/>
        <v>41100.991666666669</v>
      </c>
      <c r="T1884" s="12">
        <f t="shared" si="179"/>
        <v>41067.949212962965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6">
        <v>999</v>
      </c>
      <c r="E1885" s="6">
        <v>1047</v>
      </c>
      <c r="F1885" s="3" t="s">
        <v>8219</v>
      </c>
      <c r="G1885" s="4" t="s">
        <v>8224</v>
      </c>
      <c r="H1885" s="4" t="s">
        <v>8246</v>
      </c>
      <c r="I1885" s="7">
        <v>1333921508</v>
      </c>
      <c r="J1885" s="7">
        <v>1331333108</v>
      </c>
      <c r="K1885" t="b">
        <v>0</v>
      </c>
      <c r="L1885">
        <v>32</v>
      </c>
      <c r="M1885" t="b">
        <v>1</v>
      </c>
      <c r="N1885" s="4" t="s">
        <v>8279</v>
      </c>
      <c r="O1885" s="5">
        <f t="shared" si="174"/>
        <v>104.8048048048048</v>
      </c>
      <c r="P1885" s="6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2">
        <f t="shared" si="178"/>
        <v>41007.906342592592</v>
      </c>
      <c r="T1885" s="12">
        <f t="shared" si="179"/>
        <v>40977.948009259257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6">
        <v>1000</v>
      </c>
      <c r="E1886" s="6">
        <v>1351</v>
      </c>
      <c r="F1886" s="3" t="s">
        <v>8219</v>
      </c>
      <c r="G1886" s="4" t="s">
        <v>8224</v>
      </c>
      <c r="H1886" s="4" t="s">
        <v>8246</v>
      </c>
      <c r="I1886" s="7">
        <v>1354017600</v>
      </c>
      <c r="J1886" s="7">
        <v>1350967535</v>
      </c>
      <c r="K1886" t="b">
        <v>0</v>
      </c>
      <c r="L1886">
        <v>26</v>
      </c>
      <c r="M1886" t="b">
        <v>1</v>
      </c>
      <c r="N1886" s="4" t="s">
        <v>8279</v>
      </c>
      <c r="O1886" s="5">
        <f t="shared" si="174"/>
        <v>135.1</v>
      </c>
      <c r="P1886" s="6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2">
        <f t="shared" si="178"/>
        <v>41240.5</v>
      </c>
      <c r="T1886" s="12">
        <f t="shared" si="179"/>
        <v>41205.198321759257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6">
        <v>4575</v>
      </c>
      <c r="E1887" s="6">
        <v>5322</v>
      </c>
      <c r="F1887" s="3" t="s">
        <v>8219</v>
      </c>
      <c r="G1887" s="4" t="s">
        <v>8224</v>
      </c>
      <c r="H1887" s="4" t="s">
        <v>8246</v>
      </c>
      <c r="I1887" s="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s="4" t="s">
        <v>8279</v>
      </c>
      <c r="O1887" s="5">
        <f t="shared" si="174"/>
        <v>116.32786885245902</v>
      </c>
      <c r="P1887" s="6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2">
        <f t="shared" si="178"/>
        <v>41131.916666666664</v>
      </c>
      <c r="T1887" s="12">
        <f t="shared" si="179"/>
        <v>41099.093865740739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6">
        <v>1200</v>
      </c>
      <c r="E1888" s="6">
        <v>1225</v>
      </c>
      <c r="F1888" s="3" t="s">
        <v>8219</v>
      </c>
      <c r="G1888" s="4" t="s">
        <v>8224</v>
      </c>
      <c r="H1888" s="4" t="s">
        <v>8246</v>
      </c>
      <c r="I1888" s="7">
        <v>1415832338</v>
      </c>
      <c r="J1888" s="7">
        <v>1413236738</v>
      </c>
      <c r="K1888" t="b">
        <v>0</v>
      </c>
      <c r="L1888">
        <v>29</v>
      </c>
      <c r="M1888" t="b">
        <v>1</v>
      </c>
      <c r="N1888" s="4" t="s">
        <v>8279</v>
      </c>
      <c r="O1888" s="5">
        <f t="shared" si="174"/>
        <v>102.08333333333333</v>
      </c>
      <c r="P1888" s="6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2">
        <f t="shared" si="178"/>
        <v>41955.94835648148</v>
      </c>
      <c r="T1888" s="12">
        <f t="shared" si="179"/>
        <v>41925.906689814816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6">
        <v>3000</v>
      </c>
      <c r="E1889" s="6">
        <v>3335</v>
      </c>
      <c r="F1889" s="3" t="s">
        <v>8219</v>
      </c>
      <c r="G1889" s="4" t="s">
        <v>8227</v>
      </c>
      <c r="H1889" s="4" t="s">
        <v>8249</v>
      </c>
      <c r="I1889" s="7">
        <v>1449178200</v>
      </c>
      <c r="J1889" s="7">
        <v>1447614732</v>
      </c>
      <c r="K1889" t="b">
        <v>0</v>
      </c>
      <c r="L1889">
        <v>8</v>
      </c>
      <c r="M1889" t="b">
        <v>1</v>
      </c>
      <c r="N1889" s="4" t="s">
        <v>8279</v>
      </c>
      <c r="O1889" s="5">
        <f t="shared" si="174"/>
        <v>111.16666666666667</v>
      </c>
      <c r="P1889" s="6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2">
        <f t="shared" si="178"/>
        <v>42341.895833333328</v>
      </c>
      <c r="T1889" s="12">
        <f t="shared" si="179"/>
        <v>42323.800138888888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6">
        <v>2500</v>
      </c>
      <c r="E1890" s="6">
        <v>4152</v>
      </c>
      <c r="F1890" s="3" t="s">
        <v>8219</v>
      </c>
      <c r="G1890" s="4" t="s">
        <v>8224</v>
      </c>
      <c r="H1890" s="4" t="s">
        <v>8246</v>
      </c>
      <c r="I1890" s="7">
        <v>1275368340</v>
      </c>
      <c r="J1890" s="7">
        <v>1272692732</v>
      </c>
      <c r="K1890" t="b">
        <v>0</v>
      </c>
      <c r="L1890">
        <v>89</v>
      </c>
      <c r="M1890" t="b">
        <v>1</v>
      </c>
      <c r="N1890" s="4" t="s">
        <v>8279</v>
      </c>
      <c r="O1890" s="5">
        <f t="shared" si="174"/>
        <v>166.08</v>
      </c>
      <c r="P1890" s="6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2">
        <f t="shared" si="178"/>
        <v>40330.207638888889</v>
      </c>
      <c r="T1890" s="12">
        <f t="shared" si="179"/>
        <v>40299.239953703705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6">
        <v>2000</v>
      </c>
      <c r="E1891" s="6">
        <v>2132</v>
      </c>
      <c r="F1891" s="3" t="s">
        <v>8219</v>
      </c>
      <c r="G1891" s="4" t="s">
        <v>8224</v>
      </c>
      <c r="H1891" s="4" t="s">
        <v>8246</v>
      </c>
      <c r="I1891" s="7">
        <v>1363024946</v>
      </c>
      <c r="J1891" s="7">
        <v>1359140546</v>
      </c>
      <c r="K1891" t="b">
        <v>0</v>
      </c>
      <c r="L1891">
        <v>44</v>
      </c>
      <c r="M1891" t="b">
        <v>1</v>
      </c>
      <c r="N1891" s="4" t="s">
        <v>8279</v>
      </c>
      <c r="O1891" s="5">
        <f t="shared" si="174"/>
        <v>106.6</v>
      </c>
      <c r="P1891" s="6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2">
        <f t="shared" si="178"/>
        <v>41344.751689814817</v>
      </c>
      <c r="T1891" s="12">
        <f t="shared" si="179"/>
        <v>41299.793356481481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6">
        <v>12000</v>
      </c>
      <c r="E1892" s="6">
        <v>17350.13</v>
      </c>
      <c r="F1892" s="3" t="s">
        <v>8219</v>
      </c>
      <c r="G1892" s="4" t="s">
        <v>8224</v>
      </c>
      <c r="H1892" s="4" t="s">
        <v>8246</v>
      </c>
      <c r="I1892" s="7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s="4" t="s">
        <v>8279</v>
      </c>
      <c r="O1892" s="5">
        <f t="shared" si="174"/>
        <v>144.58441666666667</v>
      </c>
      <c r="P1892" s="6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2">
        <f t="shared" si="178"/>
        <v>41258.786203703705</v>
      </c>
      <c r="T1892" s="12">
        <f t="shared" si="179"/>
        <v>41228.786203703705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6">
        <v>10000</v>
      </c>
      <c r="E1893" s="6">
        <v>10555</v>
      </c>
      <c r="F1893" s="3" t="s">
        <v>8219</v>
      </c>
      <c r="G1893" s="4" t="s">
        <v>8224</v>
      </c>
      <c r="H1893" s="4" t="s">
        <v>8246</v>
      </c>
      <c r="I1893" s="7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s="4" t="s">
        <v>8279</v>
      </c>
      <c r="O1893" s="5">
        <f t="shared" si="174"/>
        <v>105.55</v>
      </c>
      <c r="P1893" s="6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2">
        <f t="shared" si="178"/>
        <v>40381.25</v>
      </c>
      <c r="T1893" s="12">
        <f t="shared" si="179"/>
        <v>40335.798078703701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6">
        <v>500</v>
      </c>
      <c r="E1894" s="6">
        <v>683</v>
      </c>
      <c r="F1894" s="3" t="s">
        <v>8219</v>
      </c>
      <c r="G1894" s="4" t="s">
        <v>8224</v>
      </c>
      <c r="H1894" s="4" t="s">
        <v>8246</v>
      </c>
      <c r="I1894" s="7">
        <v>1307459881</v>
      </c>
      <c r="J1894" s="7">
        <v>1304867881</v>
      </c>
      <c r="K1894" t="b">
        <v>0</v>
      </c>
      <c r="L1894">
        <v>26</v>
      </c>
      <c r="M1894" t="b">
        <v>1</v>
      </c>
      <c r="N1894" s="4" t="s">
        <v>8279</v>
      </c>
      <c r="O1894" s="5">
        <f t="shared" si="174"/>
        <v>136.6</v>
      </c>
      <c r="P1894" s="6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2">
        <f t="shared" si="178"/>
        <v>40701.637511574074</v>
      </c>
      <c r="T1894" s="12">
        <f t="shared" si="179"/>
        <v>40671.637511574074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6">
        <v>2500</v>
      </c>
      <c r="E1895" s="6">
        <v>2600</v>
      </c>
      <c r="F1895" s="3" t="s">
        <v>8219</v>
      </c>
      <c r="G1895" s="4" t="s">
        <v>8224</v>
      </c>
      <c r="H1895" s="4" t="s">
        <v>8246</v>
      </c>
      <c r="I1895" s="7">
        <v>1302926340</v>
      </c>
      <c r="J1895" s="7">
        <v>1301524585</v>
      </c>
      <c r="K1895" t="b">
        <v>0</v>
      </c>
      <c r="L1895">
        <v>45</v>
      </c>
      <c r="M1895" t="b">
        <v>1</v>
      </c>
      <c r="N1895" s="4" t="s">
        <v>8279</v>
      </c>
      <c r="O1895" s="5">
        <f t="shared" si="174"/>
        <v>104</v>
      </c>
      <c r="P1895" s="6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2">
        <f t="shared" si="178"/>
        <v>40649.165972222225</v>
      </c>
      <c r="T1895" s="12">
        <f t="shared" si="179"/>
        <v>40632.94195601852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6">
        <v>1000</v>
      </c>
      <c r="E1896" s="6">
        <v>1145</v>
      </c>
      <c r="F1896" s="3" t="s">
        <v>8219</v>
      </c>
      <c r="G1896" s="4" t="s">
        <v>8224</v>
      </c>
      <c r="H1896" s="4" t="s">
        <v>8246</v>
      </c>
      <c r="I1896" s="7">
        <v>1329082983</v>
      </c>
      <c r="J1896" s="7">
        <v>1326404583</v>
      </c>
      <c r="K1896" t="b">
        <v>0</v>
      </c>
      <c r="L1896">
        <v>20</v>
      </c>
      <c r="M1896" t="b">
        <v>1</v>
      </c>
      <c r="N1896" s="4" t="s">
        <v>8279</v>
      </c>
      <c r="O1896" s="5">
        <f t="shared" si="174"/>
        <v>114.5</v>
      </c>
      <c r="P1896" s="6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2">
        <f t="shared" si="178"/>
        <v>40951.904895833337</v>
      </c>
      <c r="T1896" s="12">
        <f t="shared" si="179"/>
        <v>40920.904895833337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6">
        <v>9072</v>
      </c>
      <c r="E1897" s="6">
        <v>9228</v>
      </c>
      <c r="F1897" s="3" t="s">
        <v>8219</v>
      </c>
      <c r="G1897" s="4" t="s">
        <v>8224</v>
      </c>
      <c r="H1897" s="4" t="s">
        <v>8246</v>
      </c>
      <c r="I1897" s="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s="4" t="s">
        <v>8279</v>
      </c>
      <c r="O1897" s="5">
        <f t="shared" si="174"/>
        <v>101.71957671957672</v>
      </c>
      <c r="P1897" s="6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2">
        <f t="shared" si="178"/>
        <v>42297.746782407412</v>
      </c>
      <c r="T1897" s="12">
        <f t="shared" si="179"/>
        <v>42267.746782407412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6">
        <v>451</v>
      </c>
      <c r="E1898" s="6">
        <v>559</v>
      </c>
      <c r="F1898" s="3" t="s">
        <v>8219</v>
      </c>
      <c r="G1898" s="4" t="s">
        <v>8224</v>
      </c>
      <c r="H1898" s="4" t="s">
        <v>8246</v>
      </c>
      <c r="I1898" s="7">
        <v>1334250165</v>
      </c>
      <c r="J1898" s="7">
        <v>1331658165</v>
      </c>
      <c r="K1898" t="b">
        <v>0</v>
      </c>
      <c r="L1898">
        <v>13</v>
      </c>
      <c r="M1898" t="b">
        <v>1</v>
      </c>
      <c r="N1898" s="4" t="s">
        <v>8279</v>
      </c>
      <c r="O1898" s="5">
        <f t="shared" si="174"/>
        <v>123.94678492239468</v>
      </c>
      <c r="P1898" s="6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2">
        <f t="shared" si="178"/>
        <v>41011.710243055553</v>
      </c>
      <c r="T1898" s="12">
        <f t="shared" si="179"/>
        <v>40981.710243055553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6">
        <v>6350</v>
      </c>
      <c r="E1899" s="6">
        <v>6506</v>
      </c>
      <c r="F1899" s="3" t="s">
        <v>8219</v>
      </c>
      <c r="G1899" s="4" t="s">
        <v>8224</v>
      </c>
      <c r="H1899" s="4" t="s">
        <v>8246</v>
      </c>
      <c r="I1899" s="7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s="4" t="s">
        <v>8279</v>
      </c>
      <c r="O1899" s="5">
        <f t="shared" si="174"/>
        <v>102.45669291338582</v>
      </c>
      <c r="P1899" s="6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2">
        <f t="shared" si="178"/>
        <v>41702.875</v>
      </c>
      <c r="T1899" s="12">
        <f t="shared" si="179"/>
        <v>41680.583402777782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6">
        <v>1000</v>
      </c>
      <c r="E1900" s="6">
        <v>1445</v>
      </c>
      <c r="F1900" s="3" t="s">
        <v>8219</v>
      </c>
      <c r="G1900" s="4" t="s">
        <v>8224</v>
      </c>
      <c r="H1900" s="4" t="s">
        <v>8246</v>
      </c>
      <c r="I1900" s="7">
        <v>1454349600</v>
      </c>
      <c r="J1900" s="7">
        <v>1451277473</v>
      </c>
      <c r="K1900" t="b">
        <v>0</v>
      </c>
      <c r="L1900">
        <v>21</v>
      </c>
      <c r="M1900" t="b">
        <v>1</v>
      </c>
      <c r="N1900" s="4" t="s">
        <v>8279</v>
      </c>
      <c r="O1900" s="5">
        <f t="shared" si="174"/>
        <v>144.5</v>
      </c>
      <c r="P1900" s="6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2">
        <f t="shared" si="178"/>
        <v>42401.75</v>
      </c>
      <c r="T1900" s="12">
        <f t="shared" si="179"/>
        <v>42366.192974537036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6">
        <v>900</v>
      </c>
      <c r="E1901" s="6">
        <v>1200</v>
      </c>
      <c r="F1901" s="3" t="s">
        <v>8219</v>
      </c>
      <c r="G1901" s="4" t="s">
        <v>8224</v>
      </c>
      <c r="H1901" s="4" t="s">
        <v>8246</v>
      </c>
      <c r="I1901" s="7">
        <v>1427319366</v>
      </c>
      <c r="J1901" s="7">
        <v>1424730966</v>
      </c>
      <c r="K1901" t="b">
        <v>0</v>
      </c>
      <c r="L1901">
        <v>42</v>
      </c>
      <c r="M1901" t="b">
        <v>1</v>
      </c>
      <c r="N1901" s="4" t="s">
        <v>8279</v>
      </c>
      <c r="O1901" s="5">
        <f t="shared" si="174"/>
        <v>133.33333333333334</v>
      </c>
      <c r="P1901" s="6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2">
        <f t="shared" si="178"/>
        <v>42088.90006944444</v>
      </c>
      <c r="T1901" s="12">
        <f t="shared" si="179"/>
        <v>42058.941736111112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6">
        <v>2500</v>
      </c>
      <c r="E1902" s="6">
        <v>2734.11</v>
      </c>
      <c r="F1902" s="3" t="s">
        <v>8219</v>
      </c>
      <c r="G1902" s="4" t="s">
        <v>8224</v>
      </c>
      <c r="H1902" s="4" t="s">
        <v>8246</v>
      </c>
      <c r="I1902" s="7">
        <v>1349517540</v>
      </c>
      <c r="J1902" s="7">
        <v>1347137731</v>
      </c>
      <c r="K1902" t="b">
        <v>0</v>
      </c>
      <c r="L1902">
        <v>54</v>
      </c>
      <c r="M1902" t="b">
        <v>1</v>
      </c>
      <c r="N1902" s="4" t="s">
        <v>8279</v>
      </c>
      <c r="O1902" s="5">
        <f t="shared" si="174"/>
        <v>109.3644</v>
      </c>
      <c r="P1902" s="6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2">
        <f t="shared" si="178"/>
        <v>41188.415972222225</v>
      </c>
      <c r="T1902" s="12">
        <f t="shared" si="179"/>
        <v>41160.871886574074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6">
        <v>99000</v>
      </c>
      <c r="E1903" s="6">
        <v>2670</v>
      </c>
      <c r="F1903" s="3" t="s">
        <v>8221</v>
      </c>
      <c r="G1903" s="4" t="s">
        <v>8225</v>
      </c>
      <c r="H1903" s="4" t="s">
        <v>8247</v>
      </c>
      <c r="I1903" s="7">
        <v>1432299600</v>
      </c>
      <c r="J1903" s="7">
        <v>1429707729</v>
      </c>
      <c r="K1903" t="b">
        <v>0</v>
      </c>
      <c r="L1903">
        <v>25</v>
      </c>
      <c r="M1903" t="b">
        <v>0</v>
      </c>
      <c r="N1903" s="4" t="s">
        <v>8294</v>
      </c>
      <c r="O1903" s="5">
        <f t="shared" si="174"/>
        <v>2.6969696969696968</v>
      </c>
      <c r="P1903" s="6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2">
        <f t="shared" si="178"/>
        <v>42146.541666666672</v>
      </c>
      <c r="T1903" s="12">
        <f t="shared" si="179"/>
        <v>42116.54315972222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6">
        <v>1000</v>
      </c>
      <c r="E1904" s="6">
        <v>12</v>
      </c>
      <c r="F1904" s="3" t="s">
        <v>8221</v>
      </c>
      <c r="G1904" s="4" t="s">
        <v>8233</v>
      </c>
      <c r="H1904" s="4" t="s">
        <v>8249</v>
      </c>
      <c r="I1904" s="7">
        <v>1425495447</v>
      </c>
      <c r="J1904" s="7">
        <v>1422903447</v>
      </c>
      <c r="K1904" t="b">
        <v>0</v>
      </c>
      <c r="L1904">
        <v>3</v>
      </c>
      <c r="M1904" t="b">
        <v>0</v>
      </c>
      <c r="N1904" s="4" t="s">
        <v>8294</v>
      </c>
      <c r="O1904" s="5">
        <f t="shared" si="174"/>
        <v>1.2</v>
      </c>
      <c r="P1904" s="6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2">
        <f t="shared" si="178"/>
        <v>42067.789895833332</v>
      </c>
      <c r="T1904" s="12">
        <f t="shared" si="179"/>
        <v>42037.789895833332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6">
        <v>3000</v>
      </c>
      <c r="E1905" s="6">
        <v>1398</v>
      </c>
      <c r="F1905" s="3" t="s">
        <v>8221</v>
      </c>
      <c r="G1905" s="4" t="s">
        <v>8224</v>
      </c>
      <c r="H1905" s="4" t="s">
        <v>8246</v>
      </c>
      <c r="I1905" s="7">
        <v>1485541791</v>
      </c>
      <c r="J1905" s="7">
        <v>1480357791</v>
      </c>
      <c r="K1905" t="b">
        <v>0</v>
      </c>
      <c r="L1905">
        <v>41</v>
      </c>
      <c r="M1905" t="b">
        <v>0</v>
      </c>
      <c r="N1905" s="4" t="s">
        <v>8294</v>
      </c>
      <c r="O1905" s="5">
        <f t="shared" si="174"/>
        <v>46.6</v>
      </c>
      <c r="P1905" s="6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2">
        <f t="shared" si="178"/>
        <v>42762.770729166667</v>
      </c>
      <c r="T1905" s="12">
        <f t="shared" si="179"/>
        <v>42702.770729166667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6">
        <v>50000</v>
      </c>
      <c r="E1906" s="6">
        <v>50</v>
      </c>
      <c r="F1906" s="3" t="s">
        <v>8221</v>
      </c>
      <c r="G1906" s="4" t="s">
        <v>8224</v>
      </c>
      <c r="H1906" s="4" t="s">
        <v>8246</v>
      </c>
      <c r="I1906" s="7">
        <v>1451752021</v>
      </c>
      <c r="J1906" s="7">
        <v>1447864021</v>
      </c>
      <c r="K1906" t="b">
        <v>0</v>
      </c>
      <c r="L1906">
        <v>2</v>
      </c>
      <c r="M1906" t="b">
        <v>0</v>
      </c>
      <c r="N1906" s="4" t="s">
        <v>8294</v>
      </c>
      <c r="O1906" s="5">
        <f t="shared" si="174"/>
        <v>0.1</v>
      </c>
      <c r="P1906" s="6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2">
        <f t="shared" si="178"/>
        <v>42371.685428240744</v>
      </c>
      <c r="T1906" s="12">
        <f t="shared" si="179"/>
        <v>42326.685428240744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6">
        <v>25000</v>
      </c>
      <c r="E1907" s="6">
        <v>42</v>
      </c>
      <c r="F1907" s="3" t="s">
        <v>8221</v>
      </c>
      <c r="G1907" s="4" t="s">
        <v>8224</v>
      </c>
      <c r="H1907" s="4" t="s">
        <v>8246</v>
      </c>
      <c r="I1907" s="7">
        <v>1410127994</v>
      </c>
      <c r="J1907" s="7">
        <v>1407535994</v>
      </c>
      <c r="K1907" t="b">
        <v>0</v>
      </c>
      <c r="L1907">
        <v>4</v>
      </c>
      <c r="M1907" t="b">
        <v>0</v>
      </c>
      <c r="N1907" s="4" t="s">
        <v>8294</v>
      </c>
      <c r="O1907" s="5">
        <f t="shared" si="174"/>
        <v>0.16800000000000001</v>
      </c>
      <c r="P1907" s="6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2">
        <f t="shared" si="178"/>
        <v>41889.925856481481</v>
      </c>
      <c r="T1907" s="12">
        <f t="shared" si="179"/>
        <v>41859.925856481481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6">
        <v>50000</v>
      </c>
      <c r="E1908" s="6">
        <v>21380</v>
      </c>
      <c r="F1908" s="3" t="s">
        <v>8221</v>
      </c>
      <c r="G1908" s="4" t="s">
        <v>8224</v>
      </c>
      <c r="H1908" s="4" t="s">
        <v>8246</v>
      </c>
      <c r="I1908" s="7">
        <v>1466697983</v>
      </c>
      <c r="J1908" s="7">
        <v>1464105983</v>
      </c>
      <c r="K1908" t="b">
        <v>0</v>
      </c>
      <c r="L1908">
        <v>99</v>
      </c>
      <c r="M1908" t="b">
        <v>0</v>
      </c>
      <c r="N1908" s="4" t="s">
        <v>8294</v>
      </c>
      <c r="O1908" s="5">
        <f t="shared" si="174"/>
        <v>42.76</v>
      </c>
      <c r="P1908" s="6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2">
        <f t="shared" si="178"/>
        <v>42544.671099537038</v>
      </c>
      <c r="T1908" s="12">
        <f t="shared" si="179"/>
        <v>42514.671099537038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6">
        <v>30000</v>
      </c>
      <c r="E1909" s="6">
        <v>85</v>
      </c>
      <c r="F1909" s="3" t="s">
        <v>8221</v>
      </c>
      <c r="G1909" s="4" t="s">
        <v>8224</v>
      </c>
      <c r="H1909" s="4" t="s">
        <v>8246</v>
      </c>
      <c r="I1909" s="7">
        <v>1400853925</v>
      </c>
      <c r="J1909" s="7">
        <v>1399557925</v>
      </c>
      <c r="K1909" t="b">
        <v>0</v>
      </c>
      <c r="L1909">
        <v>4</v>
      </c>
      <c r="M1909" t="b">
        <v>0</v>
      </c>
      <c r="N1909" s="4" t="s">
        <v>8294</v>
      </c>
      <c r="O1909" s="5">
        <f t="shared" si="174"/>
        <v>0.28333333333333333</v>
      </c>
      <c r="P1909" s="6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2">
        <f t="shared" si="178"/>
        <v>41782.587094907409</v>
      </c>
      <c r="T1909" s="12">
        <f t="shared" si="179"/>
        <v>41767.587094907409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6">
        <v>25000</v>
      </c>
      <c r="E1910" s="6">
        <v>433</v>
      </c>
      <c r="F1910" s="3" t="s">
        <v>8221</v>
      </c>
      <c r="G1910" s="4" t="s">
        <v>8224</v>
      </c>
      <c r="H1910" s="4" t="s">
        <v>8246</v>
      </c>
      <c r="I1910" s="7">
        <v>1483048900</v>
      </c>
      <c r="J1910" s="7">
        <v>1480456900</v>
      </c>
      <c r="K1910" t="b">
        <v>0</v>
      </c>
      <c r="L1910">
        <v>4</v>
      </c>
      <c r="M1910" t="b">
        <v>0</v>
      </c>
      <c r="N1910" s="4" t="s">
        <v>8294</v>
      </c>
      <c r="O1910" s="5">
        <f t="shared" si="174"/>
        <v>1.732</v>
      </c>
      <c r="P1910" s="6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2">
        <f t="shared" si="178"/>
        <v>42733.917824074073</v>
      </c>
      <c r="T1910" s="12">
        <f t="shared" si="179"/>
        <v>42703.917824074073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6">
        <v>35000</v>
      </c>
      <c r="E1911" s="6">
        <v>4939</v>
      </c>
      <c r="F1911" s="3" t="s">
        <v>8221</v>
      </c>
      <c r="G1911" s="4" t="s">
        <v>8224</v>
      </c>
      <c r="H1911" s="4" t="s">
        <v>8246</v>
      </c>
      <c r="I1911" s="7">
        <v>1414059479</v>
      </c>
      <c r="J1911" s="7">
        <v>1411467479</v>
      </c>
      <c r="K1911" t="b">
        <v>0</v>
      </c>
      <c r="L1911">
        <v>38</v>
      </c>
      <c r="M1911" t="b">
        <v>0</v>
      </c>
      <c r="N1911" s="4" t="s">
        <v>8294</v>
      </c>
      <c r="O1911" s="5">
        <f t="shared" si="174"/>
        <v>14.111428571428572</v>
      </c>
      <c r="P1911" s="6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2">
        <f t="shared" si="178"/>
        <v>41935.429155092592</v>
      </c>
      <c r="T1911" s="12">
        <f t="shared" si="179"/>
        <v>41905.429155092592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6">
        <v>85000</v>
      </c>
      <c r="E1912" s="6">
        <v>33486</v>
      </c>
      <c r="F1912" s="3" t="s">
        <v>8221</v>
      </c>
      <c r="G1912" s="4" t="s">
        <v>8233</v>
      </c>
      <c r="H1912" s="4" t="s">
        <v>8249</v>
      </c>
      <c r="I1912" s="7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s="4" t="s">
        <v>8294</v>
      </c>
      <c r="O1912" s="5">
        <f t="shared" si="174"/>
        <v>39.395294117647062</v>
      </c>
      <c r="P1912" s="6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2">
        <f t="shared" si="178"/>
        <v>42308.947916666672</v>
      </c>
      <c r="T1912" s="12">
        <f t="shared" si="179"/>
        <v>42264.963159722218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6">
        <v>42500</v>
      </c>
      <c r="E1913" s="6">
        <v>10</v>
      </c>
      <c r="F1913" s="3" t="s">
        <v>8221</v>
      </c>
      <c r="G1913" s="4" t="s">
        <v>8228</v>
      </c>
      <c r="H1913" s="4" t="s">
        <v>8250</v>
      </c>
      <c r="I1913" s="7">
        <v>1407545334</v>
      </c>
      <c r="J1913" s="7">
        <v>1404953334</v>
      </c>
      <c r="K1913" t="b">
        <v>0</v>
      </c>
      <c r="L1913">
        <v>1</v>
      </c>
      <c r="M1913" t="b">
        <v>0</v>
      </c>
      <c r="N1913" s="4" t="s">
        <v>8294</v>
      </c>
      <c r="O1913" s="5">
        <f t="shared" si="174"/>
        <v>2.3529411764705882E-2</v>
      </c>
      <c r="P1913" s="6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2">
        <f t="shared" si="178"/>
        <v>41860.033958333333</v>
      </c>
      <c r="T1913" s="12">
        <f t="shared" si="179"/>
        <v>41830.033958333333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6">
        <v>5000</v>
      </c>
      <c r="E1914" s="6">
        <v>2965</v>
      </c>
      <c r="F1914" s="3" t="s">
        <v>8221</v>
      </c>
      <c r="G1914" s="4" t="s">
        <v>8224</v>
      </c>
      <c r="H1914" s="4" t="s">
        <v>8246</v>
      </c>
      <c r="I1914" s="7">
        <v>1433395560</v>
      </c>
      <c r="J1914" s="7">
        <v>1430803560</v>
      </c>
      <c r="K1914" t="b">
        <v>0</v>
      </c>
      <c r="L1914">
        <v>42</v>
      </c>
      <c r="M1914" t="b">
        <v>0</v>
      </c>
      <c r="N1914" s="4" t="s">
        <v>8294</v>
      </c>
      <c r="O1914" s="5">
        <f t="shared" si="174"/>
        <v>59.3</v>
      </c>
      <c r="P1914" s="6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2">
        <f t="shared" si="178"/>
        <v>42159.226388888885</v>
      </c>
      <c r="T1914" s="12">
        <f t="shared" si="179"/>
        <v>42129.226388888885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6">
        <v>48000</v>
      </c>
      <c r="E1915" s="6">
        <v>637</v>
      </c>
      <c r="F1915" s="3" t="s">
        <v>8221</v>
      </c>
      <c r="G1915" s="4" t="s">
        <v>8225</v>
      </c>
      <c r="H1915" s="4" t="s">
        <v>8247</v>
      </c>
      <c r="I1915" s="7">
        <v>1412770578</v>
      </c>
      <c r="J1915" s="7">
        <v>1410178578</v>
      </c>
      <c r="K1915" t="b">
        <v>0</v>
      </c>
      <c r="L1915">
        <v>26</v>
      </c>
      <c r="M1915" t="b">
        <v>0</v>
      </c>
      <c r="N1915" s="4" t="s">
        <v>8294</v>
      </c>
      <c r="O1915" s="5">
        <f t="shared" si="174"/>
        <v>1.3270833333333334</v>
      </c>
      <c r="P1915" s="6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2">
        <f t="shared" si="178"/>
        <v>41920.511319444442</v>
      </c>
      <c r="T1915" s="12">
        <f t="shared" si="179"/>
        <v>41890.511319444442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6">
        <v>666</v>
      </c>
      <c r="E1916" s="6">
        <v>60</v>
      </c>
      <c r="F1916" s="3" t="s">
        <v>8221</v>
      </c>
      <c r="G1916" s="4" t="s">
        <v>8224</v>
      </c>
      <c r="H1916" s="4" t="s">
        <v>8246</v>
      </c>
      <c r="I1916" s="7">
        <v>1414814340</v>
      </c>
      <c r="J1916" s="7">
        <v>1413519073</v>
      </c>
      <c r="K1916" t="b">
        <v>0</v>
      </c>
      <c r="L1916">
        <v>2</v>
      </c>
      <c r="M1916" t="b">
        <v>0</v>
      </c>
      <c r="N1916" s="4" t="s">
        <v>8294</v>
      </c>
      <c r="O1916" s="5">
        <f t="shared" si="174"/>
        <v>9.0090090090090094</v>
      </c>
      <c r="P1916" s="6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2">
        <f t="shared" si="178"/>
        <v>41944.165972222225</v>
      </c>
      <c r="T1916" s="12">
        <f t="shared" si="179"/>
        <v>41929.174456018518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6">
        <v>500</v>
      </c>
      <c r="E1917" s="6">
        <v>8</v>
      </c>
      <c r="F1917" s="3" t="s">
        <v>8221</v>
      </c>
      <c r="G1917" s="4" t="s">
        <v>8224</v>
      </c>
      <c r="H1917" s="4" t="s">
        <v>8246</v>
      </c>
      <c r="I1917" s="7">
        <v>1409620222</v>
      </c>
      <c r="J1917" s="7">
        <v>1407892222</v>
      </c>
      <c r="K1917" t="b">
        <v>0</v>
      </c>
      <c r="L1917">
        <v>4</v>
      </c>
      <c r="M1917" t="b">
        <v>0</v>
      </c>
      <c r="N1917" s="4" t="s">
        <v>8294</v>
      </c>
      <c r="O1917" s="5">
        <f t="shared" si="174"/>
        <v>1.6</v>
      </c>
      <c r="P1917" s="6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2">
        <f t="shared" si="178"/>
        <v>41884.04886574074</v>
      </c>
      <c r="T1917" s="12">
        <f t="shared" si="179"/>
        <v>41864.04886574074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6">
        <v>20000</v>
      </c>
      <c r="E1918" s="6">
        <v>102</v>
      </c>
      <c r="F1918" s="3" t="s">
        <v>8221</v>
      </c>
      <c r="G1918" s="4" t="s">
        <v>8224</v>
      </c>
      <c r="H1918" s="4" t="s">
        <v>8246</v>
      </c>
      <c r="I1918" s="7">
        <v>1478542375</v>
      </c>
      <c r="J1918" s="7">
        <v>1476378775</v>
      </c>
      <c r="K1918" t="b">
        <v>0</v>
      </c>
      <c r="L1918">
        <v>6</v>
      </c>
      <c r="M1918" t="b">
        <v>0</v>
      </c>
      <c r="N1918" s="4" t="s">
        <v>8294</v>
      </c>
      <c r="O1918" s="5">
        <f t="shared" si="174"/>
        <v>0.51</v>
      </c>
      <c r="P1918" s="6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2">
        <f t="shared" si="178"/>
        <v>42681.758969907409</v>
      </c>
      <c r="T1918" s="12">
        <f t="shared" si="179"/>
        <v>42656.717303240745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6">
        <v>390000</v>
      </c>
      <c r="E1919" s="6">
        <v>205025</v>
      </c>
      <c r="F1919" s="3" t="s">
        <v>8221</v>
      </c>
      <c r="G1919" s="4" t="s">
        <v>8231</v>
      </c>
      <c r="H1919" s="4" t="s">
        <v>8252</v>
      </c>
      <c r="I1919" s="7">
        <v>1486708133</v>
      </c>
      <c r="J1919" s="7">
        <v>1484116133</v>
      </c>
      <c r="K1919" t="b">
        <v>0</v>
      </c>
      <c r="L1919">
        <v>70</v>
      </c>
      <c r="M1919" t="b">
        <v>0</v>
      </c>
      <c r="N1919" s="4" t="s">
        <v>8294</v>
      </c>
      <c r="O1919" s="5">
        <f t="shared" si="174"/>
        <v>52.570512820512818</v>
      </c>
      <c r="P1919" s="6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2">
        <f t="shared" si="178"/>
        <v>42776.270057870366</v>
      </c>
      <c r="T1919" s="12">
        <f t="shared" si="179"/>
        <v>42746.270057870366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6">
        <v>25000</v>
      </c>
      <c r="E1920" s="6">
        <v>260</v>
      </c>
      <c r="F1920" s="3" t="s">
        <v>8221</v>
      </c>
      <c r="G1920" s="4" t="s">
        <v>8224</v>
      </c>
      <c r="H1920" s="4" t="s">
        <v>8246</v>
      </c>
      <c r="I1920" s="7">
        <v>1407869851</v>
      </c>
      <c r="J1920" s="7">
        <v>1404845851</v>
      </c>
      <c r="K1920" t="b">
        <v>0</v>
      </c>
      <c r="L1920">
        <v>9</v>
      </c>
      <c r="M1920" t="b">
        <v>0</v>
      </c>
      <c r="N1920" s="4" t="s">
        <v>8294</v>
      </c>
      <c r="O1920" s="5">
        <f t="shared" si="174"/>
        <v>1.04</v>
      </c>
      <c r="P1920" s="6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2">
        <f t="shared" si="178"/>
        <v>41863.789942129632</v>
      </c>
      <c r="T1920" s="12">
        <f t="shared" si="179"/>
        <v>41828.789942129632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6">
        <v>500</v>
      </c>
      <c r="E1921" s="6">
        <v>237</v>
      </c>
      <c r="F1921" s="3" t="s">
        <v>8221</v>
      </c>
      <c r="G1921" s="4" t="s">
        <v>8224</v>
      </c>
      <c r="H1921" s="4" t="s">
        <v>8246</v>
      </c>
      <c r="I1921" s="7">
        <v>1432069249</v>
      </c>
      <c r="J1921" s="7">
        <v>1429477249</v>
      </c>
      <c r="K1921" t="b">
        <v>0</v>
      </c>
      <c r="L1921">
        <v>8</v>
      </c>
      <c r="M1921" t="b">
        <v>0</v>
      </c>
      <c r="N1921" s="4" t="s">
        <v>8294</v>
      </c>
      <c r="O1921" s="5">
        <f t="shared" si="174"/>
        <v>47.4</v>
      </c>
      <c r="P1921" s="6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2">
        <f t="shared" si="178"/>
        <v>42143.875567129624</v>
      </c>
      <c r="T1921" s="12">
        <f t="shared" si="179"/>
        <v>42113.875567129624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6">
        <v>10000</v>
      </c>
      <c r="E1922" s="6">
        <v>4303</v>
      </c>
      <c r="F1922" s="3" t="s">
        <v>8221</v>
      </c>
      <c r="G1922" s="4" t="s">
        <v>8225</v>
      </c>
      <c r="H1922" s="4" t="s">
        <v>8247</v>
      </c>
      <c r="I1922" s="7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s="4" t="s">
        <v>8294</v>
      </c>
      <c r="O1922" s="5">
        <f t="shared" si="174"/>
        <v>43.03</v>
      </c>
      <c r="P1922" s="6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2">
        <f t="shared" si="178"/>
        <v>42298.958333333328</v>
      </c>
      <c r="T1922" s="12">
        <f t="shared" si="179"/>
        <v>42270.875706018516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6">
        <v>1500</v>
      </c>
      <c r="E1923" s="6">
        <v>2052</v>
      </c>
      <c r="F1923" s="3" t="s">
        <v>8219</v>
      </c>
      <c r="G1923" s="4" t="s">
        <v>8224</v>
      </c>
      <c r="H1923" s="4" t="s">
        <v>8246</v>
      </c>
      <c r="I1923" s="7">
        <v>1342243143</v>
      </c>
      <c r="J1923" s="7">
        <v>1339651143</v>
      </c>
      <c r="K1923" t="b">
        <v>0</v>
      </c>
      <c r="L1923">
        <v>38</v>
      </c>
      <c r="M1923" t="b">
        <v>1</v>
      </c>
      <c r="N1923" s="4" t="s">
        <v>8279</v>
      </c>
      <c r="O1923" s="5">
        <f t="shared" ref="O1923:O1986" si="180">100*E1923/D1923</f>
        <v>136.80000000000001</v>
      </c>
      <c r="P1923" s="6">
        <f t="shared" ref="P1923:P1986" si="181">IF(L1923=0,0,E1923/L1923)</f>
        <v>54</v>
      </c>
      <c r="Q1923" s="4" t="str">
        <f t="shared" ref="Q1923:Q1986" si="182">LEFT(N1923,SEARCH("/",N1923)-1)</f>
        <v>music</v>
      </c>
      <c r="R1923" s="4" t="str">
        <f t="shared" ref="R1923:R1986" si="183">RIGHT(N1923,LEN(N1923)-SEARCH("/",N1923,1))</f>
        <v>indie rock</v>
      </c>
      <c r="S1923" s="12">
        <f t="shared" ref="S1923:S1986" si="184">(((I1923/60)/60)/24)+DATE(1970,1,1)</f>
        <v>41104.221562500003</v>
      </c>
      <c r="T1923" s="12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6">
        <v>2000</v>
      </c>
      <c r="E1924" s="6">
        <v>2311</v>
      </c>
      <c r="F1924" s="3" t="s">
        <v>8219</v>
      </c>
      <c r="G1924" s="4" t="s">
        <v>8224</v>
      </c>
      <c r="H1924" s="4" t="s">
        <v>8246</v>
      </c>
      <c r="I1924" s="7">
        <v>1386828507</v>
      </c>
      <c r="J1924" s="7">
        <v>1384236507</v>
      </c>
      <c r="K1924" t="b">
        <v>0</v>
      </c>
      <c r="L1924">
        <v>64</v>
      </c>
      <c r="M1924" t="b">
        <v>1</v>
      </c>
      <c r="N1924" s="4" t="s">
        <v>8279</v>
      </c>
      <c r="O1924" s="5">
        <f t="shared" si="180"/>
        <v>115.55</v>
      </c>
      <c r="P1924" s="6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2">
        <f t="shared" si="184"/>
        <v>41620.255868055552</v>
      </c>
      <c r="T1924" s="12">
        <f t="shared" si="185"/>
        <v>41590.255868055552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6">
        <v>125</v>
      </c>
      <c r="E1925" s="6">
        <v>301</v>
      </c>
      <c r="F1925" s="3" t="s">
        <v>8219</v>
      </c>
      <c r="G1925" s="4" t="s">
        <v>8224</v>
      </c>
      <c r="H1925" s="4" t="s">
        <v>8246</v>
      </c>
      <c r="I1925" s="7">
        <v>1317099540</v>
      </c>
      <c r="J1925" s="7">
        <v>1313612532</v>
      </c>
      <c r="K1925" t="b">
        <v>0</v>
      </c>
      <c r="L1925">
        <v>13</v>
      </c>
      <c r="M1925" t="b">
        <v>1</v>
      </c>
      <c r="N1925" s="4" t="s">
        <v>8279</v>
      </c>
      <c r="O1925" s="5">
        <f t="shared" si="180"/>
        <v>240.8</v>
      </c>
      <c r="P1925" s="6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2">
        <f t="shared" si="184"/>
        <v>40813.207638888889</v>
      </c>
      <c r="T1925" s="12">
        <f t="shared" si="185"/>
        <v>40772.848749999997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6">
        <v>3000</v>
      </c>
      <c r="E1926" s="6">
        <v>3432</v>
      </c>
      <c r="F1926" s="3" t="s">
        <v>8219</v>
      </c>
      <c r="G1926" s="4" t="s">
        <v>8224</v>
      </c>
      <c r="H1926" s="4" t="s">
        <v>8246</v>
      </c>
      <c r="I1926" s="7">
        <v>1389814380</v>
      </c>
      <c r="J1926" s="7">
        <v>1387390555</v>
      </c>
      <c r="K1926" t="b">
        <v>0</v>
      </c>
      <c r="L1926">
        <v>33</v>
      </c>
      <c r="M1926" t="b">
        <v>1</v>
      </c>
      <c r="N1926" s="4" t="s">
        <v>8279</v>
      </c>
      <c r="O1926" s="5">
        <f t="shared" si="180"/>
        <v>114.4</v>
      </c>
      <c r="P1926" s="6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2">
        <f t="shared" si="184"/>
        <v>41654.814583333333</v>
      </c>
      <c r="T1926" s="12">
        <f t="shared" si="185"/>
        <v>41626.761053240742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6">
        <v>1500</v>
      </c>
      <c r="E1927" s="6">
        <v>1655</v>
      </c>
      <c r="F1927" s="3" t="s">
        <v>8219</v>
      </c>
      <c r="G1927" s="4" t="s">
        <v>8224</v>
      </c>
      <c r="H1927" s="4" t="s">
        <v>8246</v>
      </c>
      <c r="I1927" s="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s="4" t="s">
        <v>8279</v>
      </c>
      <c r="O1927" s="5">
        <f t="shared" si="180"/>
        <v>110.33333333333333</v>
      </c>
      <c r="P1927" s="6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2">
        <f t="shared" si="184"/>
        <v>41558</v>
      </c>
      <c r="T1927" s="12">
        <f t="shared" si="185"/>
        <v>41535.90148148148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6">
        <v>1500</v>
      </c>
      <c r="E1928" s="6">
        <v>2930.69</v>
      </c>
      <c r="F1928" s="3" t="s">
        <v>8219</v>
      </c>
      <c r="G1928" s="4" t="s">
        <v>8224</v>
      </c>
      <c r="H1928" s="4" t="s">
        <v>8246</v>
      </c>
      <c r="I1928" s="7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s="4" t="s">
        <v>8279</v>
      </c>
      <c r="O1928" s="5">
        <f t="shared" si="180"/>
        <v>195.37933333333334</v>
      </c>
      <c r="P1928" s="6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2">
        <f t="shared" si="184"/>
        <v>40484.018055555556</v>
      </c>
      <c r="T1928" s="12">
        <f t="shared" si="185"/>
        <v>40456.954351851848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6">
        <v>600</v>
      </c>
      <c r="E1929" s="6">
        <v>620</v>
      </c>
      <c r="F1929" s="3" t="s">
        <v>8219</v>
      </c>
      <c r="G1929" s="4" t="s">
        <v>8224</v>
      </c>
      <c r="H1929" s="4" t="s">
        <v>8246</v>
      </c>
      <c r="I1929" s="7">
        <v>1331182740</v>
      </c>
      <c r="J1929" s="7">
        <v>1329856839</v>
      </c>
      <c r="K1929" t="b">
        <v>0</v>
      </c>
      <c r="L1929">
        <v>11</v>
      </c>
      <c r="M1929" t="b">
        <v>1</v>
      </c>
      <c r="N1929" s="4" t="s">
        <v>8279</v>
      </c>
      <c r="O1929" s="5">
        <f t="shared" si="180"/>
        <v>103.33333333333333</v>
      </c>
      <c r="P1929" s="6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2">
        <f t="shared" si="184"/>
        <v>40976.207638888889</v>
      </c>
      <c r="T1929" s="12">
        <f t="shared" si="185"/>
        <v>40960.861562500002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6">
        <v>2550</v>
      </c>
      <c r="E1930" s="6">
        <v>2630</v>
      </c>
      <c r="F1930" s="3" t="s">
        <v>8219</v>
      </c>
      <c r="G1930" s="4" t="s">
        <v>8224</v>
      </c>
      <c r="H1930" s="4" t="s">
        <v>8246</v>
      </c>
      <c r="I1930" s="7">
        <v>1367940794</v>
      </c>
      <c r="J1930" s="7">
        <v>1365348794</v>
      </c>
      <c r="K1930" t="b">
        <v>0</v>
      </c>
      <c r="L1930">
        <v>34</v>
      </c>
      <c r="M1930" t="b">
        <v>1</v>
      </c>
      <c r="N1930" s="4" t="s">
        <v>8279</v>
      </c>
      <c r="O1930" s="5">
        <f t="shared" si="180"/>
        <v>103.13725490196079</v>
      </c>
      <c r="P1930" s="6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2">
        <f t="shared" si="184"/>
        <v>41401.648078703707</v>
      </c>
      <c r="T1930" s="12">
        <f t="shared" si="185"/>
        <v>41371.648078703707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6">
        <v>3200</v>
      </c>
      <c r="E1931" s="6">
        <v>3210</v>
      </c>
      <c r="F1931" s="3" t="s">
        <v>8219</v>
      </c>
      <c r="G1931" s="4" t="s">
        <v>8224</v>
      </c>
      <c r="H1931" s="4" t="s">
        <v>8246</v>
      </c>
      <c r="I1931" s="7">
        <v>1309825866</v>
      </c>
      <c r="J1931" s="7">
        <v>1306197066</v>
      </c>
      <c r="K1931" t="b">
        <v>0</v>
      </c>
      <c r="L1931">
        <v>75</v>
      </c>
      <c r="M1931" t="b">
        <v>1</v>
      </c>
      <c r="N1931" s="4" t="s">
        <v>8279</v>
      </c>
      <c r="O1931" s="5">
        <f t="shared" si="180"/>
        <v>100.3125</v>
      </c>
      <c r="P1931" s="6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2">
        <f t="shared" si="184"/>
        <v>40729.021597222221</v>
      </c>
      <c r="T1931" s="12">
        <f t="shared" si="185"/>
        <v>40687.021597222221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6">
        <v>1000</v>
      </c>
      <c r="E1932" s="6">
        <v>1270</v>
      </c>
      <c r="F1932" s="3" t="s">
        <v>8219</v>
      </c>
      <c r="G1932" s="4" t="s">
        <v>8224</v>
      </c>
      <c r="H1932" s="4" t="s">
        <v>8246</v>
      </c>
      <c r="I1932" s="7">
        <v>1373203482</v>
      </c>
      <c r="J1932" s="7">
        <v>1368019482</v>
      </c>
      <c r="K1932" t="b">
        <v>0</v>
      </c>
      <c r="L1932">
        <v>26</v>
      </c>
      <c r="M1932" t="b">
        <v>1</v>
      </c>
      <c r="N1932" s="4" t="s">
        <v>8279</v>
      </c>
      <c r="O1932" s="5">
        <f t="shared" si="180"/>
        <v>127</v>
      </c>
      <c r="P1932" s="6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2">
        <f t="shared" si="184"/>
        <v>41462.558819444443</v>
      </c>
      <c r="T1932" s="12">
        <f t="shared" si="185"/>
        <v>41402.558819444443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6">
        <v>2000</v>
      </c>
      <c r="E1933" s="6">
        <v>2412.02</v>
      </c>
      <c r="F1933" s="3" t="s">
        <v>8219</v>
      </c>
      <c r="G1933" s="4" t="s">
        <v>8224</v>
      </c>
      <c r="H1933" s="4" t="s">
        <v>8246</v>
      </c>
      <c r="I1933" s="7">
        <v>1337657400</v>
      </c>
      <c r="J1933" s="7">
        <v>1336512309</v>
      </c>
      <c r="K1933" t="b">
        <v>0</v>
      </c>
      <c r="L1933">
        <v>50</v>
      </c>
      <c r="M1933" t="b">
        <v>1</v>
      </c>
      <c r="N1933" s="4" t="s">
        <v>8279</v>
      </c>
      <c r="O1933" s="5">
        <f t="shared" si="180"/>
        <v>120.601</v>
      </c>
      <c r="P1933" s="6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2">
        <f t="shared" si="184"/>
        <v>41051.145833333336</v>
      </c>
      <c r="T1933" s="12">
        <f t="shared" si="185"/>
        <v>41037.892465277779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6">
        <v>5250</v>
      </c>
      <c r="E1934" s="6">
        <v>5617</v>
      </c>
      <c r="F1934" s="3" t="s">
        <v>8219</v>
      </c>
      <c r="G1934" s="4" t="s">
        <v>8224</v>
      </c>
      <c r="H1934" s="4" t="s">
        <v>8246</v>
      </c>
      <c r="I1934" s="7">
        <v>1327433173</v>
      </c>
      <c r="J1934" s="7">
        <v>1325618773</v>
      </c>
      <c r="K1934" t="b">
        <v>0</v>
      </c>
      <c r="L1934">
        <v>80</v>
      </c>
      <c r="M1934" t="b">
        <v>1</v>
      </c>
      <c r="N1934" s="4" t="s">
        <v>8279</v>
      </c>
      <c r="O1934" s="5">
        <f t="shared" si="180"/>
        <v>106.99047619047619</v>
      </c>
      <c r="P1934" s="6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2">
        <f t="shared" si="184"/>
        <v>40932.809872685182</v>
      </c>
      <c r="T1934" s="12">
        <f t="shared" si="185"/>
        <v>40911.809872685182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6">
        <v>6000</v>
      </c>
      <c r="E1935" s="6">
        <v>10346</v>
      </c>
      <c r="F1935" s="3" t="s">
        <v>8219</v>
      </c>
      <c r="G1935" s="4" t="s">
        <v>8224</v>
      </c>
      <c r="H1935" s="4" t="s">
        <v>8246</v>
      </c>
      <c r="I1935" s="7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s="4" t="s">
        <v>8279</v>
      </c>
      <c r="O1935" s="5">
        <f t="shared" si="180"/>
        <v>172.43333333333334</v>
      </c>
      <c r="P1935" s="6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2">
        <f t="shared" si="184"/>
        <v>41909.130868055552</v>
      </c>
      <c r="T1935" s="12">
        <f t="shared" si="185"/>
        <v>41879.130868055552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6">
        <v>5000</v>
      </c>
      <c r="E1936" s="6">
        <v>6181</v>
      </c>
      <c r="F1936" s="3" t="s">
        <v>8219</v>
      </c>
      <c r="G1936" s="4" t="s">
        <v>8224</v>
      </c>
      <c r="H1936" s="4" t="s">
        <v>8246</v>
      </c>
      <c r="I1936" s="7">
        <v>1324789200</v>
      </c>
      <c r="J1936" s="7">
        <v>1321649321</v>
      </c>
      <c r="K1936" t="b">
        <v>0</v>
      </c>
      <c r="L1936">
        <v>77</v>
      </c>
      <c r="M1936" t="b">
        <v>1</v>
      </c>
      <c r="N1936" s="4" t="s">
        <v>8279</v>
      </c>
      <c r="O1936" s="5">
        <f t="shared" si="180"/>
        <v>123.62</v>
      </c>
      <c r="P1936" s="6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2">
        <f t="shared" si="184"/>
        <v>40902.208333333336</v>
      </c>
      <c r="T1936" s="12">
        <f t="shared" si="185"/>
        <v>40865.867141203707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6">
        <v>2500</v>
      </c>
      <c r="E1937" s="6">
        <v>2710</v>
      </c>
      <c r="F1937" s="3" t="s">
        <v>8219</v>
      </c>
      <c r="G1937" s="4" t="s">
        <v>8224</v>
      </c>
      <c r="H1937" s="4" t="s">
        <v>8246</v>
      </c>
      <c r="I1937" s="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s="4" t="s">
        <v>8279</v>
      </c>
      <c r="O1937" s="5">
        <f t="shared" si="180"/>
        <v>108.4</v>
      </c>
      <c r="P1937" s="6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2">
        <f t="shared" si="184"/>
        <v>41811.207638888889</v>
      </c>
      <c r="T1937" s="12">
        <f t="shared" si="185"/>
        <v>41773.932534722226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6">
        <v>7500</v>
      </c>
      <c r="E1938" s="6">
        <v>8739.01</v>
      </c>
      <c r="F1938" s="3" t="s">
        <v>8219</v>
      </c>
      <c r="G1938" s="4" t="s">
        <v>8224</v>
      </c>
      <c r="H1938" s="4" t="s">
        <v>8246</v>
      </c>
      <c r="I1938" s="7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s="4" t="s">
        <v>8279</v>
      </c>
      <c r="O1938" s="5">
        <f t="shared" si="180"/>
        <v>116.52013333333333</v>
      </c>
      <c r="P1938" s="6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2">
        <f t="shared" si="184"/>
        <v>40883.249305555553</v>
      </c>
      <c r="T1938" s="12">
        <f t="shared" si="185"/>
        <v>40852.889699074076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6">
        <v>600</v>
      </c>
      <c r="E1939" s="6">
        <v>1123.47</v>
      </c>
      <c r="F1939" s="3" t="s">
        <v>8219</v>
      </c>
      <c r="G1939" s="4" t="s">
        <v>8224</v>
      </c>
      <c r="H1939" s="4" t="s">
        <v>8246</v>
      </c>
      <c r="I1939" s="7">
        <v>1339732740</v>
      </c>
      <c r="J1939" s="7">
        <v>1338346281</v>
      </c>
      <c r="K1939" t="b">
        <v>0</v>
      </c>
      <c r="L1939">
        <v>29</v>
      </c>
      <c r="M1939" t="b">
        <v>1</v>
      </c>
      <c r="N1939" s="4" t="s">
        <v>8279</v>
      </c>
      <c r="O1939" s="5">
        <f t="shared" si="180"/>
        <v>187.245</v>
      </c>
      <c r="P1939" s="6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2">
        <f t="shared" si="184"/>
        <v>41075.165972222225</v>
      </c>
      <c r="T1939" s="12">
        <f t="shared" si="185"/>
        <v>41059.118993055556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6">
        <v>15000</v>
      </c>
      <c r="E1940" s="6">
        <v>17390</v>
      </c>
      <c r="F1940" s="3" t="s">
        <v>8219</v>
      </c>
      <c r="G1940" s="4" t="s">
        <v>8224</v>
      </c>
      <c r="H1940" s="4" t="s">
        <v>8246</v>
      </c>
      <c r="I1940" s="7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s="4" t="s">
        <v>8279</v>
      </c>
      <c r="O1940" s="5">
        <f t="shared" si="180"/>
        <v>115.93333333333334</v>
      </c>
      <c r="P1940" s="6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2">
        <f t="shared" si="184"/>
        <v>41457.208333333336</v>
      </c>
      <c r="T1940" s="12">
        <f t="shared" si="185"/>
        <v>41426.259618055556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6">
        <v>10000</v>
      </c>
      <c r="E1941" s="6">
        <v>11070</v>
      </c>
      <c r="F1941" s="3" t="s">
        <v>8219</v>
      </c>
      <c r="G1941" s="4" t="s">
        <v>8224</v>
      </c>
      <c r="H1941" s="4" t="s">
        <v>8246</v>
      </c>
      <c r="I1941" s="7">
        <v>1362955108</v>
      </c>
      <c r="J1941" s="7">
        <v>1360366708</v>
      </c>
      <c r="K1941" t="b">
        <v>0</v>
      </c>
      <c r="L1941">
        <v>96</v>
      </c>
      <c r="M1941" t="b">
        <v>1</v>
      </c>
      <c r="N1941" s="4" t="s">
        <v>8279</v>
      </c>
      <c r="O1941" s="5">
        <f t="shared" si="180"/>
        <v>110.7</v>
      </c>
      <c r="P1941" s="6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2">
        <f t="shared" si="184"/>
        <v>41343.943379629629</v>
      </c>
      <c r="T1941" s="12">
        <f t="shared" si="185"/>
        <v>41313.985046296293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6">
        <v>650</v>
      </c>
      <c r="E1942" s="6">
        <v>1111</v>
      </c>
      <c r="F1942" s="3" t="s">
        <v>8219</v>
      </c>
      <c r="G1942" s="4" t="s">
        <v>8224</v>
      </c>
      <c r="H1942" s="4" t="s">
        <v>8246</v>
      </c>
      <c r="I1942" s="7">
        <v>1308110340</v>
      </c>
      <c r="J1942" s="7">
        <v>1304770233</v>
      </c>
      <c r="K1942" t="b">
        <v>0</v>
      </c>
      <c r="L1942">
        <v>31</v>
      </c>
      <c r="M1942" t="b">
        <v>1</v>
      </c>
      <c r="N1942" s="4" t="s">
        <v>8279</v>
      </c>
      <c r="O1942" s="5">
        <f t="shared" si="180"/>
        <v>170.92307692307693</v>
      </c>
      <c r="P1942" s="6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2">
        <f t="shared" si="184"/>
        <v>40709.165972222225</v>
      </c>
      <c r="T1942" s="12">
        <f t="shared" si="185"/>
        <v>40670.507326388892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6">
        <v>250000</v>
      </c>
      <c r="E1943" s="6">
        <v>315295.89</v>
      </c>
      <c r="F1943" s="3" t="s">
        <v>8219</v>
      </c>
      <c r="G1943" s="4" t="s">
        <v>8224</v>
      </c>
      <c r="H1943" s="4" t="s">
        <v>8246</v>
      </c>
      <c r="I1943" s="7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s="4" t="s">
        <v>8295</v>
      </c>
      <c r="O1943" s="5">
        <f t="shared" si="180"/>
        <v>126.11835600000001</v>
      </c>
      <c r="P1943" s="6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2">
        <f t="shared" si="184"/>
        <v>41774.290868055556</v>
      </c>
      <c r="T1943" s="12">
        <f t="shared" si="185"/>
        <v>41744.290868055556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6">
        <v>6000</v>
      </c>
      <c r="E1944" s="6">
        <v>8306.42</v>
      </c>
      <c r="F1944" s="3" t="s">
        <v>8219</v>
      </c>
      <c r="G1944" s="4" t="s">
        <v>8224</v>
      </c>
      <c r="H1944" s="4" t="s">
        <v>8246</v>
      </c>
      <c r="I1944" s="7">
        <v>1309809140</v>
      </c>
      <c r="J1944" s="7">
        <v>1302033140</v>
      </c>
      <c r="K1944" t="b">
        <v>1</v>
      </c>
      <c r="L1944">
        <v>95</v>
      </c>
      <c r="M1944" t="b">
        <v>1</v>
      </c>
      <c r="N1944" s="4" t="s">
        <v>8295</v>
      </c>
      <c r="O1944" s="5">
        <f t="shared" si="180"/>
        <v>138.44033333333334</v>
      </c>
      <c r="P1944" s="6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2">
        <f t="shared" si="184"/>
        <v>40728.828009259261</v>
      </c>
      <c r="T1944" s="12">
        <f t="shared" si="185"/>
        <v>40638.828009259261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6">
        <v>10000</v>
      </c>
      <c r="E1945" s="6">
        <v>170525</v>
      </c>
      <c r="F1945" s="3" t="s">
        <v>8219</v>
      </c>
      <c r="G1945" s="4" t="s">
        <v>8224</v>
      </c>
      <c r="H1945" s="4" t="s">
        <v>8246</v>
      </c>
      <c r="I1945" s="7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s="4" t="s">
        <v>8295</v>
      </c>
      <c r="O1945" s="5">
        <f t="shared" si="180"/>
        <v>1705.25</v>
      </c>
      <c r="P1945" s="6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2">
        <f t="shared" si="184"/>
        <v>42593.269861111112</v>
      </c>
      <c r="T1945" s="12">
        <f t="shared" si="185"/>
        <v>42548.269861111112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6">
        <v>40000</v>
      </c>
      <c r="E1946" s="6">
        <v>315222.2</v>
      </c>
      <c r="F1946" s="3" t="s">
        <v>8219</v>
      </c>
      <c r="G1946" s="4" t="s">
        <v>8224</v>
      </c>
      <c r="H1946" s="4" t="s">
        <v>8246</v>
      </c>
      <c r="I1946" s="7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s="4" t="s">
        <v>8295</v>
      </c>
      <c r="O1946" s="5">
        <f t="shared" si="180"/>
        <v>788.05550000000005</v>
      </c>
      <c r="P1946" s="6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2">
        <f t="shared" si="184"/>
        <v>41760.584374999999</v>
      </c>
      <c r="T1946" s="12">
        <f t="shared" si="185"/>
        <v>41730.584374999999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6">
        <v>100000</v>
      </c>
      <c r="E1947" s="6">
        <v>348018</v>
      </c>
      <c r="F1947" s="3" t="s">
        <v>8219</v>
      </c>
      <c r="G1947" s="4" t="s">
        <v>8227</v>
      </c>
      <c r="H1947" s="4" t="s">
        <v>8249</v>
      </c>
      <c r="I1947" s="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s="4" t="s">
        <v>8295</v>
      </c>
      <c r="O1947" s="5">
        <f t="shared" si="180"/>
        <v>348.01799999999997</v>
      </c>
      <c r="P1947" s="6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2">
        <f t="shared" si="184"/>
        <v>42197.251828703709</v>
      </c>
      <c r="T1947" s="12">
        <f t="shared" si="185"/>
        <v>42157.251828703709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6">
        <v>7500</v>
      </c>
      <c r="E1948" s="6">
        <v>11231</v>
      </c>
      <c r="F1948" s="3" t="s">
        <v>8219</v>
      </c>
      <c r="G1948" s="4" t="s">
        <v>8224</v>
      </c>
      <c r="H1948" s="4" t="s">
        <v>8246</v>
      </c>
      <c r="I1948" s="7">
        <v>1397961361</v>
      </c>
      <c r="J1948" s="7">
        <v>1392780961</v>
      </c>
      <c r="K1948" t="b">
        <v>1</v>
      </c>
      <c r="L1948">
        <v>70</v>
      </c>
      <c r="M1948" t="b">
        <v>1</v>
      </c>
      <c r="N1948" s="4" t="s">
        <v>8295</v>
      </c>
      <c r="O1948" s="5">
        <f t="shared" si="180"/>
        <v>149.74666666666667</v>
      </c>
      <c r="P1948" s="6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2">
        <f t="shared" si="184"/>
        <v>41749.108344907407</v>
      </c>
      <c r="T1948" s="12">
        <f t="shared" si="185"/>
        <v>41689.150011574071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6">
        <v>800</v>
      </c>
      <c r="E1949" s="6">
        <v>805.07</v>
      </c>
      <c r="F1949" s="3" t="s">
        <v>8219</v>
      </c>
      <c r="G1949" s="4" t="s">
        <v>8224</v>
      </c>
      <c r="H1949" s="4" t="s">
        <v>8246</v>
      </c>
      <c r="I1949" s="7">
        <v>1258955940</v>
      </c>
      <c r="J1949" s="7">
        <v>1255730520</v>
      </c>
      <c r="K1949" t="b">
        <v>1</v>
      </c>
      <c r="L1949">
        <v>23</v>
      </c>
      <c r="M1949" t="b">
        <v>1</v>
      </c>
      <c r="N1949" s="4" t="s">
        <v>8295</v>
      </c>
      <c r="O1949" s="5">
        <f t="shared" si="180"/>
        <v>100.63375000000001</v>
      </c>
      <c r="P1949" s="6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2">
        <f t="shared" si="184"/>
        <v>40140.249305555553</v>
      </c>
      <c r="T1949" s="12">
        <f t="shared" si="185"/>
        <v>40102.918055555558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6">
        <v>100000</v>
      </c>
      <c r="E1950" s="6">
        <v>800211</v>
      </c>
      <c r="F1950" s="3" t="s">
        <v>8219</v>
      </c>
      <c r="G1950" s="4" t="s">
        <v>8224</v>
      </c>
      <c r="H1950" s="4" t="s">
        <v>8246</v>
      </c>
      <c r="I1950" s="7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s="4" t="s">
        <v>8295</v>
      </c>
      <c r="O1950" s="5">
        <f t="shared" si="180"/>
        <v>800.21100000000001</v>
      </c>
      <c r="P1950" s="6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2">
        <f t="shared" si="184"/>
        <v>42527.709722222222</v>
      </c>
      <c r="T1950" s="12">
        <f t="shared" si="185"/>
        <v>42473.604270833333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6">
        <v>50000</v>
      </c>
      <c r="E1951" s="6">
        <v>53001.3</v>
      </c>
      <c r="F1951" s="3" t="s">
        <v>8219</v>
      </c>
      <c r="G1951" s="4" t="s">
        <v>8225</v>
      </c>
      <c r="H1951" s="4" t="s">
        <v>8247</v>
      </c>
      <c r="I1951" s="7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s="4" t="s">
        <v>8295</v>
      </c>
      <c r="O1951" s="5">
        <f t="shared" si="180"/>
        <v>106.0026</v>
      </c>
      <c r="P1951" s="6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2">
        <f t="shared" si="184"/>
        <v>41830.423043981478</v>
      </c>
      <c r="T1951" s="12">
        <f t="shared" si="185"/>
        <v>41800.423043981478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6">
        <v>48000</v>
      </c>
      <c r="E1952" s="6">
        <v>96248.960000000006</v>
      </c>
      <c r="F1952" s="3" t="s">
        <v>8219</v>
      </c>
      <c r="G1952" s="4" t="s">
        <v>8224</v>
      </c>
      <c r="H1952" s="4" t="s">
        <v>8246</v>
      </c>
      <c r="I1952" s="7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s="4" t="s">
        <v>8295</v>
      </c>
      <c r="O1952" s="5">
        <f t="shared" si="180"/>
        <v>200.51866666666666</v>
      </c>
      <c r="P1952" s="6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2">
        <f t="shared" si="184"/>
        <v>40655.181400462963</v>
      </c>
      <c r="T1952" s="12">
        <f t="shared" si="185"/>
        <v>40624.181400462963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6">
        <v>50000</v>
      </c>
      <c r="E1953" s="6">
        <v>106222</v>
      </c>
      <c r="F1953" s="3" t="s">
        <v>8219</v>
      </c>
      <c r="G1953" s="4" t="s">
        <v>8224</v>
      </c>
      <c r="H1953" s="4" t="s">
        <v>8246</v>
      </c>
      <c r="I1953" s="7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s="4" t="s">
        <v>8295</v>
      </c>
      <c r="O1953" s="5">
        <f t="shared" si="180"/>
        <v>212.44399999999999</v>
      </c>
      <c r="P1953" s="6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2">
        <f t="shared" si="184"/>
        <v>42681.462233796294</v>
      </c>
      <c r="T1953" s="12">
        <f t="shared" si="185"/>
        <v>42651.420567129629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6">
        <v>35000</v>
      </c>
      <c r="E1954" s="6">
        <v>69465.33</v>
      </c>
      <c r="F1954" s="3" t="s">
        <v>8219</v>
      </c>
      <c r="G1954" s="4" t="s">
        <v>8229</v>
      </c>
      <c r="H1954" s="4" t="s">
        <v>8251</v>
      </c>
      <c r="I1954" s="7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s="4" t="s">
        <v>8295</v>
      </c>
      <c r="O1954" s="5">
        <f t="shared" si="180"/>
        <v>198.47237142857142</v>
      </c>
      <c r="P1954" s="6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2">
        <f t="shared" si="184"/>
        <v>41563.60665509259</v>
      </c>
      <c r="T1954" s="12">
        <f t="shared" si="185"/>
        <v>41526.60665509259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6">
        <v>15000</v>
      </c>
      <c r="E1955" s="6">
        <v>33892</v>
      </c>
      <c r="F1955" s="3" t="s">
        <v>8219</v>
      </c>
      <c r="G1955" s="4" t="s">
        <v>8224</v>
      </c>
      <c r="H1955" s="4" t="s">
        <v>8246</v>
      </c>
      <c r="I1955" s="7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s="4" t="s">
        <v>8295</v>
      </c>
      <c r="O1955" s="5">
        <f t="shared" si="180"/>
        <v>225.94666666666666</v>
      </c>
      <c r="P1955" s="6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2">
        <f t="shared" si="184"/>
        <v>40970.125</v>
      </c>
      <c r="T1955" s="12">
        <f t="shared" si="185"/>
        <v>40941.199826388889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6">
        <v>50000</v>
      </c>
      <c r="E1956" s="6">
        <v>349474</v>
      </c>
      <c r="F1956" s="3" t="s">
        <v>8219</v>
      </c>
      <c r="G1956" s="4" t="s">
        <v>8224</v>
      </c>
      <c r="H1956" s="4" t="s">
        <v>8246</v>
      </c>
      <c r="I1956" s="7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s="4" t="s">
        <v>8295</v>
      </c>
      <c r="O1956" s="5">
        <f t="shared" si="180"/>
        <v>698.94799999999998</v>
      </c>
      <c r="P1956" s="6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2">
        <f t="shared" si="184"/>
        <v>42441.208333333328</v>
      </c>
      <c r="T1956" s="12">
        <f t="shared" si="185"/>
        <v>42394.580740740741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6">
        <v>42000</v>
      </c>
      <c r="E1957" s="6">
        <v>167410.01999999999</v>
      </c>
      <c r="F1957" s="3" t="s">
        <v>8219</v>
      </c>
      <c r="G1957" s="4" t="s">
        <v>8224</v>
      </c>
      <c r="H1957" s="4" t="s">
        <v>8246</v>
      </c>
      <c r="I1957" s="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s="4" t="s">
        <v>8295</v>
      </c>
      <c r="O1957" s="5">
        <f t="shared" si="180"/>
        <v>398.59528571428569</v>
      </c>
      <c r="P1957" s="6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2">
        <f t="shared" si="184"/>
        <v>41052.791666666664</v>
      </c>
      <c r="T1957" s="12">
        <f t="shared" si="185"/>
        <v>41020.271770833337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6">
        <v>60000</v>
      </c>
      <c r="E1958" s="6">
        <v>176420</v>
      </c>
      <c r="F1958" s="3" t="s">
        <v>8219</v>
      </c>
      <c r="G1958" s="4" t="s">
        <v>8224</v>
      </c>
      <c r="H1958" s="4" t="s">
        <v>8246</v>
      </c>
      <c r="I1958" s="7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s="4" t="s">
        <v>8295</v>
      </c>
      <c r="O1958" s="5">
        <f t="shared" si="180"/>
        <v>294.03333333333336</v>
      </c>
      <c r="P1958" s="6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2">
        <f t="shared" si="184"/>
        <v>42112.882002314815</v>
      </c>
      <c r="T1958" s="12">
        <f t="shared" si="185"/>
        <v>42067.923668981486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6">
        <v>30000</v>
      </c>
      <c r="E1959" s="6">
        <v>50251.41</v>
      </c>
      <c r="F1959" s="3" t="s">
        <v>8219</v>
      </c>
      <c r="G1959" s="4" t="s">
        <v>8224</v>
      </c>
      <c r="H1959" s="4" t="s">
        <v>8246</v>
      </c>
      <c r="I1959" s="7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s="4" t="s">
        <v>8295</v>
      </c>
      <c r="O1959" s="5">
        <f t="shared" si="180"/>
        <v>167.50470000000001</v>
      </c>
      <c r="P1959" s="6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2">
        <f t="shared" si="184"/>
        <v>41209.098530092589</v>
      </c>
      <c r="T1959" s="12">
        <f t="shared" si="185"/>
        <v>41179.098530092589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6">
        <v>7000</v>
      </c>
      <c r="E1960" s="6">
        <v>100490.02</v>
      </c>
      <c r="F1960" s="3" t="s">
        <v>8219</v>
      </c>
      <c r="G1960" s="4" t="s">
        <v>8224</v>
      </c>
      <c r="H1960" s="4" t="s">
        <v>8246</v>
      </c>
      <c r="I1960" s="7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s="4" t="s">
        <v>8295</v>
      </c>
      <c r="O1960" s="5">
        <f t="shared" si="180"/>
        <v>1435.5717142857143</v>
      </c>
      <c r="P1960" s="6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2">
        <f t="shared" si="184"/>
        <v>41356.94630787037</v>
      </c>
      <c r="T1960" s="12">
        <f t="shared" si="185"/>
        <v>41326.987974537034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6">
        <v>10000</v>
      </c>
      <c r="E1961" s="6">
        <v>15673.44</v>
      </c>
      <c r="F1961" s="3" t="s">
        <v>8219</v>
      </c>
      <c r="G1961" s="4" t="s">
        <v>8224</v>
      </c>
      <c r="H1961" s="4" t="s">
        <v>8246</v>
      </c>
      <c r="I1961" s="7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s="4" t="s">
        <v>8295</v>
      </c>
      <c r="O1961" s="5">
        <f t="shared" si="180"/>
        <v>156.73439999999999</v>
      </c>
      <c r="P1961" s="6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2">
        <f t="shared" si="184"/>
        <v>41913</v>
      </c>
      <c r="T1961" s="12">
        <f t="shared" si="185"/>
        <v>41871.845601851855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6">
        <v>70000</v>
      </c>
      <c r="E1962" s="6">
        <v>82532</v>
      </c>
      <c r="F1962" s="3" t="s">
        <v>8219</v>
      </c>
      <c r="G1962" s="4" t="s">
        <v>8235</v>
      </c>
      <c r="H1962" s="4" t="s">
        <v>8255</v>
      </c>
      <c r="I1962" s="7">
        <v>1419151341</v>
      </c>
      <c r="J1962" s="7">
        <v>1416559341</v>
      </c>
      <c r="K1962" t="b">
        <v>1</v>
      </c>
      <c r="L1962">
        <v>33</v>
      </c>
      <c r="M1962" t="b">
        <v>1</v>
      </c>
      <c r="N1962" s="4" t="s">
        <v>8295</v>
      </c>
      <c r="O1962" s="5">
        <f t="shared" si="180"/>
        <v>117.90285714285714</v>
      </c>
      <c r="P1962" s="6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2">
        <f t="shared" si="184"/>
        <v>41994.362743055557</v>
      </c>
      <c r="T1962" s="12">
        <f t="shared" si="185"/>
        <v>41964.362743055557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6">
        <v>10000</v>
      </c>
      <c r="E1963" s="6">
        <v>110538.12</v>
      </c>
      <c r="F1963" s="3" t="s">
        <v>8219</v>
      </c>
      <c r="G1963" s="4" t="s">
        <v>8224</v>
      </c>
      <c r="H1963" s="4" t="s">
        <v>8246</v>
      </c>
      <c r="I1963" s="7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s="4" t="s">
        <v>8295</v>
      </c>
      <c r="O1963" s="5">
        <f t="shared" si="180"/>
        <v>1105.3812</v>
      </c>
      <c r="P1963" s="6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2">
        <f t="shared" si="184"/>
        <v>41188.165972222225</v>
      </c>
      <c r="T1963" s="12">
        <f t="shared" si="185"/>
        <v>41148.194641203707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6">
        <v>10000</v>
      </c>
      <c r="E1964" s="6">
        <v>19292.5</v>
      </c>
      <c r="F1964" s="3" t="s">
        <v>8219</v>
      </c>
      <c r="G1964" s="4" t="s">
        <v>8224</v>
      </c>
      <c r="H1964" s="4" t="s">
        <v>8246</v>
      </c>
      <c r="I1964" s="7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s="4" t="s">
        <v>8295</v>
      </c>
      <c r="O1964" s="5">
        <f t="shared" si="180"/>
        <v>192.92500000000001</v>
      </c>
      <c r="P1964" s="6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2">
        <f t="shared" si="184"/>
        <v>41772.780509259261</v>
      </c>
      <c r="T1964" s="12">
        <f t="shared" si="185"/>
        <v>41742.780509259261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6">
        <v>19000</v>
      </c>
      <c r="E1965" s="6">
        <v>24108</v>
      </c>
      <c r="F1965" s="3" t="s">
        <v>8219</v>
      </c>
      <c r="G1965" s="4" t="s">
        <v>8225</v>
      </c>
      <c r="H1965" s="4" t="s">
        <v>8247</v>
      </c>
      <c r="I1965" s="7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s="4" t="s">
        <v>8295</v>
      </c>
      <c r="O1965" s="5">
        <f t="shared" si="180"/>
        <v>126.88421052631578</v>
      </c>
      <c r="P1965" s="6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2">
        <f t="shared" si="184"/>
        <v>41898.429791666669</v>
      </c>
      <c r="T1965" s="12">
        <f t="shared" si="185"/>
        <v>41863.429791666669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6">
        <v>89200</v>
      </c>
      <c r="E1966" s="6">
        <v>231543.12</v>
      </c>
      <c r="F1966" s="3" t="s">
        <v>8219</v>
      </c>
      <c r="G1966" s="4" t="s">
        <v>8237</v>
      </c>
      <c r="H1966" s="4" t="s">
        <v>8249</v>
      </c>
      <c r="I1966" s="7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s="4" t="s">
        <v>8295</v>
      </c>
      <c r="O1966" s="5">
        <f t="shared" si="180"/>
        <v>259.57748878923769</v>
      </c>
      <c r="P1966" s="6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2">
        <f t="shared" si="184"/>
        <v>42482.272824074069</v>
      </c>
      <c r="T1966" s="12">
        <f t="shared" si="185"/>
        <v>42452.272824074069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6">
        <v>5000</v>
      </c>
      <c r="E1967" s="6">
        <v>13114</v>
      </c>
      <c r="F1967" s="3" t="s">
        <v>8219</v>
      </c>
      <c r="G1967" s="4" t="s">
        <v>8224</v>
      </c>
      <c r="H1967" s="4" t="s">
        <v>8246</v>
      </c>
      <c r="I1967" s="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s="4" t="s">
        <v>8295</v>
      </c>
      <c r="O1967" s="5">
        <f t="shared" si="180"/>
        <v>262.27999999999997</v>
      </c>
      <c r="P1967" s="6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2">
        <f t="shared" si="184"/>
        <v>40920.041666666664</v>
      </c>
      <c r="T1967" s="12">
        <f t="shared" si="185"/>
        <v>40898.089236111111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6">
        <v>100000</v>
      </c>
      <c r="E1968" s="6">
        <v>206743.09</v>
      </c>
      <c r="F1968" s="3" t="s">
        <v>8219</v>
      </c>
      <c r="G1968" s="4" t="s">
        <v>8224</v>
      </c>
      <c r="H1968" s="4" t="s">
        <v>8246</v>
      </c>
      <c r="I1968" s="7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s="4" t="s">
        <v>8295</v>
      </c>
      <c r="O1968" s="5">
        <f t="shared" si="180"/>
        <v>206.74309</v>
      </c>
      <c r="P1968" s="6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2">
        <f t="shared" si="184"/>
        <v>41865.540486111109</v>
      </c>
      <c r="T1968" s="12">
        <f t="shared" si="185"/>
        <v>41835.540486111109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6">
        <v>20000</v>
      </c>
      <c r="E1969" s="6">
        <v>74026</v>
      </c>
      <c r="F1969" s="3" t="s">
        <v>8219</v>
      </c>
      <c r="G1969" s="4" t="s">
        <v>8224</v>
      </c>
      <c r="H1969" s="4" t="s">
        <v>8246</v>
      </c>
      <c r="I1969" s="7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s="4" t="s">
        <v>8295</v>
      </c>
      <c r="O1969" s="5">
        <f t="shared" si="180"/>
        <v>370.13</v>
      </c>
      <c r="P1969" s="6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2">
        <f t="shared" si="184"/>
        <v>41760.663530092592</v>
      </c>
      <c r="T1969" s="12">
        <f t="shared" si="185"/>
        <v>41730.663530092592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6">
        <v>50000</v>
      </c>
      <c r="E1970" s="6">
        <v>142483</v>
      </c>
      <c r="F1970" s="3" t="s">
        <v>8219</v>
      </c>
      <c r="G1970" s="4" t="s">
        <v>8224</v>
      </c>
      <c r="H1970" s="4" t="s">
        <v>8246</v>
      </c>
      <c r="I1970" s="7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s="4" t="s">
        <v>8295</v>
      </c>
      <c r="O1970" s="5">
        <f t="shared" si="180"/>
        <v>284.96600000000001</v>
      </c>
      <c r="P1970" s="6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2">
        <f t="shared" si="184"/>
        <v>42707.628645833334</v>
      </c>
      <c r="T1970" s="12">
        <f t="shared" si="185"/>
        <v>42676.586979166663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6">
        <v>20000</v>
      </c>
      <c r="E1971" s="6">
        <v>115816</v>
      </c>
      <c r="F1971" s="3" t="s">
        <v>8219</v>
      </c>
      <c r="G1971" s="4" t="s">
        <v>8225</v>
      </c>
      <c r="H1971" s="4" t="s">
        <v>8247</v>
      </c>
      <c r="I1971" s="7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s="4" t="s">
        <v>8295</v>
      </c>
      <c r="O1971" s="5">
        <f t="shared" si="180"/>
        <v>579.08000000000004</v>
      </c>
      <c r="P1971" s="6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2">
        <f t="shared" si="184"/>
        <v>42587.792453703703</v>
      </c>
      <c r="T1971" s="12">
        <f t="shared" si="185"/>
        <v>42557.792453703703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6">
        <v>5000</v>
      </c>
      <c r="E1972" s="6">
        <v>56590</v>
      </c>
      <c r="F1972" s="3" t="s">
        <v>8219</v>
      </c>
      <c r="G1972" s="4" t="s">
        <v>8224</v>
      </c>
      <c r="H1972" s="4" t="s">
        <v>8246</v>
      </c>
      <c r="I1972" s="7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s="4" t="s">
        <v>8295</v>
      </c>
      <c r="O1972" s="5">
        <f t="shared" si="180"/>
        <v>1131.8</v>
      </c>
      <c r="P1972" s="6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2">
        <f t="shared" si="184"/>
        <v>41384.151631944449</v>
      </c>
      <c r="T1972" s="12">
        <f t="shared" si="185"/>
        <v>41324.193298611113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6">
        <v>400000</v>
      </c>
      <c r="E1973" s="6">
        <v>1052110.8700000001</v>
      </c>
      <c r="F1973" s="3" t="s">
        <v>8219</v>
      </c>
      <c r="G1973" s="4" t="s">
        <v>8224</v>
      </c>
      <c r="H1973" s="4" t="s">
        <v>8246</v>
      </c>
      <c r="I1973" s="7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s="4" t="s">
        <v>8295</v>
      </c>
      <c r="O1973" s="5">
        <f t="shared" si="180"/>
        <v>263.02771750000005</v>
      </c>
      <c r="P1973" s="6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2">
        <f t="shared" si="184"/>
        <v>41593.166666666664</v>
      </c>
      <c r="T1973" s="12">
        <f t="shared" si="185"/>
        <v>41561.500706018516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6">
        <v>2500</v>
      </c>
      <c r="E1974" s="6">
        <v>16862</v>
      </c>
      <c r="F1974" s="3" t="s">
        <v>8219</v>
      </c>
      <c r="G1974" s="4" t="s">
        <v>8224</v>
      </c>
      <c r="H1974" s="4" t="s">
        <v>8246</v>
      </c>
      <c r="I1974" s="7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s="4" t="s">
        <v>8295</v>
      </c>
      <c r="O1974" s="5">
        <f t="shared" si="180"/>
        <v>674.48</v>
      </c>
      <c r="P1974" s="6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2">
        <f t="shared" si="184"/>
        <v>41231.053749999999</v>
      </c>
      <c r="T1974" s="12">
        <f t="shared" si="185"/>
        <v>41201.012083333335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6">
        <v>198000</v>
      </c>
      <c r="E1975" s="6">
        <v>508525.01</v>
      </c>
      <c r="F1975" s="3" t="s">
        <v>8219</v>
      </c>
      <c r="G1975" s="4" t="s">
        <v>8224</v>
      </c>
      <c r="H1975" s="4" t="s">
        <v>8246</v>
      </c>
      <c r="I1975" s="7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s="4" t="s">
        <v>8295</v>
      </c>
      <c r="O1975" s="5">
        <f t="shared" si="180"/>
        <v>256.83081313131311</v>
      </c>
      <c r="P1975" s="6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2">
        <f t="shared" si="184"/>
        <v>42588.291666666672</v>
      </c>
      <c r="T1975" s="12">
        <f t="shared" si="185"/>
        <v>42549.722962962958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6">
        <v>20000</v>
      </c>
      <c r="E1976" s="6">
        <v>75099.199999999997</v>
      </c>
      <c r="F1976" s="3" t="s">
        <v>8219</v>
      </c>
      <c r="G1976" s="4" t="s">
        <v>8225</v>
      </c>
      <c r="H1976" s="4" t="s">
        <v>8247</v>
      </c>
      <c r="I1976" s="7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s="4" t="s">
        <v>8295</v>
      </c>
      <c r="O1976" s="5">
        <f t="shared" si="180"/>
        <v>375.49599999999998</v>
      </c>
      <c r="P1976" s="6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2">
        <f t="shared" si="184"/>
        <v>41505.334131944444</v>
      </c>
      <c r="T1976" s="12">
        <f t="shared" si="185"/>
        <v>41445.334131944444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6">
        <v>16000</v>
      </c>
      <c r="E1977" s="6">
        <v>33393.339999999997</v>
      </c>
      <c r="F1977" s="3" t="s">
        <v>8219</v>
      </c>
      <c r="G1977" s="4" t="s">
        <v>8224</v>
      </c>
      <c r="H1977" s="4" t="s">
        <v>8246</v>
      </c>
      <c r="I1977" s="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s="4" t="s">
        <v>8295</v>
      </c>
      <c r="O1977" s="5">
        <f t="shared" si="180"/>
        <v>208.70837499999996</v>
      </c>
      <c r="P1977" s="6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2">
        <f t="shared" si="184"/>
        <v>41343.755219907405</v>
      </c>
      <c r="T1977" s="12">
        <f t="shared" si="185"/>
        <v>41313.755219907405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6">
        <v>4000</v>
      </c>
      <c r="E1978" s="6">
        <v>13864</v>
      </c>
      <c r="F1978" s="3" t="s">
        <v>8219</v>
      </c>
      <c r="G1978" s="4" t="s">
        <v>8225</v>
      </c>
      <c r="H1978" s="4" t="s">
        <v>8247</v>
      </c>
      <c r="I1978" s="7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s="4" t="s">
        <v>8295</v>
      </c>
      <c r="O1978" s="5">
        <f t="shared" si="180"/>
        <v>346.6</v>
      </c>
      <c r="P1978" s="6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2">
        <f t="shared" si="184"/>
        <v>41468.899594907409</v>
      </c>
      <c r="T1978" s="12">
        <f t="shared" si="185"/>
        <v>41438.899594907409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6">
        <v>50000</v>
      </c>
      <c r="E1979" s="6">
        <v>201165</v>
      </c>
      <c r="F1979" s="3" t="s">
        <v>8219</v>
      </c>
      <c r="G1979" s="4" t="s">
        <v>8224</v>
      </c>
      <c r="H1979" s="4" t="s">
        <v>8246</v>
      </c>
      <c r="I1979" s="7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s="4" t="s">
        <v>8295</v>
      </c>
      <c r="O1979" s="5">
        <f t="shared" si="180"/>
        <v>402.33</v>
      </c>
      <c r="P1979" s="6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2">
        <f t="shared" si="184"/>
        <v>42357.332638888889</v>
      </c>
      <c r="T1979" s="12">
        <f t="shared" si="185"/>
        <v>42311.216898148152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6">
        <v>50000</v>
      </c>
      <c r="E1980" s="6">
        <v>513422.57</v>
      </c>
      <c r="F1980" s="3" t="s">
        <v>8219</v>
      </c>
      <c r="G1980" s="4" t="s">
        <v>8224</v>
      </c>
      <c r="H1980" s="4" t="s">
        <v>8246</v>
      </c>
      <c r="I1980" s="7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s="4" t="s">
        <v>8295</v>
      </c>
      <c r="O1980" s="5">
        <f t="shared" si="180"/>
        <v>1026.8451399999999</v>
      </c>
      <c r="P1980" s="6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2">
        <f t="shared" si="184"/>
        <v>41072.291666666664</v>
      </c>
      <c r="T1980" s="12">
        <f t="shared" si="185"/>
        <v>41039.225601851853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6">
        <v>200000</v>
      </c>
      <c r="E1981" s="6">
        <v>229802.31</v>
      </c>
      <c r="F1981" s="3" t="s">
        <v>8219</v>
      </c>
      <c r="G1981" s="4" t="s">
        <v>8224</v>
      </c>
      <c r="H1981" s="4" t="s">
        <v>8246</v>
      </c>
      <c r="I1981" s="7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s="4" t="s">
        <v>8295</v>
      </c>
      <c r="O1981" s="5">
        <f t="shared" si="180"/>
        <v>114.901155</v>
      </c>
      <c r="P1981" s="6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2">
        <f t="shared" si="184"/>
        <v>42327.207638888889</v>
      </c>
      <c r="T1981" s="12">
        <f t="shared" si="185"/>
        <v>42290.460023148145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6">
        <v>50000</v>
      </c>
      <c r="E1982" s="6">
        <v>177412.01</v>
      </c>
      <c r="F1982" s="3" t="s">
        <v>8219</v>
      </c>
      <c r="G1982" s="4" t="s">
        <v>8236</v>
      </c>
      <c r="H1982" s="4" t="s">
        <v>8249</v>
      </c>
      <c r="I1982" s="7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s="4" t="s">
        <v>8295</v>
      </c>
      <c r="O1982" s="5">
        <f t="shared" si="180"/>
        <v>354.82402000000002</v>
      </c>
      <c r="P1982" s="6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2">
        <f t="shared" si="184"/>
        <v>42463.500717592593</v>
      </c>
      <c r="T1982" s="12">
        <f t="shared" si="185"/>
        <v>42423.542384259257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6">
        <v>7500</v>
      </c>
      <c r="E1983" s="6">
        <v>381</v>
      </c>
      <c r="F1983" s="3" t="s">
        <v>8221</v>
      </c>
      <c r="G1983" s="4" t="s">
        <v>8229</v>
      </c>
      <c r="H1983" s="4" t="s">
        <v>8251</v>
      </c>
      <c r="I1983" s="7">
        <v>1404926665</v>
      </c>
      <c r="J1983" s="7">
        <v>1402334665</v>
      </c>
      <c r="K1983" t="b">
        <v>0</v>
      </c>
      <c r="L1983">
        <v>12</v>
      </c>
      <c r="M1983" t="b">
        <v>0</v>
      </c>
      <c r="N1983" s="4" t="s">
        <v>8296</v>
      </c>
      <c r="O1983" s="5">
        <f t="shared" si="180"/>
        <v>5.08</v>
      </c>
      <c r="P1983" s="6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2">
        <f t="shared" si="184"/>
        <v>41829.725289351853</v>
      </c>
      <c r="T1983" s="12">
        <f t="shared" si="185"/>
        <v>41799.725289351853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6">
        <v>180000</v>
      </c>
      <c r="E1984" s="6">
        <v>0</v>
      </c>
      <c r="F1984" s="3" t="s">
        <v>8221</v>
      </c>
      <c r="G1984" s="4" t="s">
        <v>8231</v>
      </c>
      <c r="H1984" s="4" t="s">
        <v>8252</v>
      </c>
      <c r="I1984" s="7">
        <v>1480863887</v>
      </c>
      <c r="J1984" s="7">
        <v>1478268287</v>
      </c>
      <c r="K1984" t="b">
        <v>0</v>
      </c>
      <c r="L1984">
        <v>0</v>
      </c>
      <c r="M1984" t="b">
        <v>0</v>
      </c>
      <c r="N1984" s="4" t="s">
        <v>8296</v>
      </c>
      <c r="O1984" s="5">
        <f t="shared" si="180"/>
        <v>0</v>
      </c>
      <c r="P1984" s="6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2">
        <f t="shared" si="184"/>
        <v>42708.628321759257</v>
      </c>
      <c r="T1984" s="12">
        <f t="shared" si="185"/>
        <v>42678.586655092593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6">
        <v>33000</v>
      </c>
      <c r="E1985" s="6">
        <v>1419</v>
      </c>
      <c r="F1985" s="3" t="s">
        <v>8221</v>
      </c>
      <c r="G1985" s="4" t="s">
        <v>8224</v>
      </c>
      <c r="H1985" s="4" t="s">
        <v>8246</v>
      </c>
      <c r="I1985" s="7">
        <v>1472799600</v>
      </c>
      <c r="J1985" s="7">
        <v>1470874618</v>
      </c>
      <c r="K1985" t="b">
        <v>0</v>
      </c>
      <c r="L1985">
        <v>16</v>
      </c>
      <c r="M1985" t="b">
        <v>0</v>
      </c>
      <c r="N1985" s="4" t="s">
        <v>8296</v>
      </c>
      <c r="O1985" s="5">
        <f t="shared" si="180"/>
        <v>4.3</v>
      </c>
      <c r="P1985" s="6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2">
        <f t="shared" si="184"/>
        <v>42615.291666666672</v>
      </c>
      <c r="T1985" s="12">
        <f t="shared" si="185"/>
        <v>42593.011782407411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6">
        <v>15000</v>
      </c>
      <c r="E1986" s="6">
        <v>3172</v>
      </c>
      <c r="F1986" s="3" t="s">
        <v>8221</v>
      </c>
      <c r="G1986" s="4" t="s">
        <v>8224</v>
      </c>
      <c r="H1986" s="4" t="s">
        <v>8246</v>
      </c>
      <c r="I1986" s="7">
        <v>1417377481</v>
      </c>
      <c r="J1986" s="7">
        <v>1412189881</v>
      </c>
      <c r="K1986" t="b">
        <v>0</v>
      </c>
      <c r="L1986">
        <v>7</v>
      </c>
      <c r="M1986" t="b">
        <v>0</v>
      </c>
      <c r="N1986" s="4" t="s">
        <v>8296</v>
      </c>
      <c r="O1986" s="5">
        <f t="shared" si="180"/>
        <v>21.146666666666668</v>
      </c>
      <c r="P1986" s="6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2">
        <f t="shared" si="184"/>
        <v>41973.831956018519</v>
      </c>
      <c r="T1986" s="12">
        <f t="shared" si="185"/>
        <v>41913.790289351848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6">
        <v>1600</v>
      </c>
      <c r="E1987" s="6">
        <v>51</v>
      </c>
      <c r="F1987" s="3" t="s">
        <v>8221</v>
      </c>
      <c r="G1987" s="4" t="s">
        <v>8225</v>
      </c>
      <c r="H1987" s="4" t="s">
        <v>8247</v>
      </c>
      <c r="I1987" s="7">
        <v>1470178800</v>
      </c>
      <c r="J1987" s="7">
        <v>1467650771</v>
      </c>
      <c r="K1987" t="b">
        <v>0</v>
      </c>
      <c r="L1987">
        <v>4</v>
      </c>
      <c r="M1987" t="b">
        <v>0</v>
      </c>
      <c r="N1987" s="4" t="s">
        <v>8296</v>
      </c>
      <c r="O1987" s="5">
        <f t="shared" ref="O1987:O2050" si="186">100*E1987/D1987</f>
        <v>3.1875</v>
      </c>
      <c r="P1987" s="6">
        <f t="shared" ref="P1987:P2050" si="187">IF(L1987=0,0,E1987/L1987)</f>
        <v>12.75</v>
      </c>
      <c r="Q1987" s="4" t="str">
        <f t="shared" ref="Q1987:Q2050" si="188">LEFT(N1987,SEARCH("/",N1987)-1)</f>
        <v>photography</v>
      </c>
      <c r="R1987" s="4" t="str">
        <f t="shared" ref="R1987:R2050" si="189">RIGHT(N1987,LEN(N1987)-SEARCH("/",N1987,1))</f>
        <v>people</v>
      </c>
      <c r="S1987" s="12">
        <f t="shared" ref="S1987:S2050" si="190">(((I1987/60)/60)/24)+DATE(1970,1,1)</f>
        <v>42584.958333333328</v>
      </c>
      <c r="T1987" s="12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6">
        <v>2000</v>
      </c>
      <c r="E1988" s="6">
        <v>1</v>
      </c>
      <c r="F1988" s="3" t="s">
        <v>8221</v>
      </c>
      <c r="G1988" s="4" t="s">
        <v>8225</v>
      </c>
      <c r="H1988" s="4" t="s">
        <v>8247</v>
      </c>
      <c r="I1988" s="7">
        <v>1457947483</v>
      </c>
      <c r="J1988" s="7">
        <v>1455359083</v>
      </c>
      <c r="K1988" t="b">
        <v>0</v>
      </c>
      <c r="L1988">
        <v>1</v>
      </c>
      <c r="M1988" t="b">
        <v>0</v>
      </c>
      <c r="N1988" s="4" t="s">
        <v>8296</v>
      </c>
      <c r="O1988" s="5">
        <f t="shared" si="186"/>
        <v>0.05</v>
      </c>
      <c r="P1988" s="6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2">
        <f t="shared" si="190"/>
        <v>42443.392164351855</v>
      </c>
      <c r="T1988" s="12">
        <f t="shared" si="191"/>
        <v>42413.433831018512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6">
        <v>5500</v>
      </c>
      <c r="E1989" s="6">
        <v>2336</v>
      </c>
      <c r="F1989" s="3" t="s">
        <v>8221</v>
      </c>
      <c r="G1989" s="4" t="s">
        <v>8225</v>
      </c>
      <c r="H1989" s="4" t="s">
        <v>8247</v>
      </c>
      <c r="I1989" s="7">
        <v>1425223276</v>
      </c>
      <c r="J1989" s="7">
        <v>1422631276</v>
      </c>
      <c r="K1989" t="b">
        <v>0</v>
      </c>
      <c r="L1989">
        <v>28</v>
      </c>
      <c r="M1989" t="b">
        <v>0</v>
      </c>
      <c r="N1989" s="4" t="s">
        <v>8296</v>
      </c>
      <c r="O1989" s="5">
        <f t="shared" si="186"/>
        <v>42.472727272727276</v>
      </c>
      <c r="P1989" s="6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2">
        <f t="shared" si="190"/>
        <v>42064.639768518522</v>
      </c>
      <c r="T1989" s="12">
        <f t="shared" si="191"/>
        <v>42034.639768518522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6">
        <v>6000</v>
      </c>
      <c r="E1990" s="6">
        <v>25</v>
      </c>
      <c r="F1990" s="3" t="s">
        <v>8221</v>
      </c>
      <c r="G1990" s="4" t="s">
        <v>8224</v>
      </c>
      <c r="H1990" s="4" t="s">
        <v>8246</v>
      </c>
      <c r="I1990" s="7">
        <v>1440094742</v>
      </c>
      <c r="J1990" s="7">
        <v>1437502742</v>
      </c>
      <c r="K1990" t="b">
        <v>0</v>
      </c>
      <c r="L1990">
        <v>1</v>
      </c>
      <c r="M1990" t="b">
        <v>0</v>
      </c>
      <c r="N1990" s="4" t="s">
        <v>8296</v>
      </c>
      <c r="O1990" s="5">
        <f t="shared" si="186"/>
        <v>0.41666666666666669</v>
      </c>
      <c r="P1990" s="6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2">
        <f t="shared" si="190"/>
        <v>42236.763217592597</v>
      </c>
      <c r="T1990" s="12">
        <f t="shared" si="191"/>
        <v>42206.763217592597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6">
        <v>5000</v>
      </c>
      <c r="E1991" s="6">
        <v>50</v>
      </c>
      <c r="F1991" s="3" t="s">
        <v>8221</v>
      </c>
      <c r="G1991" s="4" t="s">
        <v>8224</v>
      </c>
      <c r="H1991" s="4" t="s">
        <v>8246</v>
      </c>
      <c r="I1991" s="7">
        <v>1481473208</v>
      </c>
      <c r="J1991" s="7">
        <v>1478881208</v>
      </c>
      <c r="K1991" t="b">
        <v>0</v>
      </c>
      <c r="L1991">
        <v>1</v>
      </c>
      <c r="M1991" t="b">
        <v>0</v>
      </c>
      <c r="N1991" s="4" t="s">
        <v>8296</v>
      </c>
      <c r="O1991" s="5">
        <f t="shared" si="186"/>
        <v>1</v>
      </c>
      <c r="P1991" s="6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2">
        <f t="shared" si="190"/>
        <v>42715.680648148147</v>
      </c>
      <c r="T1991" s="12">
        <f t="shared" si="191"/>
        <v>42685.680648148147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6">
        <v>3000</v>
      </c>
      <c r="E1992" s="6">
        <v>509</v>
      </c>
      <c r="F1992" s="3" t="s">
        <v>8221</v>
      </c>
      <c r="G1992" s="4" t="s">
        <v>8224</v>
      </c>
      <c r="H1992" s="4" t="s">
        <v>8246</v>
      </c>
      <c r="I1992" s="7">
        <v>1455338532</v>
      </c>
      <c r="J1992" s="7">
        <v>1454042532</v>
      </c>
      <c r="K1992" t="b">
        <v>0</v>
      </c>
      <c r="L1992">
        <v>5</v>
      </c>
      <c r="M1992" t="b">
        <v>0</v>
      </c>
      <c r="N1992" s="4" t="s">
        <v>8296</v>
      </c>
      <c r="O1992" s="5">
        <f t="shared" si="186"/>
        <v>16.966666666666665</v>
      </c>
      <c r="P1992" s="6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2">
        <f t="shared" si="190"/>
        <v>42413.195972222224</v>
      </c>
      <c r="T1992" s="12">
        <f t="shared" si="191"/>
        <v>42398.195972222224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6">
        <v>2000</v>
      </c>
      <c r="E1993" s="6">
        <v>140</v>
      </c>
      <c r="F1993" s="3" t="s">
        <v>8221</v>
      </c>
      <c r="G1993" s="4" t="s">
        <v>8224</v>
      </c>
      <c r="H1993" s="4" t="s">
        <v>8246</v>
      </c>
      <c r="I1993" s="7">
        <v>1435958786</v>
      </c>
      <c r="J1993" s="7">
        <v>1434144386</v>
      </c>
      <c r="K1993" t="b">
        <v>0</v>
      </c>
      <c r="L1993">
        <v>3</v>
      </c>
      <c r="M1993" t="b">
        <v>0</v>
      </c>
      <c r="N1993" s="4" t="s">
        <v>8296</v>
      </c>
      <c r="O1993" s="5">
        <f t="shared" si="186"/>
        <v>7</v>
      </c>
      <c r="P1993" s="6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2">
        <f t="shared" si="190"/>
        <v>42188.89335648148</v>
      </c>
      <c r="T1993" s="12">
        <f t="shared" si="191"/>
        <v>42167.89335648148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6">
        <v>1500</v>
      </c>
      <c r="E1994" s="6">
        <v>2</v>
      </c>
      <c r="F1994" s="3" t="s">
        <v>8221</v>
      </c>
      <c r="G1994" s="4" t="s">
        <v>8224</v>
      </c>
      <c r="H1994" s="4" t="s">
        <v>8246</v>
      </c>
      <c r="I1994" s="7">
        <v>1424229991</v>
      </c>
      <c r="J1994" s="7">
        <v>1421637991</v>
      </c>
      <c r="K1994" t="b">
        <v>0</v>
      </c>
      <c r="L1994">
        <v>2</v>
      </c>
      <c r="M1994" t="b">
        <v>0</v>
      </c>
      <c r="N1994" s="4" t="s">
        <v>8296</v>
      </c>
      <c r="O1994" s="5">
        <f t="shared" si="186"/>
        <v>0.13333333333333333</v>
      </c>
      <c r="P1994" s="6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2">
        <f t="shared" si="190"/>
        <v>42053.143414351856</v>
      </c>
      <c r="T1994" s="12">
        <f t="shared" si="191"/>
        <v>42023.143414351856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6">
        <v>2000</v>
      </c>
      <c r="E1995" s="6">
        <v>0</v>
      </c>
      <c r="F1995" s="3" t="s">
        <v>8221</v>
      </c>
      <c r="G1995" s="4" t="s">
        <v>8225</v>
      </c>
      <c r="H1995" s="4" t="s">
        <v>8247</v>
      </c>
      <c r="I1995" s="7">
        <v>1450706837</v>
      </c>
      <c r="J1995" s="7">
        <v>1448114837</v>
      </c>
      <c r="K1995" t="b">
        <v>0</v>
      </c>
      <c r="L1995">
        <v>0</v>
      </c>
      <c r="M1995" t="b">
        <v>0</v>
      </c>
      <c r="N1995" s="4" t="s">
        <v>8296</v>
      </c>
      <c r="O1995" s="5">
        <f t="shared" si="186"/>
        <v>0</v>
      </c>
      <c r="P1995" s="6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2">
        <f t="shared" si="190"/>
        <v>42359.58839120371</v>
      </c>
      <c r="T1995" s="12">
        <f t="shared" si="191"/>
        <v>42329.58839120371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6">
        <v>3200</v>
      </c>
      <c r="E1996" s="6">
        <v>0</v>
      </c>
      <c r="F1996" s="3" t="s">
        <v>8221</v>
      </c>
      <c r="G1996" s="4" t="s">
        <v>8224</v>
      </c>
      <c r="H1996" s="4" t="s">
        <v>8246</v>
      </c>
      <c r="I1996" s="7">
        <v>1481072942</v>
      </c>
      <c r="J1996" s="7">
        <v>1475885342</v>
      </c>
      <c r="K1996" t="b">
        <v>0</v>
      </c>
      <c r="L1996">
        <v>0</v>
      </c>
      <c r="M1996" t="b">
        <v>0</v>
      </c>
      <c r="N1996" s="4" t="s">
        <v>8296</v>
      </c>
      <c r="O1996" s="5">
        <f t="shared" si="186"/>
        <v>0</v>
      </c>
      <c r="P1996" s="6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2">
        <f t="shared" si="190"/>
        <v>42711.047939814816</v>
      </c>
      <c r="T1996" s="12">
        <f t="shared" si="191"/>
        <v>42651.006273148145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6">
        <v>1000</v>
      </c>
      <c r="E1997" s="6">
        <v>78</v>
      </c>
      <c r="F1997" s="3" t="s">
        <v>8221</v>
      </c>
      <c r="G1997" s="4" t="s">
        <v>8229</v>
      </c>
      <c r="H1997" s="4" t="s">
        <v>8251</v>
      </c>
      <c r="I1997" s="7">
        <v>1437082736</v>
      </c>
      <c r="J1997" s="7">
        <v>1435354736</v>
      </c>
      <c r="K1997" t="b">
        <v>0</v>
      </c>
      <c r="L1997">
        <v>3</v>
      </c>
      <c r="M1997" t="b">
        <v>0</v>
      </c>
      <c r="N1997" s="4" t="s">
        <v>8296</v>
      </c>
      <c r="O1997" s="5">
        <f t="shared" si="186"/>
        <v>7.8</v>
      </c>
      <c r="P1997" s="6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2">
        <f t="shared" si="190"/>
        <v>42201.902037037042</v>
      </c>
      <c r="T1997" s="12">
        <f t="shared" si="191"/>
        <v>42181.902037037042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6">
        <v>133800</v>
      </c>
      <c r="E1998" s="6">
        <v>0</v>
      </c>
      <c r="F1998" s="3" t="s">
        <v>8221</v>
      </c>
      <c r="G1998" s="4" t="s">
        <v>8224</v>
      </c>
      <c r="H1998" s="4" t="s">
        <v>8246</v>
      </c>
      <c r="I1998" s="7">
        <v>1405021211</v>
      </c>
      <c r="J1998" s="7">
        <v>1402429211</v>
      </c>
      <c r="K1998" t="b">
        <v>0</v>
      </c>
      <c r="L1998">
        <v>0</v>
      </c>
      <c r="M1998" t="b">
        <v>0</v>
      </c>
      <c r="N1998" s="4" t="s">
        <v>8296</v>
      </c>
      <c r="O1998" s="5">
        <f t="shared" si="186"/>
        <v>0</v>
      </c>
      <c r="P1998" s="6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2">
        <f t="shared" si="190"/>
        <v>41830.819571759261</v>
      </c>
      <c r="T1998" s="12">
        <f t="shared" si="191"/>
        <v>41800.819571759261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6">
        <v>6500</v>
      </c>
      <c r="E1999" s="6">
        <v>0</v>
      </c>
      <c r="F1999" s="3" t="s">
        <v>8221</v>
      </c>
      <c r="G1999" s="4" t="s">
        <v>8224</v>
      </c>
      <c r="H1999" s="4" t="s">
        <v>8246</v>
      </c>
      <c r="I1999" s="7">
        <v>1409091612</v>
      </c>
      <c r="J1999" s="7">
        <v>1406499612</v>
      </c>
      <c r="K1999" t="b">
        <v>0</v>
      </c>
      <c r="L1999">
        <v>0</v>
      </c>
      <c r="M1999" t="b">
        <v>0</v>
      </c>
      <c r="N1999" s="4" t="s">
        <v>8296</v>
      </c>
      <c r="O1999" s="5">
        <f t="shared" si="186"/>
        <v>0</v>
      </c>
      <c r="P1999" s="6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2">
        <f t="shared" si="190"/>
        <v>41877.930694444447</v>
      </c>
      <c r="T1999" s="12">
        <f t="shared" si="191"/>
        <v>41847.930694444447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6">
        <v>2500</v>
      </c>
      <c r="E2000" s="6">
        <v>655</v>
      </c>
      <c r="F2000" s="3" t="s">
        <v>8221</v>
      </c>
      <c r="G2000" s="4" t="s">
        <v>8224</v>
      </c>
      <c r="H2000" s="4" t="s">
        <v>8246</v>
      </c>
      <c r="I2000" s="7">
        <v>1406861438</v>
      </c>
      <c r="J2000" s="7">
        <v>1402973438</v>
      </c>
      <c r="K2000" t="b">
        <v>0</v>
      </c>
      <c r="L2000">
        <v>3</v>
      </c>
      <c r="M2000" t="b">
        <v>0</v>
      </c>
      <c r="N2000" s="4" t="s">
        <v>8296</v>
      </c>
      <c r="O2000" s="5">
        <f t="shared" si="186"/>
        <v>26.2</v>
      </c>
      <c r="P2000" s="6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2">
        <f t="shared" si="190"/>
        <v>41852.118495370371</v>
      </c>
      <c r="T2000" s="12">
        <f t="shared" si="191"/>
        <v>41807.118495370371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6">
        <v>31000</v>
      </c>
      <c r="E2001" s="6">
        <v>236</v>
      </c>
      <c r="F2001" s="3" t="s">
        <v>8221</v>
      </c>
      <c r="G2001" s="4" t="s">
        <v>8225</v>
      </c>
      <c r="H2001" s="4" t="s">
        <v>8247</v>
      </c>
      <c r="I2001" s="7">
        <v>1415882108</v>
      </c>
      <c r="J2001" s="7">
        <v>1413286508</v>
      </c>
      <c r="K2001" t="b">
        <v>0</v>
      </c>
      <c r="L2001">
        <v>7</v>
      </c>
      <c r="M2001" t="b">
        <v>0</v>
      </c>
      <c r="N2001" s="4" t="s">
        <v>8296</v>
      </c>
      <c r="O2001" s="5">
        <f t="shared" si="186"/>
        <v>0.76129032258064511</v>
      </c>
      <c r="P2001" s="6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2">
        <f t="shared" si="190"/>
        <v>41956.524398148147</v>
      </c>
      <c r="T2001" s="12">
        <f t="shared" si="191"/>
        <v>41926.482731481483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6">
        <v>5000</v>
      </c>
      <c r="E2002" s="6">
        <v>625</v>
      </c>
      <c r="F2002" s="3" t="s">
        <v>8221</v>
      </c>
      <c r="G2002" s="4" t="s">
        <v>8229</v>
      </c>
      <c r="H2002" s="4" t="s">
        <v>8251</v>
      </c>
      <c r="I2002" s="7">
        <v>1452120613</v>
      </c>
      <c r="J2002" s="7">
        <v>1449528613</v>
      </c>
      <c r="K2002" t="b">
        <v>0</v>
      </c>
      <c r="L2002">
        <v>25</v>
      </c>
      <c r="M2002" t="b">
        <v>0</v>
      </c>
      <c r="N2002" s="4" t="s">
        <v>8296</v>
      </c>
      <c r="O2002" s="5">
        <f t="shared" si="186"/>
        <v>12.5</v>
      </c>
      <c r="P2002" s="6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2">
        <f t="shared" si="190"/>
        <v>42375.951539351852</v>
      </c>
      <c r="T2002" s="12">
        <f t="shared" si="191"/>
        <v>42345.951539351852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6">
        <v>55000</v>
      </c>
      <c r="E2003" s="6">
        <v>210171</v>
      </c>
      <c r="F2003" s="3" t="s">
        <v>8219</v>
      </c>
      <c r="G2003" s="4" t="s">
        <v>8236</v>
      </c>
      <c r="H2003" s="4" t="s">
        <v>8249</v>
      </c>
      <c r="I2003" s="7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s="4" t="s">
        <v>8295</v>
      </c>
      <c r="O2003" s="5">
        <f t="shared" si="186"/>
        <v>382.12909090909091</v>
      </c>
      <c r="P2003" s="6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2">
        <f t="shared" si="190"/>
        <v>42167.833333333328</v>
      </c>
      <c r="T2003" s="12">
        <f t="shared" si="191"/>
        <v>42136.209675925929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6">
        <v>50000</v>
      </c>
      <c r="E2004" s="6">
        <v>108397.11</v>
      </c>
      <c r="F2004" s="3" t="s">
        <v>8219</v>
      </c>
      <c r="G2004" s="4" t="s">
        <v>8224</v>
      </c>
      <c r="H2004" s="4" t="s">
        <v>8246</v>
      </c>
      <c r="I2004" s="7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s="4" t="s">
        <v>8295</v>
      </c>
      <c r="O2004" s="5">
        <f t="shared" si="186"/>
        <v>216.79422</v>
      </c>
      <c r="P2004" s="6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2">
        <f t="shared" si="190"/>
        <v>42758.71230324074</v>
      </c>
      <c r="T2004" s="12">
        <f t="shared" si="191"/>
        <v>42728.71230324074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6">
        <v>500</v>
      </c>
      <c r="E2005" s="6">
        <v>1560</v>
      </c>
      <c r="F2005" s="3" t="s">
        <v>8219</v>
      </c>
      <c r="G2005" s="4" t="s">
        <v>8224</v>
      </c>
      <c r="H2005" s="4" t="s">
        <v>8246</v>
      </c>
      <c r="I2005" s="7">
        <v>1278111600</v>
      </c>
      <c r="J2005" s="7">
        <v>1276830052</v>
      </c>
      <c r="K2005" t="b">
        <v>1</v>
      </c>
      <c r="L2005">
        <v>17</v>
      </c>
      <c r="M2005" t="b">
        <v>1</v>
      </c>
      <c r="N2005" s="4" t="s">
        <v>8295</v>
      </c>
      <c r="O2005" s="5">
        <f t="shared" si="186"/>
        <v>312</v>
      </c>
      <c r="P2005" s="6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2">
        <f t="shared" si="190"/>
        <v>40361.958333333336</v>
      </c>
      <c r="T2005" s="12">
        <f t="shared" si="191"/>
        <v>40347.125601851854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6">
        <v>50000</v>
      </c>
      <c r="E2006" s="6">
        <v>117210.24000000001</v>
      </c>
      <c r="F2006" s="3" t="s">
        <v>8219</v>
      </c>
      <c r="G2006" s="4" t="s">
        <v>8224</v>
      </c>
      <c r="H2006" s="4" t="s">
        <v>8246</v>
      </c>
      <c r="I2006" s="7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s="4" t="s">
        <v>8295</v>
      </c>
      <c r="O2006" s="5">
        <f t="shared" si="186"/>
        <v>234.42048</v>
      </c>
      <c r="P2006" s="6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2">
        <f t="shared" si="190"/>
        <v>41830.604895833334</v>
      </c>
      <c r="T2006" s="12">
        <f t="shared" si="191"/>
        <v>41800.604895833334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6">
        <v>30000</v>
      </c>
      <c r="E2007" s="6">
        <v>37104.03</v>
      </c>
      <c r="F2007" s="3" t="s">
        <v>8219</v>
      </c>
      <c r="G2007" s="4" t="s">
        <v>8224</v>
      </c>
      <c r="H2007" s="4" t="s">
        <v>8246</v>
      </c>
      <c r="I2007" s="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s="4" t="s">
        <v>8295</v>
      </c>
      <c r="O2007" s="5">
        <f t="shared" si="186"/>
        <v>123.6801</v>
      </c>
      <c r="P2007" s="6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2">
        <f t="shared" si="190"/>
        <v>41563.165972222225</v>
      </c>
      <c r="T2007" s="12">
        <f t="shared" si="191"/>
        <v>41535.812708333331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6">
        <v>50000</v>
      </c>
      <c r="E2008" s="6">
        <v>123920</v>
      </c>
      <c r="F2008" s="3" t="s">
        <v>8219</v>
      </c>
      <c r="G2008" s="4" t="s">
        <v>8224</v>
      </c>
      <c r="H2008" s="4" t="s">
        <v>8246</v>
      </c>
      <c r="I2008" s="7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s="4" t="s">
        <v>8295</v>
      </c>
      <c r="O2008" s="5">
        <f t="shared" si="186"/>
        <v>247.84</v>
      </c>
      <c r="P2008" s="6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2">
        <f t="shared" si="190"/>
        <v>41976.542187500003</v>
      </c>
      <c r="T2008" s="12">
        <f t="shared" si="191"/>
        <v>41941.500520833331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6">
        <v>10000</v>
      </c>
      <c r="E2009" s="6">
        <v>11570.92</v>
      </c>
      <c r="F2009" s="3" t="s">
        <v>8219</v>
      </c>
      <c r="G2009" s="4" t="s">
        <v>8224</v>
      </c>
      <c r="H2009" s="4" t="s">
        <v>8246</v>
      </c>
      <c r="I2009" s="7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s="4" t="s">
        <v>8295</v>
      </c>
      <c r="O2009" s="5">
        <f t="shared" si="186"/>
        <v>115.7092</v>
      </c>
      <c r="P2009" s="6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2">
        <f t="shared" si="190"/>
        <v>40414.166666666664</v>
      </c>
      <c r="T2009" s="12">
        <f t="shared" si="191"/>
        <v>40347.837800925925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6">
        <v>1570.79</v>
      </c>
      <c r="E2010" s="6">
        <v>1839</v>
      </c>
      <c r="F2010" s="3" t="s">
        <v>8219</v>
      </c>
      <c r="G2010" s="4" t="s">
        <v>8224</v>
      </c>
      <c r="H2010" s="4" t="s">
        <v>8246</v>
      </c>
      <c r="I2010" s="7">
        <v>1316442622</v>
      </c>
      <c r="J2010" s="7">
        <v>1312641022</v>
      </c>
      <c r="K2010" t="b">
        <v>1</v>
      </c>
      <c r="L2010">
        <v>41</v>
      </c>
      <c r="M2010" t="b">
        <v>1</v>
      </c>
      <c r="N2010" s="4" t="s">
        <v>8295</v>
      </c>
      <c r="O2010" s="5">
        <f t="shared" si="186"/>
        <v>117.07484768810599</v>
      </c>
      <c r="P2010" s="6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2">
        <f t="shared" si="190"/>
        <v>40805.604421296295</v>
      </c>
      <c r="T2010" s="12">
        <f t="shared" si="191"/>
        <v>40761.604421296295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6">
        <v>50000</v>
      </c>
      <c r="E2011" s="6">
        <v>152579</v>
      </c>
      <c r="F2011" s="3" t="s">
        <v>8219</v>
      </c>
      <c r="G2011" s="4" t="s">
        <v>8236</v>
      </c>
      <c r="H2011" s="4" t="s">
        <v>8249</v>
      </c>
      <c r="I2011" s="7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s="4" t="s">
        <v>8295</v>
      </c>
      <c r="O2011" s="5">
        <f t="shared" si="186"/>
        <v>305.15800000000002</v>
      </c>
      <c r="P2011" s="6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2">
        <f t="shared" si="190"/>
        <v>42697.365081018521</v>
      </c>
      <c r="T2011" s="12">
        <f t="shared" si="191"/>
        <v>42661.323414351849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6">
        <v>30000</v>
      </c>
      <c r="E2012" s="6">
        <v>96015.9</v>
      </c>
      <c r="F2012" s="3" t="s">
        <v>8219</v>
      </c>
      <c r="G2012" s="4" t="s">
        <v>8224</v>
      </c>
      <c r="H2012" s="4" t="s">
        <v>8246</v>
      </c>
      <c r="I2012" s="7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s="4" t="s">
        <v>8295</v>
      </c>
      <c r="O2012" s="5">
        <f t="shared" si="186"/>
        <v>320.053</v>
      </c>
      <c r="P2012" s="6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2">
        <f t="shared" si="190"/>
        <v>42600.996423611112</v>
      </c>
      <c r="T2012" s="12">
        <f t="shared" si="191"/>
        <v>42570.996423611112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6">
        <v>50000</v>
      </c>
      <c r="E2013" s="6">
        <v>409782</v>
      </c>
      <c r="F2013" s="3" t="s">
        <v>8219</v>
      </c>
      <c r="G2013" s="4" t="s">
        <v>8239</v>
      </c>
      <c r="H2013" s="4" t="s">
        <v>8249</v>
      </c>
      <c r="I2013" s="7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s="4" t="s">
        <v>8295</v>
      </c>
      <c r="O2013" s="5">
        <f t="shared" si="186"/>
        <v>819.56399999999996</v>
      </c>
      <c r="P2013" s="6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2">
        <f t="shared" si="190"/>
        <v>42380.958333333328</v>
      </c>
      <c r="T2013" s="12">
        <f t="shared" si="191"/>
        <v>42347.358483796299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6">
        <v>5000</v>
      </c>
      <c r="E2014" s="6">
        <v>11745</v>
      </c>
      <c r="F2014" s="3" t="s">
        <v>8219</v>
      </c>
      <c r="G2014" s="4" t="s">
        <v>8224</v>
      </c>
      <c r="H2014" s="4" t="s">
        <v>8246</v>
      </c>
      <c r="I2014" s="7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s="4" t="s">
        <v>8295</v>
      </c>
      <c r="O2014" s="5">
        <f t="shared" si="186"/>
        <v>234.9</v>
      </c>
      <c r="P2014" s="6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2">
        <f t="shared" si="190"/>
        <v>42040.822233796294</v>
      </c>
      <c r="T2014" s="12">
        <f t="shared" si="191"/>
        <v>42010.822233796294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6">
        <v>160000</v>
      </c>
      <c r="E2015" s="6">
        <v>791862</v>
      </c>
      <c r="F2015" s="3" t="s">
        <v>8219</v>
      </c>
      <c r="G2015" s="4" t="s">
        <v>8224</v>
      </c>
      <c r="H2015" s="4" t="s">
        <v>8246</v>
      </c>
      <c r="I2015" s="7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s="4" t="s">
        <v>8295</v>
      </c>
      <c r="O2015" s="5">
        <f t="shared" si="186"/>
        <v>494.91374999999999</v>
      </c>
      <c r="P2015" s="6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2">
        <f t="shared" si="190"/>
        <v>42559.960810185185</v>
      </c>
      <c r="T2015" s="12">
        <f t="shared" si="191"/>
        <v>42499.960810185185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6">
        <v>30000</v>
      </c>
      <c r="E2016" s="6">
        <v>2344134.67</v>
      </c>
      <c r="F2016" s="3" t="s">
        <v>8219</v>
      </c>
      <c r="G2016" s="4" t="s">
        <v>8224</v>
      </c>
      <c r="H2016" s="4" t="s">
        <v>8246</v>
      </c>
      <c r="I2016" s="7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s="4" t="s">
        <v>8295</v>
      </c>
      <c r="O2016" s="5">
        <f t="shared" si="186"/>
        <v>7813.7822333333334</v>
      </c>
      <c r="P2016" s="6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2">
        <f t="shared" si="190"/>
        <v>41358.172905092593</v>
      </c>
      <c r="T2016" s="12">
        <f t="shared" si="191"/>
        <v>41324.214571759258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6">
        <v>7200</v>
      </c>
      <c r="E2017" s="6">
        <v>8136.01</v>
      </c>
      <c r="F2017" s="3" t="s">
        <v>8219</v>
      </c>
      <c r="G2017" s="4" t="s">
        <v>8224</v>
      </c>
      <c r="H2017" s="4" t="s">
        <v>8246</v>
      </c>
      <c r="I2017" s="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s="4" t="s">
        <v>8295</v>
      </c>
      <c r="O2017" s="5">
        <f t="shared" si="186"/>
        <v>113.00013888888888</v>
      </c>
      <c r="P2017" s="6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2">
        <f t="shared" si="190"/>
        <v>40795.876886574071</v>
      </c>
      <c r="T2017" s="12">
        <f t="shared" si="191"/>
        <v>40765.876886574071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6">
        <v>10000</v>
      </c>
      <c r="E2018" s="6">
        <v>92154.22</v>
      </c>
      <c r="F2018" s="3" t="s">
        <v>8219</v>
      </c>
      <c r="G2018" s="4" t="s">
        <v>8224</v>
      </c>
      <c r="H2018" s="4" t="s">
        <v>8246</v>
      </c>
      <c r="I2018" s="7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s="4" t="s">
        <v>8295</v>
      </c>
      <c r="O2018" s="5">
        <f t="shared" si="186"/>
        <v>921.54219999999998</v>
      </c>
      <c r="P2018" s="6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2">
        <f t="shared" si="190"/>
        <v>41342.88077546296</v>
      </c>
      <c r="T2018" s="12">
        <f t="shared" si="191"/>
        <v>41312.88077546296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6">
        <v>25000</v>
      </c>
      <c r="E2019" s="6">
        <v>31275.599999999999</v>
      </c>
      <c r="F2019" s="3" t="s">
        <v>8219</v>
      </c>
      <c r="G2019" s="4" t="s">
        <v>8224</v>
      </c>
      <c r="H2019" s="4" t="s">
        <v>8246</v>
      </c>
      <c r="I2019" s="7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s="4" t="s">
        <v>8295</v>
      </c>
      <c r="O2019" s="5">
        <f t="shared" si="186"/>
        <v>125.1024</v>
      </c>
      <c r="P2019" s="6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2">
        <f t="shared" si="190"/>
        <v>40992.166666666664</v>
      </c>
      <c r="T2019" s="12">
        <f t="shared" si="191"/>
        <v>40961.057349537034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6">
        <v>65000</v>
      </c>
      <c r="E2020" s="6">
        <v>66458.23</v>
      </c>
      <c r="F2020" s="3" t="s">
        <v>8219</v>
      </c>
      <c r="G2020" s="4" t="s">
        <v>8241</v>
      </c>
      <c r="H2020" s="4" t="s">
        <v>8249</v>
      </c>
      <c r="I2020" s="7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s="4" t="s">
        <v>8295</v>
      </c>
      <c r="O2020" s="5">
        <f t="shared" si="186"/>
        <v>102.24343076923077</v>
      </c>
      <c r="P2020" s="6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2">
        <f t="shared" si="190"/>
        <v>42229.365844907406</v>
      </c>
      <c r="T2020" s="12">
        <f t="shared" si="191"/>
        <v>42199.365844907406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6">
        <v>40000</v>
      </c>
      <c r="E2021" s="6">
        <v>193963.9</v>
      </c>
      <c r="F2021" s="3" t="s">
        <v>8219</v>
      </c>
      <c r="G2021" s="4" t="s">
        <v>8224</v>
      </c>
      <c r="H2021" s="4" t="s">
        <v>8246</v>
      </c>
      <c r="I2021" s="7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s="4" t="s">
        <v>8295</v>
      </c>
      <c r="O2021" s="5">
        <f t="shared" si="186"/>
        <v>484.90974999999997</v>
      </c>
      <c r="P2021" s="6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2">
        <f t="shared" si="190"/>
        <v>42635.70857638889</v>
      </c>
      <c r="T2021" s="12">
        <f t="shared" si="191"/>
        <v>42605.70857638889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6">
        <v>1500</v>
      </c>
      <c r="E2022" s="6">
        <v>2885</v>
      </c>
      <c r="F2022" s="3" t="s">
        <v>8219</v>
      </c>
      <c r="G2022" s="4" t="s">
        <v>8224</v>
      </c>
      <c r="H2022" s="4" t="s">
        <v>8246</v>
      </c>
      <c r="I2022" s="7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s="4" t="s">
        <v>8295</v>
      </c>
      <c r="O2022" s="5">
        <f t="shared" si="186"/>
        <v>192.33333333333334</v>
      </c>
      <c r="P2022" s="6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2">
        <f t="shared" si="190"/>
        <v>41773.961111111108</v>
      </c>
      <c r="T2022" s="12">
        <f t="shared" si="191"/>
        <v>41737.097499999996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6">
        <v>5000</v>
      </c>
      <c r="E2023" s="6">
        <v>14055</v>
      </c>
      <c r="F2023" s="3" t="s">
        <v>8219</v>
      </c>
      <c r="G2023" s="4" t="s">
        <v>8224</v>
      </c>
      <c r="H2023" s="4" t="s">
        <v>8246</v>
      </c>
      <c r="I2023" s="7">
        <v>1411522897</v>
      </c>
      <c r="J2023" s="7">
        <v>1407634897</v>
      </c>
      <c r="K2023" t="b">
        <v>1</v>
      </c>
      <c r="L2023">
        <v>95</v>
      </c>
      <c r="M2023" t="b">
        <v>1</v>
      </c>
      <c r="N2023" s="4" t="s">
        <v>8295</v>
      </c>
      <c r="O2023" s="5">
        <f t="shared" si="186"/>
        <v>281.10000000000002</v>
      </c>
      <c r="P2023" s="6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2">
        <f t="shared" si="190"/>
        <v>41906.070567129631</v>
      </c>
      <c r="T2023" s="12">
        <f t="shared" si="191"/>
        <v>41861.070567129631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6">
        <v>100000</v>
      </c>
      <c r="E2024" s="6">
        <v>125137</v>
      </c>
      <c r="F2024" s="3" t="s">
        <v>8219</v>
      </c>
      <c r="G2024" s="4" t="s">
        <v>8224</v>
      </c>
      <c r="H2024" s="4" t="s">
        <v>8246</v>
      </c>
      <c r="I2024" s="7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s="4" t="s">
        <v>8295</v>
      </c>
      <c r="O2024" s="5">
        <f t="shared" si="186"/>
        <v>125.137</v>
      </c>
      <c r="P2024" s="6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2">
        <f t="shared" si="190"/>
        <v>42532.569120370375</v>
      </c>
      <c r="T2024" s="12">
        <f t="shared" si="191"/>
        <v>42502.569120370375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6">
        <v>100000</v>
      </c>
      <c r="E2025" s="6">
        <v>161459</v>
      </c>
      <c r="F2025" s="3" t="s">
        <v>8219</v>
      </c>
      <c r="G2025" s="4" t="s">
        <v>8224</v>
      </c>
      <c r="H2025" s="4" t="s">
        <v>8246</v>
      </c>
      <c r="I2025" s="7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s="4" t="s">
        <v>8295</v>
      </c>
      <c r="O2025" s="5">
        <f t="shared" si="186"/>
        <v>161.459</v>
      </c>
      <c r="P2025" s="6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2">
        <f t="shared" si="190"/>
        <v>42166.420752314814</v>
      </c>
      <c r="T2025" s="12">
        <f t="shared" si="191"/>
        <v>42136.420752314814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6">
        <v>4000</v>
      </c>
      <c r="E2026" s="6">
        <v>23414</v>
      </c>
      <c r="F2026" s="3" t="s">
        <v>8219</v>
      </c>
      <c r="G2026" s="4" t="s">
        <v>8224</v>
      </c>
      <c r="H2026" s="4" t="s">
        <v>8246</v>
      </c>
      <c r="I2026" s="7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s="4" t="s">
        <v>8295</v>
      </c>
      <c r="O2026" s="5">
        <f t="shared" si="186"/>
        <v>585.35</v>
      </c>
      <c r="P2026" s="6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2">
        <f t="shared" si="190"/>
        <v>41134.125</v>
      </c>
      <c r="T2026" s="12">
        <f t="shared" si="191"/>
        <v>41099.966944444444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6">
        <v>80000</v>
      </c>
      <c r="E2027" s="6">
        <v>160920</v>
      </c>
      <c r="F2027" s="3" t="s">
        <v>8219</v>
      </c>
      <c r="G2027" s="4" t="s">
        <v>8236</v>
      </c>
      <c r="H2027" s="4" t="s">
        <v>8249</v>
      </c>
      <c r="I2027" s="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s="4" t="s">
        <v>8295</v>
      </c>
      <c r="O2027" s="5">
        <f t="shared" si="186"/>
        <v>201.15</v>
      </c>
      <c r="P2027" s="6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2">
        <f t="shared" si="190"/>
        <v>42166.184560185182</v>
      </c>
      <c r="T2027" s="12">
        <f t="shared" si="191"/>
        <v>42136.184560185182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6">
        <v>25000</v>
      </c>
      <c r="E2028" s="6">
        <v>33370.769999999997</v>
      </c>
      <c r="F2028" s="3" t="s">
        <v>8219</v>
      </c>
      <c r="G2028" s="4" t="s">
        <v>8224</v>
      </c>
      <c r="H2028" s="4" t="s">
        <v>8246</v>
      </c>
      <c r="I2028" s="7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s="4" t="s">
        <v>8295</v>
      </c>
      <c r="O2028" s="5">
        <f t="shared" si="186"/>
        <v>133.48307999999997</v>
      </c>
      <c r="P2028" s="6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2">
        <f t="shared" si="190"/>
        <v>41750.165972222225</v>
      </c>
      <c r="T2028" s="12">
        <f t="shared" si="191"/>
        <v>41704.735937500001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6">
        <v>100000</v>
      </c>
      <c r="E2029" s="6">
        <v>120249</v>
      </c>
      <c r="F2029" s="3" t="s">
        <v>8219</v>
      </c>
      <c r="G2029" s="4" t="s">
        <v>8224</v>
      </c>
      <c r="H2029" s="4" t="s">
        <v>8246</v>
      </c>
      <c r="I2029" s="7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s="4" t="s">
        <v>8295</v>
      </c>
      <c r="O2029" s="5">
        <f t="shared" si="186"/>
        <v>120.249</v>
      </c>
      <c r="P2029" s="6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2">
        <f t="shared" si="190"/>
        <v>42093.772210648152</v>
      </c>
      <c r="T2029" s="12">
        <f t="shared" si="191"/>
        <v>42048.813877314817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6">
        <v>3000</v>
      </c>
      <c r="E2030" s="6">
        <v>3785</v>
      </c>
      <c r="F2030" s="3" t="s">
        <v>8219</v>
      </c>
      <c r="G2030" s="4" t="s">
        <v>8224</v>
      </c>
      <c r="H2030" s="4" t="s">
        <v>8246</v>
      </c>
      <c r="I2030" s="7">
        <v>1268690100</v>
      </c>
      <c r="J2030" s="7">
        <v>1265493806</v>
      </c>
      <c r="K2030" t="b">
        <v>1</v>
      </c>
      <c r="L2030">
        <v>79</v>
      </c>
      <c r="M2030" t="b">
        <v>1</v>
      </c>
      <c r="N2030" s="4" t="s">
        <v>8295</v>
      </c>
      <c r="O2030" s="5">
        <f t="shared" si="186"/>
        <v>126.16666666666667</v>
      </c>
      <c r="P2030" s="6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2">
        <f t="shared" si="190"/>
        <v>40252.913194444445</v>
      </c>
      <c r="T2030" s="12">
        <f t="shared" si="191"/>
        <v>40215.919050925928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6">
        <v>2500</v>
      </c>
      <c r="E2031" s="6">
        <v>9030</v>
      </c>
      <c r="F2031" s="3" t="s">
        <v>8219</v>
      </c>
      <c r="G2031" s="4" t="s">
        <v>8224</v>
      </c>
      <c r="H2031" s="4" t="s">
        <v>8246</v>
      </c>
      <c r="I2031" s="7">
        <v>1409099481</v>
      </c>
      <c r="J2031" s="7">
        <v>1406507481</v>
      </c>
      <c r="K2031" t="b">
        <v>1</v>
      </c>
      <c r="L2031">
        <v>94</v>
      </c>
      <c r="M2031" t="b">
        <v>1</v>
      </c>
      <c r="N2031" s="4" t="s">
        <v>8295</v>
      </c>
      <c r="O2031" s="5">
        <f t="shared" si="186"/>
        <v>361.2</v>
      </c>
      <c r="P2031" s="6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2">
        <f t="shared" si="190"/>
        <v>41878.021770833337</v>
      </c>
      <c r="T2031" s="12">
        <f t="shared" si="191"/>
        <v>41848.021770833337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6">
        <v>32768</v>
      </c>
      <c r="E2032" s="6">
        <v>74134</v>
      </c>
      <c r="F2032" s="3" t="s">
        <v>8219</v>
      </c>
      <c r="G2032" s="4" t="s">
        <v>8225</v>
      </c>
      <c r="H2032" s="4" t="s">
        <v>8247</v>
      </c>
      <c r="I2032" s="7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s="4" t="s">
        <v>8295</v>
      </c>
      <c r="O2032" s="5">
        <f t="shared" si="186"/>
        <v>226.239013671875</v>
      </c>
      <c r="P2032" s="6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2">
        <f t="shared" si="190"/>
        <v>41242.996481481481</v>
      </c>
      <c r="T2032" s="12">
        <f t="shared" si="191"/>
        <v>41212.996481481481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6">
        <v>50000</v>
      </c>
      <c r="E2033" s="6">
        <v>60175</v>
      </c>
      <c r="F2033" s="3" t="s">
        <v>8219</v>
      </c>
      <c r="G2033" s="4" t="s">
        <v>8233</v>
      </c>
      <c r="H2033" s="4" t="s">
        <v>8249</v>
      </c>
      <c r="I2033" s="7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s="4" t="s">
        <v>8295</v>
      </c>
      <c r="O2033" s="5">
        <f t="shared" si="186"/>
        <v>120.35</v>
      </c>
      <c r="P2033" s="6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2">
        <f t="shared" si="190"/>
        <v>42013.041666666672</v>
      </c>
      <c r="T2033" s="12">
        <f t="shared" si="191"/>
        <v>41975.329317129625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6">
        <v>25000</v>
      </c>
      <c r="E2034" s="6">
        <v>76047</v>
      </c>
      <c r="F2034" s="3" t="s">
        <v>8219</v>
      </c>
      <c r="G2034" s="4" t="s">
        <v>8224</v>
      </c>
      <c r="H2034" s="4" t="s">
        <v>8246</v>
      </c>
      <c r="I2034" s="7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s="4" t="s">
        <v>8295</v>
      </c>
      <c r="O2034" s="5">
        <f t="shared" si="186"/>
        <v>304.18799999999999</v>
      </c>
      <c r="P2034" s="6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2">
        <f t="shared" si="190"/>
        <v>42719.208333333328</v>
      </c>
      <c r="T2034" s="12">
        <f t="shared" si="191"/>
        <v>42689.565671296295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6">
        <v>25000</v>
      </c>
      <c r="E2035" s="6">
        <v>44669</v>
      </c>
      <c r="F2035" s="3" t="s">
        <v>8219</v>
      </c>
      <c r="G2035" s="4" t="s">
        <v>8224</v>
      </c>
      <c r="H2035" s="4" t="s">
        <v>8246</v>
      </c>
      <c r="I2035" s="7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s="4" t="s">
        <v>8295</v>
      </c>
      <c r="O2035" s="5">
        <f t="shared" si="186"/>
        <v>178.67599999999999</v>
      </c>
      <c r="P2035" s="6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2">
        <f t="shared" si="190"/>
        <v>41755.082384259258</v>
      </c>
      <c r="T2035" s="12">
        <f t="shared" si="191"/>
        <v>41725.082384259258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6">
        <v>78000</v>
      </c>
      <c r="E2036" s="6">
        <v>301719.59000000003</v>
      </c>
      <c r="F2036" s="3" t="s">
        <v>8219</v>
      </c>
      <c r="G2036" s="4" t="s">
        <v>8224</v>
      </c>
      <c r="H2036" s="4" t="s">
        <v>8246</v>
      </c>
      <c r="I2036" s="7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s="4" t="s">
        <v>8295</v>
      </c>
      <c r="O2036" s="5">
        <f t="shared" si="186"/>
        <v>386.81998717948721</v>
      </c>
      <c r="P2036" s="6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2">
        <f t="shared" si="190"/>
        <v>42131.290277777778</v>
      </c>
      <c r="T2036" s="12">
        <f t="shared" si="191"/>
        <v>42076.130011574074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6">
        <v>80000</v>
      </c>
      <c r="E2037" s="6">
        <v>168829.14</v>
      </c>
      <c r="F2037" s="3" t="s">
        <v>8219</v>
      </c>
      <c r="G2037" s="4" t="s">
        <v>8224</v>
      </c>
      <c r="H2037" s="4" t="s">
        <v>8246</v>
      </c>
      <c r="I2037" s="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s="4" t="s">
        <v>8295</v>
      </c>
      <c r="O2037" s="5">
        <f t="shared" si="186"/>
        <v>211.03642500000001</v>
      </c>
      <c r="P2037" s="6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2">
        <f t="shared" si="190"/>
        <v>42357.041666666672</v>
      </c>
      <c r="T2037" s="12">
        <f t="shared" si="191"/>
        <v>42311.625081018516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6">
        <v>30000</v>
      </c>
      <c r="E2038" s="6">
        <v>39500.5</v>
      </c>
      <c r="F2038" s="3" t="s">
        <v>8219</v>
      </c>
      <c r="G2038" s="4" t="s">
        <v>8224</v>
      </c>
      <c r="H2038" s="4" t="s">
        <v>8246</v>
      </c>
      <c r="I2038" s="7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s="4" t="s">
        <v>8295</v>
      </c>
      <c r="O2038" s="5">
        <f t="shared" si="186"/>
        <v>131.66833333333332</v>
      </c>
      <c r="P2038" s="6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2">
        <f t="shared" si="190"/>
        <v>41768.864803240744</v>
      </c>
      <c r="T2038" s="12">
        <f t="shared" si="191"/>
        <v>41738.864803240744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6">
        <v>10000</v>
      </c>
      <c r="E2039" s="6">
        <v>30047.64</v>
      </c>
      <c r="F2039" s="3" t="s">
        <v>8219</v>
      </c>
      <c r="G2039" s="4" t="s">
        <v>8224</v>
      </c>
      <c r="H2039" s="4" t="s">
        <v>8246</v>
      </c>
      <c r="I2039" s="7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s="4" t="s">
        <v>8295</v>
      </c>
      <c r="O2039" s="5">
        <f t="shared" si="186"/>
        <v>300.47640000000001</v>
      </c>
      <c r="P2039" s="6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2">
        <f t="shared" si="190"/>
        <v>41638.251770833333</v>
      </c>
      <c r="T2039" s="12">
        <f t="shared" si="191"/>
        <v>41578.210104166668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6">
        <v>8000</v>
      </c>
      <c r="E2040" s="6">
        <v>33641</v>
      </c>
      <c r="F2040" s="3" t="s">
        <v>8219</v>
      </c>
      <c r="G2040" s="4" t="s">
        <v>8225</v>
      </c>
      <c r="H2040" s="4" t="s">
        <v>8247</v>
      </c>
      <c r="I2040" s="7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s="4" t="s">
        <v>8295</v>
      </c>
      <c r="O2040" s="5">
        <f t="shared" si="186"/>
        <v>420.51249999999999</v>
      </c>
      <c r="P2040" s="6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2">
        <f t="shared" si="190"/>
        <v>41456.75</v>
      </c>
      <c r="T2040" s="12">
        <f t="shared" si="191"/>
        <v>41424.27107638889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6">
        <v>125000</v>
      </c>
      <c r="E2041" s="6">
        <v>170271</v>
      </c>
      <c r="F2041" s="3" t="s">
        <v>8219</v>
      </c>
      <c r="G2041" s="4" t="s">
        <v>8224</v>
      </c>
      <c r="H2041" s="4" t="s">
        <v>8246</v>
      </c>
      <c r="I2041" s="7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s="4" t="s">
        <v>8295</v>
      </c>
      <c r="O2041" s="5">
        <f t="shared" si="186"/>
        <v>136.21680000000001</v>
      </c>
      <c r="P2041" s="6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2">
        <f t="shared" si="190"/>
        <v>42705.207638888889</v>
      </c>
      <c r="T2041" s="12">
        <f t="shared" si="191"/>
        <v>42675.438946759255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6">
        <v>3000</v>
      </c>
      <c r="E2042" s="6">
        <v>7445.14</v>
      </c>
      <c r="F2042" s="3" t="s">
        <v>8219</v>
      </c>
      <c r="G2042" s="4" t="s">
        <v>8224</v>
      </c>
      <c r="H2042" s="4" t="s">
        <v>8246</v>
      </c>
      <c r="I2042" s="7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s="4" t="s">
        <v>8295</v>
      </c>
      <c r="O2042" s="5">
        <f t="shared" si="186"/>
        <v>248.17133333333334</v>
      </c>
      <c r="P2042" s="6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2">
        <f t="shared" si="190"/>
        <v>41593.968784722223</v>
      </c>
      <c r="T2042" s="12">
        <f t="shared" si="191"/>
        <v>41578.927118055559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6">
        <v>9500</v>
      </c>
      <c r="E2043" s="6">
        <v>17277</v>
      </c>
      <c r="F2043" s="3" t="s">
        <v>8219</v>
      </c>
      <c r="G2043" s="4" t="s">
        <v>8224</v>
      </c>
      <c r="H2043" s="4" t="s">
        <v>8246</v>
      </c>
      <c r="I2043" s="7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s="4" t="s">
        <v>8295</v>
      </c>
      <c r="O2043" s="5">
        <f t="shared" si="186"/>
        <v>181.86315789473684</v>
      </c>
      <c r="P2043" s="6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2">
        <f t="shared" si="190"/>
        <v>42684.567442129628</v>
      </c>
      <c r="T2043" s="12">
        <f t="shared" si="191"/>
        <v>42654.525775462964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6">
        <v>10000</v>
      </c>
      <c r="E2044" s="6">
        <v>12353</v>
      </c>
      <c r="F2044" s="3" t="s">
        <v>8219</v>
      </c>
      <c r="G2044" s="4" t="s">
        <v>8224</v>
      </c>
      <c r="H2044" s="4" t="s">
        <v>8246</v>
      </c>
      <c r="I2044" s="7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s="4" t="s">
        <v>8295</v>
      </c>
      <c r="O2044" s="5">
        <f t="shared" si="186"/>
        <v>123.53</v>
      </c>
      <c r="P2044" s="6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2">
        <f t="shared" si="190"/>
        <v>42391.708032407405</v>
      </c>
      <c r="T2044" s="12">
        <f t="shared" si="191"/>
        <v>42331.708032407405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6">
        <v>1385</v>
      </c>
      <c r="E2045" s="6">
        <v>7011</v>
      </c>
      <c r="F2045" s="3" t="s">
        <v>8219</v>
      </c>
      <c r="G2045" s="4" t="s">
        <v>8224</v>
      </c>
      <c r="H2045" s="4" t="s">
        <v>8246</v>
      </c>
      <c r="I2045" s="7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s="4" t="s">
        <v>8295</v>
      </c>
      <c r="O2045" s="5">
        <f t="shared" si="186"/>
        <v>506.20938628158842</v>
      </c>
      <c r="P2045" s="6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2">
        <f t="shared" si="190"/>
        <v>42715.207638888889</v>
      </c>
      <c r="T2045" s="12">
        <f t="shared" si="191"/>
        <v>42661.176817129628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6">
        <v>15000</v>
      </c>
      <c r="E2046" s="6">
        <v>16232</v>
      </c>
      <c r="F2046" s="3" t="s">
        <v>8219</v>
      </c>
      <c r="G2046" s="4" t="s">
        <v>8224</v>
      </c>
      <c r="H2046" s="4" t="s">
        <v>8246</v>
      </c>
      <c r="I2046" s="7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s="4" t="s">
        <v>8295</v>
      </c>
      <c r="O2046" s="5">
        <f t="shared" si="186"/>
        <v>108.21333333333334</v>
      </c>
      <c r="P2046" s="6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2">
        <f t="shared" si="190"/>
        <v>42168.684189814812</v>
      </c>
      <c r="T2046" s="12">
        <f t="shared" si="191"/>
        <v>42138.684189814812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6">
        <v>4900</v>
      </c>
      <c r="E2047" s="6">
        <v>40140.01</v>
      </c>
      <c r="F2047" s="3" t="s">
        <v>8219</v>
      </c>
      <c r="G2047" s="4" t="s">
        <v>8224</v>
      </c>
      <c r="H2047" s="4" t="s">
        <v>8246</v>
      </c>
      <c r="I2047" s="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s="4" t="s">
        <v>8295</v>
      </c>
      <c r="O2047" s="5">
        <f t="shared" si="186"/>
        <v>819.18387755102037</v>
      </c>
      <c r="P2047" s="6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2">
        <f t="shared" si="190"/>
        <v>41099.088506944441</v>
      </c>
      <c r="T2047" s="12">
        <f t="shared" si="191"/>
        <v>41069.088506944441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6">
        <v>10000</v>
      </c>
      <c r="E2048" s="6">
        <v>12110</v>
      </c>
      <c r="F2048" s="3" t="s">
        <v>8219</v>
      </c>
      <c r="G2048" s="4" t="s">
        <v>8224</v>
      </c>
      <c r="H2048" s="4" t="s">
        <v>8246</v>
      </c>
      <c r="I2048" s="7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s="4" t="s">
        <v>8295</v>
      </c>
      <c r="O2048" s="5">
        <f t="shared" si="186"/>
        <v>121.1</v>
      </c>
      <c r="P2048" s="6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2">
        <f t="shared" si="190"/>
        <v>41417.171805555554</v>
      </c>
      <c r="T2048" s="12">
        <f t="shared" si="191"/>
        <v>41387.171805555554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6">
        <v>98000</v>
      </c>
      <c r="E2049" s="6">
        <v>100939</v>
      </c>
      <c r="F2049" s="3" t="s">
        <v>8219</v>
      </c>
      <c r="G2049" s="4" t="s">
        <v>8226</v>
      </c>
      <c r="H2049" s="4" t="s">
        <v>8248</v>
      </c>
      <c r="I2049" s="7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s="4" t="s">
        <v>8295</v>
      </c>
      <c r="O2049" s="5">
        <f t="shared" si="186"/>
        <v>102.99897959183673</v>
      </c>
      <c r="P2049" s="6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2">
        <f t="shared" si="190"/>
        <v>42111</v>
      </c>
      <c r="T2049" s="12">
        <f t="shared" si="191"/>
        <v>42081.903587962966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6">
        <v>85000</v>
      </c>
      <c r="E2050" s="6">
        <v>126082.45</v>
      </c>
      <c r="F2050" s="3" t="s">
        <v>8219</v>
      </c>
      <c r="G2050" s="4" t="s">
        <v>8224</v>
      </c>
      <c r="H2050" s="4" t="s">
        <v>8246</v>
      </c>
      <c r="I2050" s="7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s="4" t="s">
        <v>8295</v>
      </c>
      <c r="O2050" s="5">
        <f t="shared" si="186"/>
        <v>148.33229411764705</v>
      </c>
      <c r="P2050" s="6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2">
        <f t="shared" si="190"/>
        <v>41417.651516203703</v>
      </c>
      <c r="T2050" s="12">
        <f t="shared" si="191"/>
        <v>41387.651516203703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6">
        <v>50000</v>
      </c>
      <c r="E2051" s="6">
        <v>60095.35</v>
      </c>
      <c r="F2051" s="3" t="s">
        <v>8219</v>
      </c>
      <c r="G2051" s="4" t="s">
        <v>8225</v>
      </c>
      <c r="H2051" s="4" t="s">
        <v>8247</v>
      </c>
      <c r="I2051" s="7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s="4" t="s">
        <v>8295</v>
      </c>
      <c r="O2051" s="5">
        <f t="shared" ref="O2051:O2114" si="192">100*E2051/D2051</f>
        <v>120.19070000000001</v>
      </c>
      <c r="P2051" s="6">
        <f t="shared" ref="P2051:P2114" si="193">IF(L2051=0,0,E2051/L2051)</f>
        <v>80.991037735849048</v>
      </c>
      <c r="Q2051" s="4" t="str">
        <f t="shared" ref="Q2051:Q2114" si="194">LEFT(N2051,SEARCH("/",N2051)-1)</f>
        <v>technology</v>
      </c>
      <c r="R2051" s="4" t="str">
        <f t="shared" ref="R2051:R2114" si="195">RIGHT(N2051,LEN(N2051)-SEARCH("/",N2051,1))</f>
        <v>hardware</v>
      </c>
      <c r="S2051" s="12">
        <f t="shared" ref="S2051:S2114" si="196">(((I2051/60)/60)/24)+DATE(1970,1,1)</f>
        <v>41610.957638888889</v>
      </c>
      <c r="T2051" s="12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6">
        <v>10000</v>
      </c>
      <c r="E2052" s="6">
        <v>47327</v>
      </c>
      <c r="F2052" s="3" t="s">
        <v>8219</v>
      </c>
      <c r="G2052" s="4" t="s">
        <v>8224</v>
      </c>
      <c r="H2052" s="4" t="s">
        <v>8246</v>
      </c>
      <c r="I2052" s="7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s="4" t="s">
        <v>8295</v>
      </c>
      <c r="O2052" s="5">
        <f t="shared" si="192"/>
        <v>473.27</v>
      </c>
      <c r="P2052" s="6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2">
        <f t="shared" si="196"/>
        <v>42155.071504629625</v>
      </c>
      <c r="T2052" s="12">
        <f t="shared" si="197"/>
        <v>42115.071504629625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6">
        <v>8000</v>
      </c>
      <c r="E2053" s="6">
        <v>10429</v>
      </c>
      <c r="F2053" s="3" t="s">
        <v>8219</v>
      </c>
      <c r="G2053" s="4" t="s">
        <v>8224</v>
      </c>
      <c r="H2053" s="4" t="s">
        <v>8246</v>
      </c>
      <c r="I2053" s="7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s="4" t="s">
        <v>8295</v>
      </c>
      <c r="O2053" s="5">
        <f t="shared" si="192"/>
        <v>130.36250000000001</v>
      </c>
      <c r="P2053" s="6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2">
        <f t="shared" si="196"/>
        <v>41634.022418981483</v>
      </c>
      <c r="T2053" s="12">
        <f t="shared" si="197"/>
        <v>41604.022418981483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6">
        <v>50000</v>
      </c>
      <c r="E2054" s="6">
        <v>176524</v>
      </c>
      <c r="F2054" s="3" t="s">
        <v>8219</v>
      </c>
      <c r="G2054" s="4" t="s">
        <v>8224</v>
      </c>
      <c r="H2054" s="4" t="s">
        <v>8246</v>
      </c>
      <c r="I2054" s="7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s="4" t="s">
        <v>8295</v>
      </c>
      <c r="O2054" s="5">
        <f t="shared" si="192"/>
        <v>353.048</v>
      </c>
      <c r="P2054" s="6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2">
        <f t="shared" si="196"/>
        <v>42420.08394675926</v>
      </c>
      <c r="T2054" s="12">
        <f t="shared" si="197"/>
        <v>42375.08394675926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6">
        <v>5000</v>
      </c>
      <c r="E2055" s="6">
        <v>5051</v>
      </c>
      <c r="F2055" s="3" t="s">
        <v>8219</v>
      </c>
      <c r="G2055" s="4" t="s">
        <v>8224</v>
      </c>
      <c r="H2055" s="4" t="s">
        <v>8246</v>
      </c>
      <c r="I2055" s="7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s="4" t="s">
        <v>8295</v>
      </c>
      <c r="O2055" s="5">
        <f t="shared" si="192"/>
        <v>101.02</v>
      </c>
      <c r="P2055" s="6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2">
        <f t="shared" si="196"/>
        <v>42333.659155092595</v>
      </c>
      <c r="T2055" s="12">
        <f t="shared" si="197"/>
        <v>42303.617488425924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6">
        <v>35000</v>
      </c>
      <c r="E2056" s="6">
        <v>39757</v>
      </c>
      <c r="F2056" s="3" t="s">
        <v>8219</v>
      </c>
      <c r="G2056" s="4" t="s">
        <v>8225</v>
      </c>
      <c r="H2056" s="4" t="s">
        <v>8247</v>
      </c>
      <c r="I2056" s="7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s="4" t="s">
        <v>8295</v>
      </c>
      <c r="O2056" s="5">
        <f t="shared" si="192"/>
        <v>113.59142857142857</v>
      </c>
      <c r="P2056" s="6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2">
        <f t="shared" si="196"/>
        <v>41761.520949074074</v>
      </c>
      <c r="T2056" s="12">
        <f t="shared" si="197"/>
        <v>41731.520949074074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6">
        <v>6000</v>
      </c>
      <c r="E2057" s="6">
        <v>10045</v>
      </c>
      <c r="F2057" s="3" t="s">
        <v>8219</v>
      </c>
      <c r="G2057" s="4" t="s">
        <v>8224</v>
      </c>
      <c r="H2057" s="4" t="s">
        <v>8246</v>
      </c>
      <c r="I2057" s="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s="4" t="s">
        <v>8295</v>
      </c>
      <c r="O2057" s="5">
        <f t="shared" si="192"/>
        <v>167.41666666666666</v>
      </c>
      <c r="P2057" s="6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2">
        <f t="shared" si="196"/>
        <v>41976.166666666672</v>
      </c>
      <c r="T2057" s="12">
        <f t="shared" si="197"/>
        <v>41946.674108796295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6">
        <v>50000</v>
      </c>
      <c r="E2058" s="6">
        <v>76726</v>
      </c>
      <c r="F2058" s="3" t="s">
        <v>8219</v>
      </c>
      <c r="G2058" s="4" t="s">
        <v>8224</v>
      </c>
      <c r="H2058" s="4" t="s">
        <v>8246</v>
      </c>
      <c r="I2058" s="7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s="4" t="s">
        <v>8295</v>
      </c>
      <c r="O2058" s="5">
        <f t="shared" si="192"/>
        <v>153.452</v>
      </c>
      <c r="P2058" s="6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2">
        <f t="shared" si="196"/>
        <v>41381.76090277778</v>
      </c>
      <c r="T2058" s="12">
        <f t="shared" si="197"/>
        <v>41351.76090277778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6">
        <v>15000</v>
      </c>
      <c r="E2059" s="6">
        <v>30334.83</v>
      </c>
      <c r="F2059" s="3" t="s">
        <v>8219</v>
      </c>
      <c r="G2059" s="4" t="s">
        <v>8225</v>
      </c>
      <c r="H2059" s="4" t="s">
        <v>8247</v>
      </c>
      <c r="I2059" s="7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s="4" t="s">
        <v>8295</v>
      </c>
      <c r="O2059" s="5">
        <f t="shared" si="192"/>
        <v>202.23220000000001</v>
      </c>
      <c r="P2059" s="6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2">
        <f t="shared" si="196"/>
        <v>42426.494583333333</v>
      </c>
      <c r="T2059" s="12">
        <f t="shared" si="197"/>
        <v>42396.494583333333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6">
        <v>2560</v>
      </c>
      <c r="E2060" s="6">
        <v>4308</v>
      </c>
      <c r="F2060" s="3" t="s">
        <v>8219</v>
      </c>
      <c r="G2060" s="4" t="s">
        <v>8225</v>
      </c>
      <c r="H2060" s="4" t="s">
        <v>8247</v>
      </c>
      <c r="I2060" s="7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s="4" t="s">
        <v>8295</v>
      </c>
      <c r="O2060" s="5">
        <f t="shared" si="192"/>
        <v>168.28125</v>
      </c>
      <c r="P2060" s="6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2">
        <f t="shared" si="196"/>
        <v>42065.833333333328</v>
      </c>
      <c r="T2060" s="12">
        <f t="shared" si="197"/>
        <v>42026.370717592596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6">
        <v>30000</v>
      </c>
      <c r="E2061" s="6">
        <v>43037</v>
      </c>
      <c r="F2061" s="3" t="s">
        <v>8219</v>
      </c>
      <c r="G2061" s="4" t="s">
        <v>8224</v>
      </c>
      <c r="H2061" s="4" t="s">
        <v>8246</v>
      </c>
      <c r="I2061" s="7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s="4" t="s">
        <v>8295</v>
      </c>
      <c r="O2061" s="5">
        <f t="shared" si="192"/>
        <v>143.45666666666668</v>
      </c>
      <c r="P2061" s="6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2">
        <f t="shared" si="196"/>
        <v>42400.915972222225</v>
      </c>
      <c r="T2061" s="12">
        <f t="shared" si="197"/>
        <v>42361.602476851855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6">
        <v>25000</v>
      </c>
      <c r="E2062" s="6">
        <v>49100</v>
      </c>
      <c r="F2062" s="3" t="s">
        <v>8219</v>
      </c>
      <c r="G2062" s="4" t="s">
        <v>8224</v>
      </c>
      <c r="H2062" s="4" t="s">
        <v>8246</v>
      </c>
      <c r="I2062" s="7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s="4" t="s">
        <v>8295</v>
      </c>
      <c r="O2062" s="5">
        <f t="shared" si="192"/>
        <v>196.4</v>
      </c>
      <c r="P2062" s="6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2">
        <f t="shared" si="196"/>
        <v>41843.642939814818</v>
      </c>
      <c r="T2062" s="12">
        <f t="shared" si="197"/>
        <v>41783.642939814818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6">
        <v>5000</v>
      </c>
      <c r="E2063" s="6">
        <v>5396</v>
      </c>
      <c r="F2063" s="3" t="s">
        <v>8219</v>
      </c>
      <c r="G2063" s="4" t="s">
        <v>8224</v>
      </c>
      <c r="H2063" s="4" t="s">
        <v>8246</v>
      </c>
      <c r="I2063" s="7">
        <v>1483208454</v>
      </c>
      <c r="J2063" s="7">
        <v>1480616454</v>
      </c>
      <c r="K2063" t="b">
        <v>0</v>
      </c>
      <c r="L2063">
        <v>35</v>
      </c>
      <c r="M2063" t="b">
        <v>1</v>
      </c>
      <c r="N2063" s="4" t="s">
        <v>8295</v>
      </c>
      <c r="O2063" s="5">
        <f t="shared" si="192"/>
        <v>107.92</v>
      </c>
      <c r="P2063" s="6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2">
        <f t="shared" si="196"/>
        <v>42735.764513888891</v>
      </c>
      <c r="T2063" s="12">
        <f t="shared" si="197"/>
        <v>42705.764513888891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6">
        <v>100000</v>
      </c>
      <c r="E2064" s="6">
        <v>114977</v>
      </c>
      <c r="F2064" s="3" t="s">
        <v>8219</v>
      </c>
      <c r="G2064" s="4" t="s">
        <v>8232</v>
      </c>
      <c r="H2064" s="4" t="s">
        <v>8253</v>
      </c>
      <c r="I2064" s="7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s="4" t="s">
        <v>8295</v>
      </c>
      <c r="O2064" s="5">
        <f t="shared" si="192"/>
        <v>114.977</v>
      </c>
      <c r="P2064" s="6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2">
        <f t="shared" si="196"/>
        <v>42453.341412037036</v>
      </c>
      <c r="T2064" s="12">
        <f t="shared" si="197"/>
        <v>42423.3830787037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6">
        <v>4000</v>
      </c>
      <c r="E2065" s="6">
        <v>5922</v>
      </c>
      <c r="F2065" s="3" t="s">
        <v>8219</v>
      </c>
      <c r="G2065" s="4" t="s">
        <v>8236</v>
      </c>
      <c r="H2065" s="4" t="s">
        <v>8249</v>
      </c>
      <c r="I2065" s="7">
        <v>1463333701</v>
      </c>
      <c r="J2065" s="7">
        <v>1460482501</v>
      </c>
      <c r="K2065" t="b">
        <v>0</v>
      </c>
      <c r="L2065">
        <v>49</v>
      </c>
      <c r="M2065" t="b">
        <v>1</v>
      </c>
      <c r="N2065" s="4" t="s">
        <v>8295</v>
      </c>
      <c r="O2065" s="5">
        <f t="shared" si="192"/>
        <v>148.05000000000001</v>
      </c>
      <c r="P2065" s="6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2">
        <f t="shared" si="196"/>
        <v>42505.73265046296</v>
      </c>
      <c r="T2065" s="12">
        <f t="shared" si="197"/>
        <v>42472.73265046296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6">
        <v>261962</v>
      </c>
      <c r="E2066" s="6">
        <v>500784.27</v>
      </c>
      <c r="F2066" s="3" t="s">
        <v>8219</v>
      </c>
      <c r="G2066" s="4" t="s">
        <v>8224</v>
      </c>
      <c r="H2066" s="4" t="s">
        <v>8246</v>
      </c>
      <c r="I2066" s="7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s="4" t="s">
        <v>8295</v>
      </c>
      <c r="O2066" s="5">
        <f t="shared" si="192"/>
        <v>191.16676082790633</v>
      </c>
      <c r="P2066" s="6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2">
        <f t="shared" si="196"/>
        <v>41425.5</v>
      </c>
      <c r="T2066" s="12">
        <f t="shared" si="197"/>
        <v>41389.364849537036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6">
        <v>40000</v>
      </c>
      <c r="E2067" s="6">
        <v>79686.05</v>
      </c>
      <c r="F2067" s="3" t="s">
        <v>8219</v>
      </c>
      <c r="G2067" s="4" t="s">
        <v>8225</v>
      </c>
      <c r="H2067" s="4" t="s">
        <v>8247</v>
      </c>
      <c r="I2067" s="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s="4" t="s">
        <v>8295</v>
      </c>
      <c r="O2067" s="5">
        <f t="shared" si="192"/>
        <v>199.215125</v>
      </c>
      <c r="P2067" s="6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2">
        <f t="shared" si="196"/>
        <v>41633.333668981482</v>
      </c>
      <c r="T2067" s="12">
        <f t="shared" si="197"/>
        <v>41603.333668981482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6">
        <v>2000</v>
      </c>
      <c r="E2068" s="6">
        <v>4372</v>
      </c>
      <c r="F2068" s="3" t="s">
        <v>8219</v>
      </c>
      <c r="G2068" s="4" t="s">
        <v>8224</v>
      </c>
      <c r="H2068" s="4" t="s">
        <v>8246</v>
      </c>
      <c r="I2068" s="7">
        <v>1408818683</v>
      </c>
      <c r="J2068" s="7">
        <v>1406226683</v>
      </c>
      <c r="K2068" t="b">
        <v>0</v>
      </c>
      <c r="L2068">
        <v>65</v>
      </c>
      <c r="M2068" t="b">
        <v>1</v>
      </c>
      <c r="N2068" s="4" t="s">
        <v>8295</v>
      </c>
      <c r="O2068" s="5">
        <f t="shared" si="192"/>
        <v>218.6</v>
      </c>
      <c r="P2068" s="6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2">
        <f t="shared" si="196"/>
        <v>41874.771793981483</v>
      </c>
      <c r="T2068" s="12">
        <f t="shared" si="197"/>
        <v>41844.771793981483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6">
        <v>495</v>
      </c>
      <c r="E2069" s="6">
        <v>628</v>
      </c>
      <c r="F2069" s="3" t="s">
        <v>8219</v>
      </c>
      <c r="G2069" s="4" t="s">
        <v>8225</v>
      </c>
      <c r="H2069" s="4" t="s">
        <v>8247</v>
      </c>
      <c r="I2069" s="7">
        <v>1432499376</v>
      </c>
      <c r="J2069" s="7">
        <v>1429648176</v>
      </c>
      <c r="K2069" t="b">
        <v>0</v>
      </c>
      <c r="L2069">
        <v>10</v>
      </c>
      <c r="M2069" t="b">
        <v>1</v>
      </c>
      <c r="N2069" s="4" t="s">
        <v>8295</v>
      </c>
      <c r="O2069" s="5">
        <f t="shared" si="192"/>
        <v>126.86868686868686</v>
      </c>
      <c r="P2069" s="6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2">
        <f t="shared" si="196"/>
        <v>42148.853888888887</v>
      </c>
      <c r="T2069" s="12">
        <f t="shared" si="197"/>
        <v>42115.853888888887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6">
        <v>25000</v>
      </c>
      <c r="E2070" s="6">
        <v>26305.97</v>
      </c>
      <c r="F2070" s="3" t="s">
        <v>8219</v>
      </c>
      <c r="G2070" s="4" t="s">
        <v>8224</v>
      </c>
      <c r="H2070" s="4" t="s">
        <v>8246</v>
      </c>
      <c r="I2070" s="7">
        <v>1476994315</v>
      </c>
      <c r="J2070" s="7">
        <v>1474402315</v>
      </c>
      <c r="K2070" t="b">
        <v>0</v>
      </c>
      <c r="L2070">
        <v>76</v>
      </c>
      <c r="M2070" t="b">
        <v>1</v>
      </c>
      <c r="N2070" s="4" t="s">
        <v>8295</v>
      </c>
      <c r="O2070" s="5">
        <f t="shared" si="192"/>
        <v>105.22387999999999</v>
      </c>
      <c r="P2070" s="6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2">
        <f t="shared" si="196"/>
        <v>42663.841608796298</v>
      </c>
      <c r="T2070" s="12">
        <f t="shared" si="197"/>
        <v>42633.841608796298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6">
        <v>50000</v>
      </c>
      <c r="E2071" s="6">
        <v>64203.33</v>
      </c>
      <c r="F2071" s="3" t="s">
        <v>8219</v>
      </c>
      <c r="G2071" s="4" t="s">
        <v>8224</v>
      </c>
      <c r="H2071" s="4" t="s">
        <v>8246</v>
      </c>
      <c r="I2071" s="7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s="4" t="s">
        <v>8295</v>
      </c>
      <c r="O2071" s="5">
        <f t="shared" si="192"/>
        <v>128.40665999999999</v>
      </c>
      <c r="P2071" s="6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2">
        <f t="shared" si="196"/>
        <v>42371.972118055557</v>
      </c>
      <c r="T2071" s="12">
        <f t="shared" si="197"/>
        <v>42340.972118055557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6">
        <v>125000</v>
      </c>
      <c r="E2072" s="6">
        <v>396659</v>
      </c>
      <c r="F2072" s="3" t="s">
        <v>8219</v>
      </c>
      <c r="G2072" s="4" t="s">
        <v>8236</v>
      </c>
      <c r="H2072" s="4" t="s">
        <v>8249</v>
      </c>
      <c r="I2072" s="7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s="4" t="s">
        <v>8295</v>
      </c>
      <c r="O2072" s="5">
        <f t="shared" si="192"/>
        <v>317.3272</v>
      </c>
      <c r="P2072" s="6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2">
        <f t="shared" si="196"/>
        <v>42549.6565162037</v>
      </c>
      <c r="T2072" s="12">
        <f t="shared" si="197"/>
        <v>42519.6565162037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6">
        <v>20000</v>
      </c>
      <c r="E2073" s="6">
        <v>56146</v>
      </c>
      <c r="F2073" s="3" t="s">
        <v>8219</v>
      </c>
      <c r="G2073" s="4" t="s">
        <v>8224</v>
      </c>
      <c r="H2073" s="4" t="s">
        <v>8246</v>
      </c>
      <c r="I2073" s="7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s="4" t="s">
        <v>8295</v>
      </c>
      <c r="O2073" s="5">
        <f t="shared" si="192"/>
        <v>280.73</v>
      </c>
      <c r="P2073" s="6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2">
        <f t="shared" si="196"/>
        <v>42645.278749999998</v>
      </c>
      <c r="T2073" s="12">
        <f t="shared" si="197"/>
        <v>42600.278749999998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6">
        <v>71500</v>
      </c>
      <c r="E2074" s="6">
        <v>79173</v>
      </c>
      <c r="F2074" s="3" t="s">
        <v>8219</v>
      </c>
      <c r="G2074" s="4" t="s">
        <v>8224</v>
      </c>
      <c r="H2074" s="4" t="s">
        <v>8246</v>
      </c>
      <c r="I2074" s="7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s="4" t="s">
        <v>8295</v>
      </c>
      <c r="O2074" s="5">
        <f t="shared" si="192"/>
        <v>110.73146853146854</v>
      </c>
      <c r="P2074" s="6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2">
        <f t="shared" si="196"/>
        <v>42497.581388888888</v>
      </c>
      <c r="T2074" s="12">
        <f t="shared" si="197"/>
        <v>42467.581388888888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6">
        <v>100000</v>
      </c>
      <c r="E2075" s="6">
        <v>152604.29999999999</v>
      </c>
      <c r="F2075" s="3" t="s">
        <v>8219</v>
      </c>
      <c r="G2075" s="4" t="s">
        <v>8224</v>
      </c>
      <c r="H2075" s="4" t="s">
        <v>8246</v>
      </c>
      <c r="I2075" s="7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s="4" t="s">
        <v>8295</v>
      </c>
      <c r="O2075" s="5">
        <f t="shared" si="192"/>
        <v>152.60429999999999</v>
      </c>
      <c r="P2075" s="6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2">
        <f t="shared" si="196"/>
        <v>42132.668032407411</v>
      </c>
      <c r="T2075" s="12">
        <f t="shared" si="197"/>
        <v>42087.668032407411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6">
        <v>600</v>
      </c>
      <c r="E2076" s="6">
        <v>615</v>
      </c>
      <c r="F2076" s="3" t="s">
        <v>8219</v>
      </c>
      <c r="G2076" s="4" t="s">
        <v>8224</v>
      </c>
      <c r="H2076" s="4" t="s">
        <v>8246</v>
      </c>
      <c r="I2076" s="7">
        <v>1462564182</v>
      </c>
      <c r="J2076" s="7">
        <v>1459972182</v>
      </c>
      <c r="K2076" t="b">
        <v>0</v>
      </c>
      <c r="L2076">
        <v>3</v>
      </c>
      <c r="M2076" t="b">
        <v>1</v>
      </c>
      <c r="N2076" s="4" t="s">
        <v>8295</v>
      </c>
      <c r="O2076" s="5">
        <f t="shared" si="192"/>
        <v>102.5</v>
      </c>
      <c r="P2076" s="6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2">
        <f t="shared" si="196"/>
        <v>42496.826180555552</v>
      </c>
      <c r="T2076" s="12">
        <f t="shared" si="197"/>
        <v>42466.826180555552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6">
        <v>9999</v>
      </c>
      <c r="E2077" s="6">
        <v>167820.6</v>
      </c>
      <c r="F2077" s="3" t="s">
        <v>8219</v>
      </c>
      <c r="G2077" s="4" t="s">
        <v>8224</v>
      </c>
      <c r="H2077" s="4" t="s">
        <v>8246</v>
      </c>
      <c r="I2077" s="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s="4" t="s">
        <v>8295</v>
      </c>
      <c r="O2077" s="5">
        <f t="shared" si="192"/>
        <v>1678.3738373837384</v>
      </c>
      <c r="P2077" s="6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2">
        <f t="shared" si="196"/>
        <v>41480.681574074071</v>
      </c>
      <c r="T2077" s="12">
        <f t="shared" si="197"/>
        <v>41450.681574074071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6">
        <v>179000</v>
      </c>
      <c r="E2078" s="6">
        <v>972594.99</v>
      </c>
      <c r="F2078" s="3" t="s">
        <v>8219</v>
      </c>
      <c r="G2078" s="4" t="s">
        <v>8225</v>
      </c>
      <c r="H2078" s="4" t="s">
        <v>8247</v>
      </c>
      <c r="I2078" s="7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s="4" t="s">
        <v>8295</v>
      </c>
      <c r="O2078" s="5">
        <f t="shared" si="192"/>
        <v>543.349156424581</v>
      </c>
      <c r="P2078" s="6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2">
        <f t="shared" si="196"/>
        <v>41843.880659722221</v>
      </c>
      <c r="T2078" s="12">
        <f t="shared" si="197"/>
        <v>41803.880659722221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6">
        <v>50000</v>
      </c>
      <c r="E2079" s="6">
        <v>57754</v>
      </c>
      <c r="F2079" s="3" t="s">
        <v>8219</v>
      </c>
      <c r="G2079" s="4" t="s">
        <v>8224</v>
      </c>
      <c r="H2079" s="4" t="s">
        <v>8246</v>
      </c>
      <c r="I2079" s="7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s="4" t="s">
        <v>8295</v>
      </c>
      <c r="O2079" s="5">
        <f t="shared" si="192"/>
        <v>115.508</v>
      </c>
      <c r="P2079" s="6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2">
        <f t="shared" si="196"/>
        <v>42160.875</v>
      </c>
      <c r="T2079" s="12">
        <f t="shared" si="197"/>
        <v>42103.042546296296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6">
        <v>20000</v>
      </c>
      <c r="E2080" s="6">
        <v>26241</v>
      </c>
      <c r="F2080" s="3" t="s">
        <v>8219</v>
      </c>
      <c r="G2080" s="4" t="s">
        <v>8227</v>
      </c>
      <c r="H2080" s="4" t="s">
        <v>8249</v>
      </c>
      <c r="I2080" s="7">
        <v>1482085857</v>
      </c>
      <c r="J2080" s="7">
        <v>1479493857</v>
      </c>
      <c r="K2080" t="b">
        <v>0</v>
      </c>
      <c r="L2080">
        <v>48</v>
      </c>
      <c r="M2080" t="b">
        <v>1</v>
      </c>
      <c r="N2080" s="4" t="s">
        <v>8295</v>
      </c>
      <c r="O2080" s="5">
        <f t="shared" si="192"/>
        <v>131.20500000000001</v>
      </c>
      <c r="P2080" s="6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2">
        <f t="shared" si="196"/>
        <v>42722.771493055552</v>
      </c>
      <c r="T2080" s="12">
        <f t="shared" si="197"/>
        <v>42692.771493055552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6">
        <v>10000</v>
      </c>
      <c r="E2081" s="6">
        <v>28817</v>
      </c>
      <c r="F2081" s="3" t="s">
        <v>8219</v>
      </c>
      <c r="G2081" s="4" t="s">
        <v>8225</v>
      </c>
      <c r="H2081" s="4" t="s">
        <v>8247</v>
      </c>
      <c r="I2081" s="7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s="4" t="s">
        <v>8295</v>
      </c>
      <c r="O2081" s="5">
        <f t="shared" si="192"/>
        <v>288.17</v>
      </c>
      <c r="P2081" s="6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2">
        <f t="shared" si="196"/>
        <v>42180.791666666672</v>
      </c>
      <c r="T2081" s="12">
        <f t="shared" si="197"/>
        <v>42150.71056712963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6">
        <v>1000</v>
      </c>
      <c r="E2082" s="6">
        <v>5078</v>
      </c>
      <c r="F2082" s="3" t="s">
        <v>8219</v>
      </c>
      <c r="G2082" s="4" t="s">
        <v>8224</v>
      </c>
      <c r="H2082" s="4" t="s">
        <v>8246</v>
      </c>
      <c r="I2082" s="7">
        <v>1447286300</v>
      </c>
      <c r="J2082" s="7">
        <v>1444690700</v>
      </c>
      <c r="K2082" t="b">
        <v>0</v>
      </c>
      <c r="L2082">
        <v>50</v>
      </c>
      <c r="M2082" t="b">
        <v>1</v>
      </c>
      <c r="N2082" s="4" t="s">
        <v>8295</v>
      </c>
      <c r="O2082" s="5">
        <f t="shared" si="192"/>
        <v>507.8</v>
      </c>
      <c r="P2082" s="6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2">
        <f t="shared" si="196"/>
        <v>42319.998842592591</v>
      </c>
      <c r="T2082" s="12">
        <f t="shared" si="197"/>
        <v>42289.957175925927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6">
        <v>3500</v>
      </c>
      <c r="E2083" s="6">
        <v>4010</v>
      </c>
      <c r="F2083" s="3" t="s">
        <v>8219</v>
      </c>
      <c r="G2083" s="4" t="s">
        <v>8224</v>
      </c>
      <c r="H2083" s="4" t="s">
        <v>8246</v>
      </c>
      <c r="I2083" s="7">
        <v>1337144340</v>
      </c>
      <c r="J2083" s="7">
        <v>1333597555</v>
      </c>
      <c r="K2083" t="b">
        <v>0</v>
      </c>
      <c r="L2083">
        <v>55</v>
      </c>
      <c r="M2083" t="b">
        <v>1</v>
      </c>
      <c r="N2083" s="4" t="s">
        <v>8279</v>
      </c>
      <c r="O2083" s="5">
        <f t="shared" si="192"/>
        <v>114.57142857142857</v>
      </c>
      <c r="P2083" s="6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2">
        <f t="shared" si="196"/>
        <v>41045.207638888889</v>
      </c>
      <c r="T2083" s="12">
        <f t="shared" si="197"/>
        <v>41004.156886574077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6">
        <v>1500</v>
      </c>
      <c r="E2084" s="6">
        <v>1661</v>
      </c>
      <c r="F2084" s="3" t="s">
        <v>8219</v>
      </c>
      <c r="G2084" s="4" t="s">
        <v>8224</v>
      </c>
      <c r="H2084" s="4" t="s">
        <v>8246</v>
      </c>
      <c r="I2084" s="7">
        <v>1322106796</v>
      </c>
      <c r="J2084" s="7">
        <v>1316919196</v>
      </c>
      <c r="K2084" t="b">
        <v>0</v>
      </c>
      <c r="L2084">
        <v>38</v>
      </c>
      <c r="M2084" t="b">
        <v>1</v>
      </c>
      <c r="N2084" s="4" t="s">
        <v>8279</v>
      </c>
      <c r="O2084" s="5">
        <f t="shared" si="192"/>
        <v>110.73333333333333</v>
      </c>
      <c r="P2084" s="6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2">
        <f t="shared" si="196"/>
        <v>40871.161990740737</v>
      </c>
      <c r="T2084" s="12">
        <f t="shared" si="197"/>
        <v>40811.120324074072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6">
        <v>750</v>
      </c>
      <c r="E2085" s="6">
        <v>850</v>
      </c>
      <c r="F2085" s="3" t="s">
        <v>8219</v>
      </c>
      <c r="G2085" s="4" t="s">
        <v>8224</v>
      </c>
      <c r="H2085" s="4" t="s">
        <v>8246</v>
      </c>
      <c r="I2085" s="7">
        <v>1338830395</v>
      </c>
      <c r="J2085" s="7">
        <v>1336238395</v>
      </c>
      <c r="K2085" t="b">
        <v>0</v>
      </c>
      <c r="L2085">
        <v>25</v>
      </c>
      <c r="M2085" t="b">
        <v>1</v>
      </c>
      <c r="N2085" s="4" t="s">
        <v>8279</v>
      </c>
      <c r="O2085" s="5">
        <f t="shared" si="192"/>
        <v>113.33333333333333</v>
      </c>
      <c r="P2085" s="6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2">
        <f t="shared" si="196"/>
        <v>41064.72216435185</v>
      </c>
      <c r="T2085" s="12">
        <f t="shared" si="197"/>
        <v>41034.72216435185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6">
        <v>3000</v>
      </c>
      <c r="E2086" s="6">
        <v>3250</v>
      </c>
      <c r="F2086" s="3" t="s">
        <v>8219</v>
      </c>
      <c r="G2086" s="4" t="s">
        <v>8224</v>
      </c>
      <c r="H2086" s="4" t="s">
        <v>8246</v>
      </c>
      <c r="I2086" s="7">
        <v>1399186740</v>
      </c>
      <c r="J2086" s="7">
        <v>1396468782</v>
      </c>
      <c r="K2086" t="b">
        <v>0</v>
      </c>
      <c r="L2086">
        <v>46</v>
      </c>
      <c r="M2086" t="b">
        <v>1</v>
      </c>
      <c r="N2086" s="4" t="s">
        <v>8279</v>
      </c>
      <c r="O2086" s="5">
        <f t="shared" si="192"/>
        <v>108.33333333333333</v>
      </c>
      <c r="P2086" s="6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2">
        <f t="shared" si="196"/>
        <v>41763.290972222225</v>
      </c>
      <c r="T2086" s="12">
        <f t="shared" si="197"/>
        <v>41731.833124999997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6">
        <v>6000</v>
      </c>
      <c r="E2087" s="6">
        <v>7412</v>
      </c>
      <c r="F2087" s="3" t="s">
        <v>8219</v>
      </c>
      <c r="G2087" s="4" t="s">
        <v>8224</v>
      </c>
      <c r="H2087" s="4" t="s">
        <v>8246</v>
      </c>
      <c r="I2087" s="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s="4" t="s">
        <v>8279</v>
      </c>
      <c r="O2087" s="5">
        <f t="shared" si="192"/>
        <v>123.53333333333333</v>
      </c>
      <c r="P2087" s="6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2">
        <f t="shared" si="196"/>
        <v>41105.835497685184</v>
      </c>
      <c r="T2087" s="12">
        <f t="shared" si="197"/>
        <v>41075.835497685184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6">
        <v>4000</v>
      </c>
      <c r="E2088" s="6">
        <v>4028</v>
      </c>
      <c r="F2088" s="3" t="s">
        <v>8219</v>
      </c>
      <c r="G2088" s="4" t="s">
        <v>8224</v>
      </c>
      <c r="H2088" s="4" t="s">
        <v>8246</v>
      </c>
      <c r="I2088" s="7">
        <v>1323838740</v>
      </c>
      <c r="J2088" s="7">
        <v>1321200332</v>
      </c>
      <c r="K2088" t="b">
        <v>0</v>
      </c>
      <c r="L2088">
        <v>35</v>
      </c>
      <c r="M2088" t="b">
        <v>1</v>
      </c>
      <c r="N2088" s="4" t="s">
        <v>8279</v>
      </c>
      <c r="O2088" s="5">
        <f t="shared" si="192"/>
        <v>100.7</v>
      </c>
      <c r="P2088" s="6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2">
        <f t="shared" si="196"/>
        <v>40891.207638888889</v>
      </c>
      <c r="T2088" s="12">
        <f t="shared" si="197"/>
        <v>40860.67050925926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6">
        <v>1500</v>
      </c>
      <c r="E2089" s="6">
        <v>1553</v>
      </c>
      <c r="F2089" s="3" t="s">
        <v>8219</v>
      </c>
      <c r="G2089" s="4" t="s">
        <v>8224</v>
      </c>
      <c r="H2089" s="4" t="s">
        <v>8246</v>
      </c>
      <c r="I2089" s="7">
        <v>1315457658</v>
      </c>
      <c r="J2089" s="7">
        <v>1312865658</v>
      </c>
      <c r="K2089" t="b">
        <v>0</v>
      </c>
      <c r="L2089">
        <v>25</v>
      </c>
      <c r="M2089" t="b">
        <v>1</v>
      </c>
      <c r="N2089" s="4" t="s">
        <v>8279</v>
      </c>
      <c r="O2089" s="5">
        <f t="shared" si="192"/>
        <v>103.53333333333333</v>
      </c>
      <c r="P2089" s="6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2">
        <f t="shared" si="196"/>
        <v>40794.204375000001</v>
      </c>
      <c r="T2089" s="12">
        <f t="shared" si="197"/>
        <v>40764.204375000001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6">
        <v>3000</v>
      </c>
      <c r="E2090" s="6">
        <v>3465.32</v>
      </c>
      <c r="F2090" s="3" t="s">
        <v>8219</v>
      </c>
      <c r="G2090" s="4" t="s">
        <v>8224</v>
      </c>
      <c r="H2090" s="4" t="s">
        <v>8246</v>
      </c>
      <c r="I2090" s="7">
        <v>1284177540</v>
      </c>
      <c r="J2090" s="7">
        <v>1281028152</v>
      </c>
      <c r="K2090" t="b">
        <v>0</v>
      </c>
      <c r="L2090">
        <v>75</v>
      </c>
      <c r="M2090" t="b">
        <v>1</v>
      </c>
      <c r="N2090" s="4" t="s">
        <v>8279</v>
      </c>
      <c r="O2090" s="5">
        <f t="shared" si="192"/>
        <v>115.51066666666667</v>
      </c>
      <c r="P2090" s="6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2">
        <f t="shared" si="196"/>
        <v>40432.165972222225</v>
      </c>
      <c r="T2090" s="12">
        <f t="shared" si="197"/>
        <v>40395.714722222219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6">
        <v>2500</v>
      </c>
      <c r="E2091" s="6">
        <v>3010.01</v>
      </c>
      <c r="F2091" s="3" t="s">
        <v>8219</v>
      </c>
      <c r="G2091" s="4" t="s">
        <v>8224</v>
      </c>
      <c r="H2091" s="4" t="s">
        <v>8246</v>
      </c>
      <c r="I2091" s="7">
        <v>1375408194</v>
      </c>
      <c r="J2091" s="7">
        <v>1372384194</v>
      </c>
      <c r="K2091" t="b">
        <v>0</v>
      </c>
      <c r="L2091">
        <v>62</v>
      </c>
      <c r="M2091" t="b">
        <v>1</v>
      </c>
      <c r="N2091" s="4" t="s">
        <v>8279</v>
      </c>
      <c r="O2091" s="5">
        <f t="shared" si="192"/>
        <v>120.4004</v>
      </c>
      <c r="P2091" s="6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2">
        <f t="shared" si="196"/>
        <v>41488.076319444444</v>
      </c>
      <c r="T2091" s="12">
        <f t="shared" si="197"/>
        <v>41453.076319444444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6">
        <v>8000</v>
      </c>
      <c r="E2092" s="6">
        <v>9203.23</v>
      </c>
      <c r="F2092" s="3" t="s">
        <v>8219</v>
      </c>
      <c r="G2092" s="4" t="s">
        <v>8224</v>
      </c>
      <c r="H2092" s="4" t="s">
        <v>8246</v>
      </c>
      <c r="I2092" s="7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s="4" t="s">
        <v>8279</v>
      </c>
      <c r="O2092" s="5">
        <f t="shared" si="192"/>
        <v>115.040375</v>
      </c>
      <c r="P2092" s="6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2">
        <f t="shared" si="196"/>
        <v>41329.381423611114</v>
      </c>
      <c r="T2092" s="12">
        <f t="shared" si="197"/>
        <v>41299.381423611114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6">
        <v>18000</v>
      </c>
      <c r="E2093" s="6">
        <v>21684.2</v>
      </c>
      <c r="F2093" s="3" t="s">
        <v>8219</v>
      </c>
      <c r="G2093" s="4" t="s">
        <v>8224</v>
      </c>
      <c r="H2093" s="4" t="s">
        <v>8246</v>
      </c>
      <c r="I2093" s="7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s="4" t="s">
        <v>8279</v>
      </c>
      <c r="O2093" s="5">
        <f t="shared" si="192"/>
        <v>120.46777777777778</v>
      </c>
      <c r="P2093" s="6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2">
        <f t="shared" si="196"/>
        <v>40603.833333333336</v>
      </c>
      <c r="T2093" s="12">
        <f t="shared" si="197"/>
        <v>40555.322662037033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6">
        <v>6000</v>
      </c>
      <c r="E2094" s="6">
        <v>6077</v>
      </c>
      <c r="F2094" s="3" t="s">
        <v>8219</v>
      </c>
      <c r="G2094" s="4" t="s">
        <v>8224</v>
      </c>
      <c r="H2094" s="4" t="s">
        <v>8246</v>
      </c>
      <c r="I2094" s="7">
        <v>1318006732</v>
      </c>
      <c r="J2094" s="7">
        <v>1312822732</v>
      </c>
      <c r="K2094" t="b">
        <v>0</v>
      </c>
      <c r="L2094">
        <v>55</v>
      </c>
      <c r="M2094" t="b">
        <v>1</v>
      </c>
      <c r="N2094" s="4" t="s">
        <v>8279</v>
      </c>
      <c r="O2094" s="5">
        <f t="shared" si="192"/>
        <v>101.28333333333333</v>
      </c>
      <c r="P2094" s="6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2">
        <f t="shared" si="196"/>
        <v>40823.707546296297</v>
      </c>
      <c r="T2094" s="12">
        <f t="shared" si="197"/>
        <v>40763.707546296297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6">
        <v>1500</v>
      </c>
      <c r="E2095" s="6">
        <v>1537</v>
      </c>
      <c r="F2095" s="3" t="s">
        <v>8219</v>
      </c>
      <c r="G2095" s="4" t="s">
        <v>8224</v>
      </c>
      <c r="H2095" s="4" t="s">
        <v>8246</v>
      </c>
      <c r="I2095" s="7">
        <v>1356211832</v>
      </c>
      <c r="J2095" s="7">
        <v>1351024232</v>
      </c>
      <c r="K2095" t="b">
        <v>0</v>
      </c>
      <c r="L2095">
        <v>23</v>
      </c>
      <c r="M2095" t="b">
        <v>1</v>
      </c>
      <c r="N2095" s="4" t="s">
        <v>8279</v>
      </c>
      <c r="O2095" s="5">
        <f t="shared" si="192"/>
        <v>102.46666666666667</v>
      </c>
      <c r="P2095" s="6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2">
        <f t="shared" si="196"/>
        <v>41265.896203703705</v>
      </c>
      <c r="T2095" s="12">
        <f t="shared" si="197"/>
        <v>41205.854537037041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6">
        <v>3500</v>
      </c>
      <c r="E2096" s="6">
        <v>4219</v>
      </c>
      <c r="F2096" s="3" t="s">
        <v>8219</v>
      </c>
      <c r="G2096" s="4" t="s">
        <v>8224</v>
      </c>
      <c r="H2096" s="4" t="s">
        <v>8246</v>
      </c>
      <c r="I2096" s="7">
        <v>1330916400</v>
      </c>
      <c r="J2096" s="7">
        <v>1327969730</v>
      </c>
      <c r="K2096" t="b">
        <v>0</v>
      </c>
      <c r="L2096">
        <v>72</v>
      </c>
      <c r="M2096" t="b">
        <v>1</v>
      </c>
      <c r="N2096" s="4" t="s">
        <v>8279</v>
      </c>
      <c r="O2096" s="5">
        <f t="shared" si="192"/>
        <v>120.54285714285714</v>
      </c>
      <c r="P2096" s="6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2">
        <f t="shared" si="196"/>
        <v>40973.125</v>
      </c>
      <c r="T2096" s="12">
        <f t="shared" si="197"/>
        <v>40939.02002314815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6">
        <v>2500</v>
      </c>
      <c r="E2097" s="6">
        <v>2500</v>
      </c>
      <c r="F2097" s="3" t="s">
        <v>8219</v>
      </c>
      <c r="G2097" s="4" t="s">
        <v>8224</v>
      </c>
      <c r="H2097" s="4" t="s">
        <v>8246</v>
      </c>
      <c r="I2097" s="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s="4" t="s">
        <v>8279</v>
      </c>
      <c r="O2097" s="5">
        <f t="shared" si="192"/>
        <v>100</v>
      </c>
      <c r="P2097" s="6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2">
        <f t="shared" si="196"/>
        <v>40818.733483796292</v>
      </c>
      <c r="T2097" s="12">
        <f t="shared" si="197"/>
        <v>40758.733483796292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6">
        <v>600</v>
      </c>
      <c r="E2098" s="6">
        <v>610</v>
      </c>
      <c r="F2098" s="3" t="s">
        <v>8219</v>
      </c>
      <c r="G2098" s="4" t="s">
        <v>8224</v>
      </c>
      <c r="H2098" s="4" t="s">
        <v>8246</v>
      </c>
      <c r="I2098" s="7">
        <v>1351223940</v>
      </c>
      <c r="J2098" s="7">
        <v>1349892735</v>
      </c>
      <c r="K2098" t="b">
        <v>0</v>
      </c>
      <c r="L2098">
        <v>14</v>
      </c>
      <c r="M2098" t="b">
        <v>1</v>
      </c>
      <c r="N2098" s="4" t="s">
        <v>8279</v>
      </c>
      <c r="O2098" s="5">
        <f t="shared" si="192"/>
        <v>101.66666666666667</v>
      </c>
      <c r="P2098" s="6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2">
        <f t="shared" si="196"/>
        <v>41208.165972222225</v>
      </c>
      <c r="T2098" s="12">
        <f t="shared" si="197"/>
        <v>41192.758506944447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6">
        <v>3000</v>
      </c>
      <c r="E2099" s="6">
        <v>3000</v>
      </c>
      <c r="F2099" s="3" t="s">
        <v>8219</v>
      </c>
      <c r="G2099" s="4" t="s">
        <v>8224</v>
      </c>
      <c r="H2099" s="4" t="s">
        <v>8246</v>
      </c>
      <c r="I2099" s="7">
        <v>1322751735</v>
      </c>
      <c r="J2099" s="7">
        <v>1317564135</v>
      </c>
      <c r="K2099" t="b">
        <v>0</v>
      </c>
      <c r="L2099">
        <v>38</v>
      </c>
      <c r="M2099" t="b">
        <v>1</v>
      </c>
      <c r="N2099" s="4" t="s">
        <v>8279</v>
      </c>
      <c r="O2099" s="5">
        <f t="shared" si="192"/>
        <v>100</v>
      </c>
      <c r="P2099" s="6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2">
        <f t="shared" si="196"/>
        <v>40878.626562500001</v>
      </c>
      <c r="T2099" s="12">
        <f t="shared" si="197"/>
        <v>40818.58489583333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6">
        <v>6000</v>
      </c>
      <c r="E2100" s="6">
        <v>6020</v>
      </c>
      <c r="F2100" s="3" t="s">
        <v>8219</v>
      </c>
      <c r="G2100" s="4" t="s">
        <v>8224</v>
      </c>
      <c r="H2100" s="4" t="s">
        <v>8246</v>
      </c>
      <c r="I2100" s="7">
        <v>1331174635</v>
      </c>
      <c r="J2100" s="7">
        <v>1328582635</v>
      </c>
      <c r="K2100" t="b">
        <v>0</v>
      </c>
      <c r="L2100">
        <v>32</v>
      </c>
      <c r="M2100" t="b">
        <v>1</v>
      </c>
      <c r="N2100" s="4" t="s">
        <v>8279</v>
      </c>
      <c r="O2100" s="5">
        <f t="shared" si="192"/>
        <v>100.33333333333333</v>
      </c>
      <c r="P2100" s="6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2">
        <f t="shared" si="196"/>
        <v>40976.11383101852</v>
      </c>
      <c r="T2100" s="12">
        <f t="shared" si="197"/>
        <v>40946.11383101852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6">
        <v>3000</v>
      </c>
      <c r="E2101" s="6">
        <v>3971</v>
      </c>
      <c r="F2101" s="3" t="s">
        <v>8219</v>
      </c>
      <c r="G2101" s="4" t="s">
        <v>8224</v>
      </c>
      <c r="H2101" s="4" t="s">
        <v>8246</v>
      </c>
      <c r="I2101" s="7">
        <v>1435808400</v>
      </c>
      <c r="J2101" s="7">
        <v>1434650084</v>
      </c>
      <c r="K2101" t="b">
        <v>0</v>
      </c>
      <c r="L2101">
        <v>63</v>
      </c>
      <c r="M2101" t="b">
        <v>1</v>
      </c>
      <c r="N2101" s="4" t="s">
        <v>8279</v>
      </c>
      <c r="O2101" s="5">
        <f t="shared" si="192"/>
        <v>132.36666666666667</v>
      </c>
      <c r="P2101" s="6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2">
        <f t="shared" si="196"/>
        <v>42187.152777777781</v>
      </c>
      <c r="T2101" s="12">
        <f t="shared" si="197"/>
        <v>42173.746342592596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6">
        <v>600</v>
      </c>
      <c r="E2102" s="6">
        <v>820</v>
      </c>
      <c r="F2102" s="3" t="s">
        <v>8219</v>
      </c>
      <c r="G2102" s="4" t="s">
        <v>8224</v>
      </c>
      <c r="H2102" s="4" t="s">
        <v>8246</v>
      </c>
      <c r="I2102" s="7">
        <v>1341028740</v>
      </c>
      <c r="J2102" s="7">
        <v>1339704141</v>
      </c>
      <c r="K2102" t="b">
        <v>0</v>
      </c>
      <c r="L2102">
        <v>27</v>
      </c>
      <c r="M2102" t="b">
        <v>1</v>
      </c>
      <c r="N2102" s="4" t="s">
        <v>8279</v>
      </c>
      <c r="O2102" s="5">
        <f t="shared" si="192"/>
        <v>136.66666666666666</v>
      </c>
      <c r="P2102" s="6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2">
        <f t="shared" si="196"/>
        <v>41090.165972222225</v>
      </c>
      <c r="T2102" s="12">
        <f t="shared" si="197"/>
        <v>41074.834965277776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6">
        <v>2000</v>
      </c>
      <c r="E2103" s="6">
        <v>2265</v>
      </c>
      <c r="F2103" s="3" t="s">
        <v>8219</v>
      </c>
      <c r="G2103" s="4" t="s">
        <v>8224</v>
      </c>
      <c r="H2103" s="4" t="s">
        <v>8246</v>
      </c>
      <c r="I2103" s="7">
        <v>1329104114</v>
      </c>
      <c r="J2103" s="7">
        <v>1323920114</v>
      </c>
      <c r="K2103" t="b">
        <v>0</v>
      </c>
      <c r="L2103">
        <v>44</v>
      </c>
      <c r="M2103" t="b">
        <v>1</v>
      </c>
      <c r="N2103" s="4" t="s">
        <v>8279</v>
      </c>
      <c r="O2103" s="5">
        <f t="shared" si="192"/>
        <v>113.25</v>
      </c>
      <c r="P2103" s="6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2">
        <f t="shared" si="196"/>
        <v>40952.149467592593</v>
      </c>
      <c r="T2103" s="12">
        <f t="shared" si="197"/>
        <v>40892.149467592593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6">
        <v>1000</v>
      </c>
      <c r="E2104" s="6">
        <v>1360</v>
      </c>
      <c r="F2104" s="3" t="s">
        <v>8219</v>
      </c>
      <c r="G2104" s="4" t="s">
        <v>8224</v>
      </c>
      <c r="H2104" s="4" t="s">
        <v>8246</v>
      </c>
      <c r="I2104" s="7">
        <v>1304628648</v>
      </c>
      <c r="J2104" s="7">
        <v>1302036648</v>
      </c>
      <c r="K2104" t="b">
        <v>0</v>
      </c>
      <c r="L2104">
        <v>38</v>
      </c>
      <c r="M2104" t="b">
        <v>1</v>
      </c>
      <c r="N2104" s="4" t="s">
        <v>8279</v>
      </c>
      <c r="O2104" s="5">
        <f t="shared" si="192"/>
        <v>136</v>
      </c>
      <c r="P2104" s="6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2">
        <f t="shared" si="196"/>
        <v>40668.868611111109</v>
      </c>
      <c r="T2104" s="12">
        <f t="shared" si="197"/>
        <v>40638.868611111109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6">
        <v>7777</v>
      </c>
      <c r="E2105" s="6">
        <v>11364</v>
      </c>
      <c r="F2105" s="3" t="s">
        <v>8219</v>
      </c>
      <c r="G2105" s="4" t="s">
        <v>8224</v>
      </c>
      <c r="H2105" s="4" t="s">
        <v>8246</v>
      </c>
      <c r="I2105" s="7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s="4" t="s">
        <v>8279</v>
      </c>
      <c r="O2105" s="5">
        <f t="shared" si="192"/>
        <v>146.12318374694613</v>
      </c>
      <c r="P2105" s="6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2">
        <f t="shared" si="196"/>
        <v>41222.7966087963</v>
      </c>
      <c r="T2105" s="12">
        <f t="shared" si="197"/>
        <v>41192.754942129628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6">
        <v>800</v>
      </c>
      <c r="E2106" s="6">
        <v>1036</v>
      </c>
      <c r="F2106" s="3" t="s">
        <v>8219</v>
      </c>
      <c r="G2106" s="4" t="s">
        <v>8224</v>
      </c>
      <c r="H2106" s="4" t="s">
        <v>8246</v>
      </c>
      <c r="I2106" s="7">
        <v>1369958400</v>
      </c>
      <c r="J2106" s="7">
        <v>1367286434</v>
      </c>
      <c r="K2106" t="b">
        <v>0</v>
      </c>
      <c r="L2106">
        <v>37</v>
      </c>
      <c r="M2106" t="b">
        <v>1</v>
      </c>
      <c r="N2106" s="4" t="s">
        <v>8279</v>
      </c>
      <c r="O2106" s="5">
        <f t="shared" si="192"/>
        <v>129.5</v>
      </c>
      <c r="P2106" s="6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2">
        <f t="shared" si="196"/>
        <v>41425</v>
      </c>
      <c r="T2106" s="12">
        <f t="shared" si="197"/>
        <v>41394.074467592596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6">
        <v>2000</v>
      </c>
      <c r="E2107" s="6">
        <v>5080</v>
      </c>
      <c r="F2107" s="3" t="s">
        <v>8219</v>
      </c>
      <c r="G2107" s="4" t="s">
        <v>8224</v>
      </c>
      <c r="H2107" s="4" t="s">
        <v>8246</v>
      </c>
      <c r="I2107" s="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s="4" t="s">
        <v>8279</v>
      </c>
      <c r="O2107" s="5">
        <f t="shared" si="192"/>
        <v>254</v>
      </c>
      <c r="P2107" s="6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2">
        <f t="shared" si="196"/>
        <v>41964.166666666672</v>
      </c>
      <c r="T2107" s="12">
        <f t="shared" si="197"/>
        <v>41951.788807870369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6">
        <v>2200</v>
      </c>
      <c r="E2108" s="6">
        <v>2355</v>
      </c>
      <c r="F2108" s="3" t="s">
        <v>8219</v>
      </c>
      <c r="G2108" s="4" t="s">
        <v>8224</v>
      </c>
      <c r="H2108" s="4" t="s">
        <v>8246</v>
      </c>
      <c r="I2108" s="7">
        <v>1359176974</v>
      </c>
      <c r="J2108" s="7">
        <v>1356584974</v>
      </c>
      <c r="K2108" t="b">
        <v>0</v>
      </c>
      <c r="L2108">
        <v>44</v>
      </c>
      <c r="M2108" t="b">
        <v>1</v>
      </c>
      <c r="N2108" s="4" t="s">
        <v>8279</v>
      </c>
      <c r="O2108" s="5">
        <f t="shared" si="192"/>
        <v>107.04545454545455</v>
      </c>
      <c r="P2108" s="6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2">
        <f t="shared" si="196"/>
        <v>41300.21497685185</v>
      </c>
      <c r="T2108" s="12">
        <f t="shared" si="197"/>
        <v>41270.21497685185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6">
        <v>2000</v>
      </c>
      <c r="E2109" s="6">
        <v>2154.66</v>
      </c>
      <c r="F2109" s="3" t="s">
        <v>8219</v>
      </c>
      <c r="G2109" s="4" t="s">
        <v>8224</v>
      </c>
      <c r="H2109" s="4" t="s">
        <v>8246</v>
      </c>
      <c r="I2109" s="7">
        <v>1415815393</v>
      </c>
      <c r="J2109" s="7">
        <v>1413997393</v>
      </c>
      <c r="K2109" t="b">
        <v>0</v>
      </c>
      <c r="L2109">
        <v>58</v>
      </c>
      <c r="M2109" t="b">
        <v>1</v>
      </c>
      <c r="N2109" s="4" t="s">
        <v>8279</v>
      </c>
      <c r="O2109" s="5">
        <f t="shared" si="192"/>
        <v>107.733</v>
      </c>
      <c r="P2109" s="6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2">
        <f t="shared" si="196"/>
        <v>41955.752233796295</v>
      </c>
      <c r="T2109" s="12">
        <f t="shared" si="197"/>
        <v>41934.71056712963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6">
        <v>16000</v>
      </c>
      <c r="E2110" s="6">
        <v>17170</v>
      </c>
      <c r="F2110" s="3" t="s">
        <v>8219</v>
      </c>
      <c r="G2110" s="4" t="s">
        <v>8224</v>
      </c>
      <c r="H2110" s="4" t="s">
        <v>8246</v>
      </c>
      <c r="I2110" s="7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s="4" t="s">
        <v>8279</v>
      </c>
      <c r="O2110" s="5">
        <f t="shared" si="192"/>
        <v>107.3125</v>
      </c>
      <c r="P2110" s="6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2">
        <f t="shared" si="196"/>
        <v>41162.163194444445</v>
      </c>
      <c r="T2110" s="12">
        <f t="shared" si="197"/>
        <v>41135.175694444442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6">
        <v>4000</v>
      </c>
      <c r="E2111" s="6">
        <v>4261</v>
      </c>
      <c r="F2111" s="3" t="s">
        <v>8219</v>
      </c>
      <c r="G2111" s="4" t="s">
        <v>8224</v>
      </c>
      <c r="H2111" s="4" t="s">
        <v>8246</v>
      </c>
      <c r="I2111" s="7">
        <v>1436115617</v>
      </c>
      <c r="J2111" s="7">
        <v>1433523617</v>
      </c>
      <c r="K2111" t="b">
        <v>0</v>
      </c>
      <c r="L2111">
        <v>40</v>
      </c>
      <c r="M2111" t="b">
        <v>1</v>
      </c>
      <c r="N2111" s="4" t="s">
        <v>8279</v>
      </c>
      <c r="O2111" s="5">
        <f t="shared" si="192"/>
        <v>106.52500000000001</v>
      </c>
      <c r="P2111" s="6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2">
        <f t="shared" si="196"/>
        <v>42190.708530092597</v>
      </c>
      <c r="T2111" s="12">
        <f t="shared" si="197"/>
        <v>42160.708530092597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6">
        <v>2000</v>
      </c>
      <c r="E2112" s="6">
        <v>2007</v>
      </c>
      <c r="F2112" s="3" t="s">
        <v>8219</v>
      </c>
      <c r="G2112" s="4" t="s">
        <v>8224</v>
      </c>
      <c r="H2112" s="4" t="s">
        <v>8246</v>
      </c>
      <c r="I2112" s="7">
        <v>1401253140</v>
      </c>
      <c r="J2112" s="7">
        <v>1398873969</v>
      </c>
      <c r="K2112" t="b">
        <v>0</v>
      </c>
      <c r="L2112">
        <v>38</v>
      </c>
      <c r="M2112" t="b">
        <v>1</v>
      </c>
      <c r="N2112" s="4" t="s">
        <v>8279</v>
      </c>
      <c r="O2112" s="5">
        <f t="shared" si="192"/>
        <v>100.35</v>
      </c>
      <c r="P2112" s="6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2">
        <f t="shared" si="196"/>
        <v>41787.207638888889</v>
      </c>
      <c r="T2112" s="12">
        <f t="shared" si="197"/>
        <v>41759.670937499999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6">
        <v>2000</v>
      </c>
      <c r="E2113" s="6">
        <v>2130</v>
      </c>
      <c r="F2113" s="3" t="s">
        <v>8219</v>
      </c>
      <c r="G2113" s="4" t="s">
        <v>8224</v>
      </c>
      <c r="H2113" s="4" t="s">
        <v>8246</v>
      </c>
      <c r="I2113" s="7">
        <v>1313370000</v>
      </c>
      <c r="J2113" s="7">
        <v>1307594625</v>
      </c>
      <c r="K2113" t="b">
        <v>0</v>
      </c>
      <c r="L2113">
        <v>39</v>
      </c>
      <c r="M2113" t="b">
        <v>1</v>
      </c>
      <c r="N2113" s="4" t="s">
        <v>8279</v>
      </c>
      <c r="O2113" s="5">
        <f t="shared" si="192"/>
        <v>106.5</v>
      </c>
      <c r="P2113" s="6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2">
        <f t="shared" si="196"/>
        <v>40770.041666666664</v>
      </c>
      <c r="T2113" s="12">
        <f t="shared" si="197"/>
        <v>40703.197048611109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6">
        <v>300</v>
      </c>
      <c r="E2114" s="6">
        <v>300</v>
      </c>
      <c r="F2114" s="3" t="s">
        <v>8219</v>
      </c>
      <c r="G2114" s="4" t="s">
        <v>8224</v>
      </c>
      <c r="H2114" s="4" t="s">
        <v>8246</v>
      </c>
      <c r="I2114" s="7">
        <v>1366064193</v>
      </c>
      <c r="J2114" s="7">
        <v>1364854593</v>
      </c>
      <c r="K2114" t="b">
        <v>0</v>
      </c>
      <c r="L2114">
        <v>11</v>
      </c>
      <c r="M2114" t="b">
        <v>1</v>
      </c>
      <c r="N2114" s="4" t="s">
        <v>8279</v>
      </c>
      <c r="O2114" s="5">
        <f t="shared" si="192"/>
        <v>100</v>
      </c>
      <c r="P2114" s="6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2">
        <f t="shared" si="196"/>
        <v>41379.928159722222</v>
      </c>
      <c r="T2114" s="12">
        <f t="shared" si="197"/>
        <v>41365.928159722222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6">
        <v>7000</v>
      </c>
      <c r="E2115" s="6">
        <v>7340</v>
      </c>
      <c r="F2115" s="3" t="s">
        <v>8219</v>
      </c>
      <c r="G2115" s="4" t="s">
        <v>8224</v>
      </c>
      <c r="H2115" s="4" t="s">
        <v>8246</v>
      </c>
      <c r="I2115" s="7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s="4" t="s">
        <v>8279</v>
      </c>
      <c r="O2115" s="5">
        <f t="shared" ref="O2115:O2178" si="198">100*E2115/D2115</f>
        <v>104.85714285714286</v>
      </c>
      <c r="P2115" s="6">
        <f t="shared" ref="P2115:P2178" si="199">IF(L2115=0,0,E2115/L2115)</f>
        <v>68.598130841121488</v>
      </c>
      <c r="Q2115" s="4" t="str">
        <f t="shared" ref="Q2115:Q2178" si="200">LEFT(N2115,SEARCH("/",N2115)-1)</f>
        <v>music</v>
      </c>
      <c r="R2115" s="4" t="str">
        <f t="shared" ref="R2115:R2178" si="201">RIGHT(N2115,LEN(N2115)-SEARCH("/",N2115,1))</f>
        <v>indie rock</v>
      </c>
      <c r="S2115" s="12">
        <f t="shared" ref="S2115:S2178" si="202">(((I2115/60)/60)/24)+DATE(1970,1,1)</f>
        <v>41905.86546296296</v>
      </c>
      <c r="T2115" s="12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6">
        <v>5000</v>
      </c>
      <c r="E2116" s="6">
        <v>5235</v>
      </c>
      <c r="F2116" s="3" t="s">
        <v>8219</v>
      </c>
      <c r="G2116" s="4" t="s">
        <v>8224</v>
      </c>
      <c r="H2116" s="4" t="s">
        <v>8246</v>
      </c>
      <c r="I2116" s="7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s="4" t="s">
        <v>8279</v>
      </c>
      <c r="O2116" s="5">
        <f t="shared" si="198"/>
        <v>104.7</v>
      </c>
      <c r="P2116" s="6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2">
        <f t="shared" si="202"/>
        <v>40521.207638888889</v>
      </c>
      <c r="T2116" s="12">
        <f t="shared" si="203"/>
        <v>40458.815625000003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6">
        <v>1500</v>
      </c>
      <c r="E2117" s="6">
        <v>3385</v>
      </c>
      <c r="F2117" s="3" t="s">
        <v>8219</v>
      </c>
      <c r="G2117" s="4" t="s">
        <v>8224</v>
      </c>
      <c r="H2117" s="4" t="s">
        <v>8246</v>
      </c>
      <c r="I2117" s="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s="4" t="s">
        <v>8279</v>
      </c>
      <c r="O2117" s="5">
        <f t="shared" si="198"/>
        <v>225.66666666666666</v>
      </c>
      <c r="P2117" s="6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2">
        <f t="shared" si="202"/>
        <v>40594.081030092595</v>
      </c>
      <c r="T2117" s="12">
        <f t="shared" si="203"/>
        <v>40564.081030092595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6">
        <v>48000</v>
      </c>
      <c r="E2118" s="6">
        <v>48434</v>
      </c>
      <c r="F2118" s="3" t="s">
        <v>8219</v>
      </c>
      <c r="G2118" s="4" t="s">
        <v>8224</v>
      </c>
      <c r="H2118" s="4" t="s">
        <v>8246</v>
      </c>
      <c r="I2118" s="7">
        <v>1349203203</v>
      </c>
      <c r="J2118" s="7">
        <v>1345056003</v>
      </c>
      <c r="K2118" t="b">
        <v>0</v>
      </c>
      <c r="L2118">
        <v>92</v>
      </c>
      <c r="M2118" t="b">
        <v>1</v>
      </c>
      <c r="N2118" s="4" t="s">
        <v>8279</v>
      </c>
      <c r="O2118" s="5">
        <f t="shared" si="198"/>
        <v>100.90416666666667</v>
      </c>
      <c r="P2118" s="6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2">
        <f t="shared" si="202"/>
        <v>41184.777812500004</v>
      </c>
      <c r="T2118" s="12">
        <f t="shared" si="203"/>
        <v>41136.777812500004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6">
        <v>1200</v>
      </c>
      <c r="E2119" s="6">
        <v>1773</v>
      </c>
      <c r="F2119" s="3" t="s">
        <v>8219</v>
      </c>
      <c r="G2119" s="4" t="s">
        <v>8224</v>
      </c>
      <c r="H2119" s="4" t="s">
        <v>8246</v>
      </c>
      <c r="I2119" s="7">
        <v>1445921940</v>
      </c>
      <c r="J2119" s="7">
        <v>1444699549</v>
      </c>
      <c r="K2119" t="b">
        <v>0</v>
      </c>
      <c r="L2119">
        <v>35</v>
      </c>
      <c r="M2119" t="b">
        <v>1</v>
      </c>
      <c r="N2119" s="4" t="s">
        <v>8279</v>
      </c>
      <c r="O2119" s="5">
        <f t="shared" si="198"/>
        <v>147.75</v>
      </c>
      <c r="P2119" s="6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2">
        <f t="shared" si="202"/>
        <v>42304.207638888889</v>
      </c>
      <c r="T2119" s="12">
        <f t="shared" si="203"/>
        <v>42290.059594907405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6">
        <v>1000</v>
      </c>
      <c r="E2120" s="6">
        <v>1346.11</v>
      </c>
      <c r="F2120" s="3" t="s">
        <v>8219</v>
      </c>
      <c r="G2120" s="4" t="s">
        <v>8224</v>
      </c>
      <c r="H2120" s="4" t="s">
        <v>8246</v>
      </c>
      <c r="I2120" s="7">
        <v>1311538136</v>
      </c>
      <c r="J2120" s="7">
        <v>1308946136</v>
      </c>
      <c r="K2120" t="b">
        <v>0</v>
      </c>
      <c r="L2120">
        <v>17</v>
      </c>
      <c r="M2120" t="b">
        <v>1</v>
      </c>
      <c r="N2120" s="4" t="s">
        <v>8279</v>
      </c>
      <c r="O2120" s="5">
        <f t="shared" si="198"/>
        <v>134.61099999999999</v>
      </c>
      <c r="P2120" s="6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2">
        <f t="shared" si="202"/>
        <v>40748.839537037034</v>
      </c>
      <c r="T2120" s="12">
        <f t="shared" si="203"/>
        <v>40718.839537037034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6">
        <v>2000</v>
      </c>
      <c r="E2121" s="6">
        <v>2015</v>
      </c>
      <c r="F2121" s="3" t="s">
        <v>8219</v>
      </c>
      <c r="G2121" s="4" t="s">
        <v>8224</v>
      </c>
      <c r="H2121" s="4" t="s">
        <v>8246</v>
      </c>
      <c r="I2121" s="7">
        <v>1345086445</v>
      </c>
      <c r="J2121" s="7">
        <v>1342494445</v>
      </c>
      <c r="K2121" t="b">
        <v>0</v>
      </c>
      <c r="L2121">
        <v>22</v>
      </c>
      <c r="M2121" t="b">
        <v>1</v>
      </c>
      <c r="N2121" s="4" t="s">
        <v>8279</v>
      </c>
      <c r="O2121" s="5">
        <f t="shared" si="198"/>
        <v>100.75</v>
      </c>
      <c r="P2121" s="6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2">
        <f t="shared" si="202"/>
        <v>41137.130150462966</v>
      </c>
      <c r="T2121" s="12">
        <f t="shared" si="203"/>
        <v>41107.130150462966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6">
        <v>8000</v>
      </c>
      <c r="E2122" s="6">
        <v>8070.43</v>
      </c>
      <c r="F2122" s="3" t="s">
        <v>8219</v>
      </c>
      <c r="G2122" s="4" t="s">
        <v>8224</v>
      </c>
      <c r="H2122" s="4" t="s">
        <v>8246</v>
      </c>
      <c r="I2122" s="7">
        <v>1388617736</v>
      </c>
      <c r="J2122" s="7">
        <v>1384384136</v>
      </c>
      <c r="K2122" t="b">
        <v>0</v>
      </c>
      <c r="L2122">
        <v>69</v>
      </c>
      <c r="M2122" t="b">
        <v>1</v>
      </c>
      <c r="N2122" s="4" t="s">
        <v>8279</v>
      </c>
      <c r="O2122" s="5">
        <f t="shared" si="198"/>
        <v>100.880375</v>
      </c>
      <c r="P2122" s="6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2">
        <f t="shared" si="202"/>
        <v>41640.964537037034</v>
      </c>
      <c r="T2122" s="12">
        <f t="shared" si="203"/>
        <v>41591.964537037034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6">
        <v>50000</v>
      </c>
      <c r="E2123" s="6">
        <v>284</v>
      </c>
      <c r="F2123" s="3" t="s">
        <v>8221</v>
      </c>
      <c r="G2123" s="4" t="s">
        <v>8240</v>
      </c>
      <c r="H2123" s="4" t="s">
        <v>8257</v>
      </c>
      <c r="I2123" s="7">
        <v>1484156948</v>
      </c>
      <c r="J2123" s="7">
        <v>1481564948</v>
      </c>
      <c r="K2123" t="b">
        <v>0</v>
      </c>
      <c r="L2123">
        <v>10</v>
      </c>
      <c r="M2123" t="b">
        <v>0</v>
      </c>
      <c r="N2123" s="4" t="s">
        <v>8282</v>
      </c>
      <c r="O2123" s="5">
        <f t="shared" si="198"/>
        <v>0.56799999999999995</v>
      </c>
      <c r="P2123" s="6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2">
        <f t="shared" si="202"/>
        <v>42746.7424537037</v>
      </c>
      <c r="T2123" s="12">
        <f t="shared" si="203"/>
        <v>42716.7424537037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6">
        <v>80000</v>
      </c>
      <c r="E2124" s="6">
        <v>310</v>
      </c>
      <c r="F2124" s="3" t="s">
        <v>8221</v>
      </c>
      <c r="G2124" s="4" t="s">
        <v>8238</v>
      </c>
      <c r="H2124" s="4" t="s">
        <v>8256</v>
      </c>
      <c r="I2124" s="7">
        <v>1483773169</v>
      </c>
      <c r="J2124" s="7">
        <v>1481181169</v>
      </c>
      <c r="K2124" t="b">
        <v>0</v>
      </c>
      <c r="L2124">
        <v>3</v>
      </c>
      <c r="M2124" t="b">
        <v>0</v>
      </c>
      <c r="N2124" s="4" t="s">
        <v>8282</v>
      </c>
      <c r="O2124" s="5">
        <f t="shared" si="198"/>
        <v>0.38750000000000001</v>
      </c>
      <c r="P2124" s="6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2">
        <f t="shared" si="202"/>
        <v>42742.300567129627</v>
      </c>
      <c r="T2124" s="12">
        <f t="shared" si="203"/>
        <v>42712.300567129627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6">
        <v>500</v>
      </c>
      <c r="E2125" s="6">
        <v>50</v>
      </c>
      <c r="F2125" s="3" t="s">
        <v>8221</v>
      </c>
      <c r="G2125" s="4" t="s">
        <v>8224</v>
      </c>
      <c r="H2125" s="4" t="s">
        <v>8246</v>
      </c>
      <c r="I2125" s="7">
        <v>1268636340</v>
      </c>
      <c r="J2125" s="7">
        <v>1263982307</v>
      </c>
      <c r="K2125" t="b">
        <v>0</v>
      </c>
      <c r="L2125">
        <v>5</v>
      </c>
      <c r="M2125" t="b">
        <v>0</v>
      </c>
      <c r="N2125" s="4" t="s">
        <v>8282</v>
      </c>
      <c r="O2125" s="5">
        <f t="shared" si="198"/>
        <v>10</v>
      </c>
      <c r="P2125" s="6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2">
        <f t="shared" si="202"/>
        <v>40252.290972222225</v>
      </c>
      <c r="T2125" s="12">
        <f t="shared" si="203"/>
        <v>40198.424849537041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6">
        <v>1100</v>
      </c>
      <c r="E2126" s="6">
        <v>115</v>
      </c>
      <c r="F2126" s="3" t="s">
        <v>8221</v>
      </c>
      <c r="G2126" s="4" t="s">
        <v>8224</v>
      </c>
      <c r="H2126" s="4" t="s">
        <v>8246</v>
      </c>
      <c r="I2126" s="7">
        <v>1291093200</v>
      </c>
      <c r="J2126" s="7">
        <v>1286930435</v>
      </c>
      <c r="K2126" t="b">
        <v>0</v>
      </c>
      <c r="L2126">
        <v>5</v>
      </c>
      <c r="M2126" t="b">
        <v>0</v>
      </c>
      <c r="N2126" s="4" t="s">
        <v>8282</v>
      </c>
      <c r="O2126" s="5">
        <f t="shared" si="198"/>
        <v>10.454545454545455</v>
      </c>
      <c r="P2126" s="6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2">
        <f t="shared" si="202"/>
        <v>40512.208333333336</v>
      </c>
      <c r="T2126" s="12">
        <f t="shared" si="203"/>
        <v>40464.028182870366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6">
        <v>60000</v>
      </c>
      <c r="E2127" s="6">
        <v>852</v>
      </c>
      <c r="F2127" s="3" t="s">
        <v>8221</v>
      </c>
      <c r="G2127" s="4" t="s">
        <v>8224</v>
      </c>
      <c r="H2127" s="4" t="s">
        <v>8246</v>
      </c>
      <c r="I2127" s="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s="4" t="s">
        <v>8282</v>
      </c>
      <c r="O2127" s="5">
        <f t="shared" si="198"/>
        <v>1.42</v>
      </c>
      <c r="P2127" s="6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2">
        <f t="shared" si="202"/>
        <v>42221.023530092592</v>
      </c>
      <c r="T2127" s="12">
        <f t="shared" si="203"/>
        <v>42191.023530092592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6">
        <v>20000</v>
      </c>
      <c r="E2128" s="6">
        <v>10</v>
      </c>
      <c r="F2128" s="3" t="s">
        <v>8221</v>
      </c>
      <c r="G2128" s="4" t="s">
        <v>8224</v>
      </c>
      <c r="H2128" s="4" t="s">
        <v>8246</v>
      </c>
      <c r="I2128" s="7">
        <v>1418080887</v>
      </c>
      <c r="J2128" s="7">
        <v>1415488887</v>
      </c>
      <c r="K2128" t="b">
        <v>0</v>
      </c>
      <c r="L2128">
        <v>2</v>
      </c>
      <c r="M2128" t="b">
        <v>0</v>
      </c>
      <c r="N2128" s="4" t="s">
        <v>8282</v>
      </c>
      <c r="O2128" s="5">
        <f t="shared" si="198"/>
        <v>0.05</v>
      </c>
      <c r="P2128" s="6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2">
        <f t="shared" si="202"/>
        <v>41981.973229166666</v>
      </c>
      <c r="T2128" s="12">
        <f t="shared" si="203"/>
        <v>41951.973229166666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6">
        <v>28000</v>
      </c>
      <c r="E2129" s="6">
        <v>8076</v>
      </c>
      <c r="F2129" s="3" t="s">
        <v>8221</v>
      </c>
      <c r="G2129" s="4" t="s">
        <v>8225</v>
      </c>
      <c r="H2129" s="4" t="s">
        <v>8247</v>
      </c>
      <c r="I2129" s="7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s="4" t="s">
        <v>8282</v>
      </c>
      <c r="O2129" s="5">
        <f t="shared" si="198"/>
        <v>28.842857142857142</v>
      </c>
      <c r="P2129" s="6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2">
        <f t="shared" si="202"/>
        <v>42075.463692129633</v>
      </c>
      <c r="T2129" s="12">
        <f t="shared" si="203"/>
        <v>42045.50535879629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6">
        <v>15000</v>
      </c>
      <c r="E2130" s="6">
        <v>25</v>
      </c>
      <c r="F2130" s="3" t="s">
        <v>8221</v>
      </c>
      <c r="G2130" s="4" t="s">
        <v>8229</v>
      </c>
      <c r="H2130" s="4" t="s">
        <v>8251</v>
      </c>
      <c r="I2130" s="7">
        <v>1411324369</v>
      </c>
      <c r="J2130" s="7">
        <v>1406140369</v>
      </c>
      <c r="K2130" t="b">
        <v>0</v>
      </c>
      <c r="L2130">
        <v>1</v>
      </c>
      <c r="M2130" t="b">
        <v>0</v>
      </c>
      <c r="N2130" s="4" t="s">
        <v>8282</v>
      </c>
      <c r="O2130" s="5">
        <f t="shared" si="198"/>
        <v>0.16666666666666666</v>
      </c>
      <c r="P2130" s="6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2">
        <f t="shared" si="202"/>
        <v>41903.772789351853</v>
      </c>
      <c r="T2130" s="12">
        <f t="shared" si="203"/>
        <v>41843.772789351853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6">
        <v>2000</v>
      </c>
      <c r="E2131" s="6">
        <v>236</v>
      </c>
      <c r="F2131" s="3" t="s">
        <v>8221</v>
      </c>
      <c r="G2131" s="4" t="s">
        <v>8224</v>
      </c>
      <c r="H2131" s="4" t="s">
        <v>8246</v>
      </c>
      <c r="I2131" s="7">
        <v>1457570100</v>
      </c>
      <c r="J2131" s="7">
        <v>1454978100</v>
      </c>
      <c r="K2131" t="b">
        <v>0</v>
      </c>
      <c r="L2131">
        <v>12</v>
      </c>
      <c r="M2131" t="b">
        <v>0</v>
      </c>
      <c r="N2131" s="4" t="s">
        <v>8282</v>
      </c>
      <c r="O2131" s="5">
        <f t="shared" si="198"/>
        <v>11.8</v>
      </c>
      <c r="P2131" s="6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2">
        <f t="shared" si="202"/>
        <v>42439.024305555555</v>
      </c>
      <c r="T2131" s="12">
        <f t="shared" si="203"/>
        <v>42409.024305555555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6">
        <v>42000</v>
      </c>
      <c r="E2132" s="6">
        <v>85</v>
      </c>
      <c r="F2132" s="3" t="s">
        <v>8221</v>
      </c>
      <c r="G2132" s="4" t="s">
        <v>8224</v>
      </c>
      <c r="H2132" s="4" t="s">
        <v>8246</v>
      </c>
      <c r="I2132" s="7">
        <v>1408154663</v>
      </c>
      <c r="J2132" s="7">
        <v>1405130663</v>
      </c>
      <c r="K2132" t="b">
        <v>0</v>
      </c>
      <c r="L2132">
        <v>4</v>
      </c>
      <c r="M2132" t="b">
        <v>0</v>
      </c>
      <c r="N2132" s="4" t="s">
        <v>8282</v>
      </c>
      <c r="O2132" s="5">
        <f t="shared" si="198"/>
        <v>0.20238095238095238</v>
      </c>
      <c r="P2132" s="6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2">
        <f t="shared" si="202"/>
        <v>41867.086377314816</v>
      </c>
      <c r="T2132" s="12">
        <f t="shared" si="203"/>
        <v>41832.086377314816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6">
        <v>500</v>
      </c>
      <c r="E2133" s="6">
        <v>25</v>
      </c>
      <c r="F2133" s="3" t="s">
        <v>8221</v>
      </c>
      <c r="G2133" s="4" t="s">
        <v>8224</v>
      </c>
      <c r="H2133" s="4" t="s">
        <v>8246</v>
      </c>
      <c r="I2133" s="7">
        <v>1436677091</v>
      </c>
      <c r="J2133" s="7">
        <v>1434085091</v>
      </c>
      <c r="K2133" t="b">
        <v>0</v>
      </c>
      <c r="L2133">
        <v>3</v>
      </c>
      <c r="M2133" t="b">
        <v>0</v>
      </c>
      <c r="N2133" s="4" t="s">
        <v>8282</v>
      </c>
      <c r="O2133" s="5">
        <f t="shared" si="198"/>
        <v>5</v>
      </c>
      <c r="P2133" s="6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2">
        <f t="shared" si="202"/>
        <v>42197.207071759258</v>
      </c>
      <c r="T2133" s="12">
        <f t="shared" si="203"/>
        <v>42167.207071759258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6">
        <v>100000</v>
      </c>
      <c r="E2134" s="6">
        <v>2112.9899999999998</v>
      </c>
      <c r="F2134" s="3" t="s">
        <v>8221</v>
      </c>
      <c r="G2134" s="4" t="s">
        <v>8224</v>
      </c>
      <c r="H2134" s="4" t="s">
        <v>8246</v>
      </c>
      <c r="I2134" s="7">
        <v>1391427692</v>
      </c>
      <c r="J2134" s="7">
        <v>1388835692</v>
      </c>
      <c r="K2134" t="b">
        <v>0</v>
      </c>
      <c r="L2134">
        <v>99</v>
      </c>
      <c r="M2134" t="b">
        <v>0</v>
      </c>
      <c r="N2134" s="4" t="s">
        <v>8282</v>
      </c>
      <c r="O2134" s="5">
        <f t="shared" si="198"/>
        <v>2.1129899999999999</v>
      </c>
      <c r="P2134" s="6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2">
        <f t="shared" si="202"/>
        <v>41673.487175925926</v>
      </c>
      <c r="T2134" s="12">
        <f t="shared" si="203"/>
        <v>41643.487175925926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6">
        <v>1000</v>
      </c>
      <c r="E2135" s="6">
        <v>16</v>
      </c>
      <c r="F2135" s="3" t="s">
        <v>8221</v>
      </c>
      <c r="G2135" s="4" t="s">
        <v>8224</v>
      </c>
      <c r="H2135" s="4" t="s">
        <v>8246</v>
      </c>
      <c r="I2135" s="7">
        <v>1303628340</v>
      </c>
      <c r="J2135" s="7">
        <v>1300328399</v>
      </c>
      <c r="K2135" t="b">
        <v>0</v>
      </c>
      <c r="L2135">
        <v>3</v>
      </c>
      <c r="M2135" t="b">
        <v>0</v>
      </c>
      <c r="N2135" s="4" t="s">
        <v>8282</v>
      </c>
      <c r="O2135" s="5">
        <f t="shared" si="198"/>
        <v>1.6</v>
      </c>
      <c r="P2135" s="6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2">
        <f t="shared" si="202"/>
        <v>40657.290972222225</v>
      </c>
      <c r="T2135" s="12">
        <f t="shared" si="203"/>
        <v>40619.097210648149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6">
        <v>6000</v>
      </c>
      <c r="E2136" s="6">
        <v>104</v>
      </c>
      <c r="F2136" s="3" t="s">
        <v>8221</v>
      </c>
      <c r="G2136" s="4" t="s">
        <v>8224</v>
      </c>
      <c r="H2136" s="4" t="s">
        <v>8246</v>
      </c>
      <c r="I2136" s="7">
        <v>1367097391</v>
      </c>
      <c r="J2136" s="7">
        <v>1364505391</v>
      </c>
      <c r="K2136" t="b">
        <v>0</v>
      </c>
      <c r="L2136">
        <v>3</v>
      </c>
      <c r="M2136" t="b">
        <v>0</v>
      </c>
      <c r="N2136" s="4" t="s">
        <v>8282</v>
      </c>
      <c r="O2136" s="5">
        <f t="shared" si="198"/>
        <v>1.7333333333333334</v>
      </c>
      <c r="P2136" s="6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2">
        <f t="shared" si="202"/>
        <v>41391.886469907404</v>
      </c>
      <c r="T2136" s="12">
        <f t="shared" si="203"/>
        <v>41361.886469907404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6">
        <v>5000</v>
      </c>
      <c r="E2137" s="6">
        <v>478</v>
      </c>
      <c r="F2137" s="3" t="s">
        <v>8221</v>
      </c>
      <c r="G2137" s="4" t="s">
        <v>8224</v>
      </c>
      <c r="H2137" s="4" t="s">
        <v>8246</v>
      </c>
      <c r="I2137" s="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s="4" t="s">
        <v>8282</v>
      </c>
      <c r="O2137" s="5">
        <f t="shared" si="198"/>
        <v>9.56</v>
      </c>
      <c r="P2137" s="6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2">
        <f t="shared" si="202"/>
        <v>41186.963344907403</v>
      </c>
      <c r="T2137" s="12">
        <f t="shared" si="203"/>
        <v>41156.963344907403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6">
        <v>80000</v>
      </c>
      <c r="E2138" s="6">
        <v>47.69</v>
      </c>
      <c r="F2138" s="3" t="s">
        <v>8221</v>
      </c>
      <c r="G2138" s="4" t="s">
        <v>8224</v>
      </c>
      <c r="H2138" s="4" t="s">
        <v>8246</v>
      </c>
      <c r="I2138" s="7">
        <v>1382184786</v>
      </c>
      <c r="J2138" s="7">
        <v>1379592786</v>
      </c>
      <c r="K2138" t="b">
        <v>0</v>
      </c>
      <c r="L2138">
        <v>4</v>
      </c>
      <c r="M2138" t="b">
        <v>0</v>
      </c>
      <c r="N2138" s="4" t="s">
        <v>8282</v>
      </c>
      <c r="O2138" s="5">
        <f t="shared" si="198"/>
        <v>5.9612499999999999E-2</v>
      </c>
      <c r="P2138" s="6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2">
        <f t="shared" si="202"/>
        <v>41566.509097222224</v>
      </c>
      <c r="T2138" s="12">
        <f t="shared" si="203"/>
        <v>41536.509097222224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6">
        <v>50000</v>
      </c>
      <c r="E2139" s="6">
        <v>14203</v>
      </c>
      <c r="F2139" s="3" t="s">
        <v>8221</v>
      </c>
      <c r="G2139" s="4" t="s">
        <v>8229</v>
      </c>
      <c r="H2139" s="4" t="s">
        <v>8251</v>
      </c>
      <c r="I2139" s="7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s="4" t="s">
        <v>8282</v>
      </c>
      <c r="O2139" s="5">
        <f t="shared" si="198"/>
        <v>28.405999999999999</v>
      </c>
      <c r="P2139" s="6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2">
        <f t="shared" si="202"/>
        <v>41978.771168981482</v>
      </c>
      <c r="T2139" s="12">
        <f t="shared" si="203"/>
        <v>41948.771168981482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6">
        <v>1000</v>
      </c>
      <c r="E2140" s="6">
        <v>128</v>
      </c>
      <c r="F2140" s="3" t="s">
        <v>8221</v>
      </c>
      <c r="G2140" s="4" t="s">
        <v>8225</v>
      </c>
      <c r="H2140" s="4" t="s">
        <v>8247</v>
      </c>
      <c r="I2140" s="7">
        <v>1383959939</v>
      </c>
      <c r="J2140" s="7">
        <v>1381364339</v>
      </c>
      <c r="K2140" t="b">
        <v>0</v>
      </c>
      <c r="L2140">
        <v>12</v>
      </c>
      <c r="M2140" t="b">
        <v>0</v>
      </c>
      <c r="N2140" s="4" t="s">
        <v>8282</v>
      </c>
      <c r="O2140" s="5">
        <f t="shared" si="198"/>
        <v>12.8</v>
      </c>
      <c r="P2140" s="6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2">
        <f t="shared" si="202"/>
        <v>41587.054849537039</v>
      </c>
      <c r="T2140" s="12">
        <f t="shared" si="203"/>
        <v>41557.013182870374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6">
        <v>30000</v>
      </c>
      <c r="E2141" s="6">
        <v>1626</v>
      </c>
      <c r="F2141" s="3" t="s">
        <v>8221</v>
      </c>
      <c r="G2141" s="4" t="s">
        <v>8224</v>
      </c>
      <c r="H2141" s="4" t="s">
        <v>8246</v>
      </c>
      <c r="I2141" s="7">
        <v>1478196008</v>
      </c>
      <c r="J2141" s="7">
        <v>1475604008</v>
      </c>
      <c r="K2141" t="b">
        <v>0</v>
      </c>
      <c r="L2141">
        <v>56</v>
      </c>
      <c r="M2141" t="b">
        <v>0</v>
      </c>
      <c r="N2141" s="4" t="s">
        <v>8282</v>
      </c>
      <c r="O2141" s="5">
        <f t="shared" si="198"/>
        <v>5.42</v>
      </c>
      <c r="P2141" s="6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2">
        <f t="shared" si="202"/>
        <v>42677.750092592592</v>
      </c>
      <c r="T2141" s="12">
        <f t="shared" si="203"/>
        <v>42647.750092592592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6">
        <v>500000</v>
      </c>
      <c r="E2142" s="6">
        <v>560</v>
      </c>
      <c r="F2142" s="3" t="s">
        <v>8221</v>
      </c>
      <c r="G2142" s="4" t="s">
        <v>8224</v>
      </c>
      <c r="H2142" s="4" t="s">
        <v>8246</v>
      </c>
      <c r="I2142" s="7">
        <v>1357934424</v>
      </c>
      <c r="J2142" s="7">
        <v>1355342424</v>
      </c>
      <c r="K2142" t="b">
        <v>0</v>
      </c>
      <c r="L2142">
        <v>11</v>
      </c>
      <c r="M2142" t="b">
        <v>0</v>
      </c>
      <c r="N2142" s="4" t="s">
        <v>8282</v>
      </c>
      <c r="O2142" s="5">
        <f t="shared" si="198"/>
        <v>0.112</v>
      </c>
      <c r="P2142" s="6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2">
        <f t="shared" si="202"/>
        <v>41285.833611111113</v>
      </c>
      <c r="T2142" s="12">
        <f t="shared" si="203"/>
        <v>41255.833611111113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6">
        <v>15000</v>
      </c>
      <c r="E2143" s="6">
        <v>0</v>
      </c>
      <c r="F2143" s="3" t="s">
        <v>8221</v>
      </c>
      <c r="G2143" s="4" t="s">
        <v>8224</v>
      </c>
      <c r="H2143" s="4" t="s">
        <v>8246</v>
      </c>
      <c r="I2143" s="7">
        <v>1415947159</v>
      </c>
      <c r="J2143" s="7">
        <v>1413351559</v>
      </c>
      <c r="K2143" t="b">
        <v>0</v>
      </c>
      <c r="L2143">
        <v>0</v>
      </c>
      <c r="M2143" t="b">
        <v>0</v>
      </c>
      <c r="N2143" s="4" t="s">
        <v>8282</v>
      </c>
      <c r="O2143" s="5">
        <f t="shared" si="198"/>
        <v>0</v>
      </c>
      <c r="P2143" s="6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2">
        <f t="shared" si="202"/>
        <v>41957.277303240742</v>
      </c>
      <c r="T2143" s="12">
        <f t="shared" si="203"/>
        <v>41927.235636574071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6">
        <v>10500</v>
      </c>
      <c r="E2144" s="6">
        <v>601</v>
      </c>
      <c r="F2144" s="3" t="s">
        <v>8221</v>
      </c>
      <c r="G2144" s="4" t="s">
        <v>8236</v>
      </c>
      <c r="H2144" s="4" t="s">
        <v>8249</v>
      </c>
      <c r="I2144" s="7">
        <v>1451494210</v>
      </c>
      <c r="J2144" s="7">
        <v>1449075010</v>
      </c>
      <c r="K2144" t="b">
        <v>0</v>
      </c>
      <c r="L2144">
        <v>12</v>
      </c>
      <c r="M2144" t="b">
        <v>0</v>
      </c>
      <c r="N2144" s="4" t="s">
        <v>8282</v>
      </c>
      <c r="O2144" s="5">
        <f t="shared" si="198"/>
        <v>5.7238095238095239</v>
      </c>
      <c r="P2144" s="6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2">
        <f t="shared" si="202"/>
        <v>42368.701504629629</v>
      </c>
      <c r="T2144" s="12">
        <f t="shared" si="203"/>
        <v>42340.701504629629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6">
        <v>2000</v>
      </c>
      <c r="E2145" s="6">
        <v>225</v>
      </c>
      <c r="F2145" s="3" t="s">
        <v>8221</v>
      </c>
      <c r="G2145" s="4" t="s">
        <v>8224</v>
      </c>
      <c r="H2145" s="4" t="s">
        <v>8246</v>
      </c>
      <c r="I2145" s="7">
        <v>1279738800</v>
      </c>
      <c r="J2145" s="7">
        <v>1275599812</v>
      </c>
      <c r="K2145" t="b">
        <v>0</v>
      </c>
      <c r="L2145">
        <v>5</v>
      </c>
      <c r="M2145" t="b">
        <v>0</v>
      </c>
      <c r="N2145" s="4" t="s">
        <v>8282</v>
      </c>
      <c r="O2145" s="5">
        <f t="shared" si="198"/>
        <v>11.25</v>
      </c>
      <c r="P2145" s="6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2">
        <f t="shared" si="202"/>
        <v>40380.791666666664</v>
      </c>
      <c r="T2145" s="12">
        <f t="shared" si="203"/>
        <v>40332.886712962965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6">
        <v>35500</v>
      </c>
      <c r="E2146" s="6">
        <v>607</v>
      </c>
      <c r="F2146" s="3" t="s">
        <v>8221</v>
      </c>
      <c r="G2146" s="4" t="s">
        <v>8224</v>
      </c>
      <c r="H2146" s="4" t="s">
        <v>8246</v>
      </c>
      <c r="I2146" s="7">
        <v>1379164040</v>
      </c>
      <c r="J2146" s="7">
        <v>1376399240</v>
      </c>
      <c r="K2146" t="b">
        <v>0</v>
      </c>
      <c r="L2146">
        <v>24</v>
      </c>
      <c r="M2146" t="b">
        <v>0</v>
      </c>
      <c r="N2146" s="4" t="s">
        <v>8282</v>
      </c>
      <c r="O2146" s="5">
        <f t="shared" si="198"/>
        <v>1.7098591549295774</v>
      </c>
      <c r="P2146" s="6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2">
        <f t="shared" si="202"/>
        <v>41531.546759259261</v>
      </c>
      <c r="T2146" s="12">
        <f t="shared" si="203"/>
        <v>41499.546759259261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6">
        <v>15000</v>
      </c>
      <c r="E2147" s="6">
        <v>4565</v>
      </c>
      <c r="F2147" s="3" t="s">
        <v>8221</v>
      </c>
      <c r="G2147" s="4" t="s">
        <v>8224</v>
      </c>
      <c r="H2147" s="4" t="s">
        <v>8246</v>
      </c>
      <c r="I2147" s="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s="4" t="s">
        <v>8282</v>
      </c>
      <c r="O2147" s="5">
        <f t="shared" si="198"/>
        <v>30.433333333333334</v>
      </c>
      <c r="P2147" s="6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2">
        <f t="shared" si="202"/>
        <v>41605.279097222221</v>
      </c>
      <c r="T2147" s="12">
        <f t="shared" si="203"/>
        <v>41575.237430555557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6">
        <v>5000</v>
      </c>
      <c r="E2148" s="6">
        <v>1</v>
      </c>
      <c r="F2148" s="3" t="s">
        <v>8221</v>
      </c>
      <c r="G2148" s="4" t="s">
        <v>8224</v>
      </c>
      <c r="H2148" s="4" t="s">
        <v>8246</v>
      </c>
      <c r="I2148" s="7">
        <v>1455207510</v>
      </c>
      <c r="J2148" s="7">
        <v>1453997910</v>
      </c>
      <c r="K2148" t="b">
        <v>0</v>
      </c>
      <c r="L2148">
        <v>1</v>
      </c>
      <c r="M2148" t="b">
        <v>0</v>
      </c>
      <c r="N2148" s="4" t="s">
        <v>8282</v>
      </c>
      <c r="O2148" s="5">
        <f t="shared" si="198"/>
        <v>0.02</v>
      </c>
      <c r="P2148" s="6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2">
        <f t="shared" si="202"/>
        <v>42411.679513888885</v>
      </c>
      <c r="T2148" s="12">
        <f t="shared" si="203"/>
        <v>42397.679513888885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6">
        <v>390000</v>
      </c>
      <c r="E2149" s="6">
        <v>2716</v>
      </c>
      <c r="F2149" s="3" t="s">
        <v>8221</v>
      </c>
      <c r="G2149" s="4" t="s">
        <v>8224</v>
      </c>
      <c r="H2149" s="4" t="s">
        <v>8246</v>
      </c>
      <c r="I2149" s="7">
        <v>1416125148</v>
      </c>
      <c r="J2149" s="7">
        <v>1413356748</v>
      </c>
      <c r="K2149" t="b">
        <v>0</v>
      </c>
      <c r="L2149">
        <v>55</v>
      </c>
      <c r="M2149" t="b">
        <v>0</v>
      </c>
      <c r="N2149" s="4" t="s">
        <v>8282</v>
      </c>
      <c r="O2149" s="5">
        <f t="shared" si="198"/>
        <v>0.69641025641025645</v>
      </c>
      <c r="P2149" s="6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2">
        <f t="shared" si="202"/>
        <v>41959.337361111116</v>
      </c>
      <c r="T2149" s="12">
        <f t="shared" si="203"/>
        <v>41927.295694444445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6">
        <v>100</v>
      </c>
      <c r="E2150" s="6">
        <v>2</v>
      </c>
      <c r="F2150" s="3" t="s">
        <v>8221</v>
      </c>
      <c r="G2150" s="4" t="s">
        <v>8225</v>
      </c>
      <c r="H2150" s="4" t="s">
        <v>8247</v>
      </c>
      <c r="I2150" s="7">
        <v>1427992582</v>
      </c>
      <c r="J2150" s="7">
        <v>1425404182</v>
      </c>
      <c r="K2150" t="b">
        <v>0</v>
      </c>
      <c r="L2150">
        <v>2</v>
      </c>
      <c r="M2150" t="b">
        <v>0</v>
      </c>
      <c r="N2150" s="4" t="s">
        <v>8282</v>
      </c>
      <c r="O2150" s="5">
        <f t="shared" si="198"/>
        <v>2</v>
      </c>
      <c r="P2150" s="6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2">
        <f t="shared" si="202"/>
        <v>42096.691921296297</v>
      </c>
      <c r="T2150" s="12">
        <f t="shared" si="203"/>
        <v>42066.733587962968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6">
        <v>2000</v>
      </c>
      <c r="E2151" s="6">
        <v>0</v>
      </c>
      <c r="F2151" s="3" t="s">
        <v>8221</v>
      </c>
      <c r="G2151" s="4" t="s">
        <v>8224</v>
      </c>
      <c r="H2151" s="4" t="s">
        <v>8246</v>
      </c>
      <c r="I2151" s="7">
        <v>1280534400</v>
      </c>
      <c r="J2151" s="7">
        <v>1277512556</v>
      </c>
      <c r="K2151" t="b">
        <v>0</v>
      </c>
      <c r="L2151">
        <v>0</v>
      </c>
      <c r="M2151" t="b">
        <v>0</v>
      </c>
      <c r="N2151" s="4" t="s">
        <v>8282</v>
      </c>
      <c r="O2151" s="5">
        <f t="shared" si="198"/>
        <v>0</v>
      </c>
      <c r="P2151" s="6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2">
        <f t="shared" si="202"/>
        <v>40390</v>
      </c>
      <c r="T2151" s="12">
        <f t="shared" si="203"/>
        <v>40355.024953703702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6">
        <v>50000</v>
      </c>
      <c r="E2152" s="6">
        <v>405</v>
      </c>
      <c r="F2152" s="3" t="s">
        <v>8221</v>
      </c>
      <c r="G2152" s="4" t="s">
        <v>8234</v>
      </c>
      <c r="H2152" s="4" t="s">
        <v>8254</v>
      </c>
      <c r="I2152" s="7">
        <v>1468392599</v>
      </c>
      <c r="J2152" s="7">
        <v>1465800599</v>
      </c>
      <c r="K2152" t="b">
        <v>0</v>
      </c>
      <c r="L2152">
        <v>4</v>
      </c>
      <c r="M2152" t="b">
        <v>0</v>
      </c>
      <c r="N2152" s="4" t="s">
        <v>8282</v>
      </c>
      <c r="O2152" s="5">
        <f t="shared" si="198"/>
        <v>0.81</v>
      </c>
      <c r="P2152" s="6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2">
        <f t="shared" si="202"/>
        <v>42564.284710648149</v>
      </c>
      <c r="T2152" s="12">
        <f t="shared" si="203"/>
        <v>42534.284710648149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6">
        <v>45000</v>
      </c>
      <c r="E2153" s="6">
        <v>118</v>
      </c>
      <c r="F2153" s="3" t="s">
        <v>8221</v>
      </c>
      <c r="G2153" s="4" t="s">
        <v>8224</v>
      </c>
      <c r="H2153" s="4" t="s">
        <v>8246</v>
      </c>
      <c r="I2153" s="7">
        <v>1467231614</v>
      </c>
      <c r="J2153" s="7">
        <v>1464639614</v>
      </c>
      <c r="K2153" t="b">
        <v>0</v>
      </c>
      <c r="L2153">
        <v>6</v>
      </c>
      <c r="M2153" t="b">
        <v>0</v>
      </c>
      <c r="N2153" s="4" t="s">
        <v>8282</v>
      </c>
      <c r="O2153" s="5">
        <f t="shared" si="198"/>
        <v>0.26222222222222225</v>
      </c>
      <c r="P2153" s="6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2">
        <f t="shared" si="202"/>
        <v>42550.847384259265</v>
      </c>
      <c r="T2153" s="12">
        <f t="shared" si="203"/>
        <v>42520.847384259265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6">
        <v>30000</v>
      </c>
      <c r="E2154" s="6">
        <v>50</v>
      </c>
      <c r="F2154" s="3" t="s">
        <v>8221</v>
      </c>
      <c r="G2154" s="4" t="s">
        <v>8224</v>
      </c>
      <c r="H2154" s="4" t="s">
        <v>8246</v>
      </c>
      <c r="I2154" s="7">
        <v>1394909909</v>
      </c>
      <c r="J2154" s="7">
        <v>1392321509</v>
      </c>
      <c r="K2154" t="b">
        <v>0</v>
      </c>
      <c r="L2154">
        <v>4</v>
      </c>
      <c r="M2154" t="b">
        <v>0</v>
      </c>
      <c r="N2154" s="4" t="s">
        <v>8282</v>
      </c>
      <c r="O2154" s="5">
        <f t="shared" si="198"/>
        <v>0.16666666666666666</v>
      </c>
      <c r="P2154" s="6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2">
        <f t="shared" si="202"/>
        <v>41713.790613425925</v>
      </c>
      <c r="T2154" s="12">
        <f t="shared" si="203"/>
        <v>41683.832280092596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6">
        <v>372625</v>
      </c>
      <c r="E2155" s="6">
        <v>34</v>
      </c>
      <c r="F2155" s="3" t="s">
        <v>8221</v>
      </c>
      <c r="G2155" s="4" t="s">
        <v>8224</v>
      </c>
      <c r="H2155" s="4" t="s">
        <v>8246</v>
      </c>
      <c r="I2155" s="7">
        <v>1420876740</v>
      </c>
      <c r="J2155" s="7">
        <v>1417470718</v>
      </c>
      <c r="K2155" t="b">
        <v>0</v>
      </c>
      <c r="L2155">
        <v>4</v>
      </c>
      <c r="M2155" t="b">
        <v>0</v>
      </c>
      <c r="N2155" s="4" t="s">
        <v>8282</v>
      </c>
      <c r="O2155" s="5">
        <f t="shared" si="198"/>
        <v>9.124454880912446E-3</v>
      </c>
      <c r="P2155" s="6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2">
        <f t="shared" si="202"/>
        <v>42014.332638888889</v>
      </c>
      <c r="T2155" s="12">
        <f t="shared" si="203"/>
        <v>41974.911087962959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6">
        <v>250</v>
      </c>
      <c r="E2156" s="6">
        <v>2</v>
      </c>
      <c r="F2156" s="3" t="s">
        <v>8221</v>
      </c>
      <c r="G2156" s="4" t="s">
        <v>8224</v>
      </c>
      <c r="H2156" s="4" t="s">
        <v>8246</v>
      </c>
      <c r="I2156" s="7">
        <v>1390921827</v>
      </c>
      <c r="J2156" s="7">
        <v>1389193827</v>
      </c>
      <c r="K2156" t="b">
        <v>0</v>
      </c>
      <c r="L2156">
        <v>2</v>
      </c>
      <c r="M2156" t="b">
        <v>0</v>
      </c>
      <c r="N2156" s="4" t="s">
        <v>8282</v>
      </c>
      <c r="O2156" s="5">
        <f t="shared" si="198"/>
        <v>0.8</v>
      </c>
      <c r="P2156" s="6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2">
        <f t="shared" si="202"/>
        <v>41667.632256944446</v>
      </c>
      <c r="T2156" s="12">
        <f t="shared" si="203"/>
        <v>41647.632256944446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6">
        <v>5000</v>
      </c>
      <c r="E2157" s="6">
        <v>115</v>
      </c>
      <c r="F2157" s="3" t="s">
        <v>8221</v>
      </c>
      <c r="G2157" s="4" t="s">
        <v>8225</v>
      </c>
      <c r="H2157" s="4" t="s">
        <v>8247</v>
      </c>
      <c r="I2157" s="7">
        <v>1459443385</v>
      </c>
      <c r="J2157" s="7">
        <v>1456854985</v>
      </c>
      <c r="K2157" t="b">
        <v>0</v>
      </c>
      <c r="L2157">
        <v>5</v>
      </c>
      <c r="M2157" t="b">
        <v>0</v>
      </c>
      <c r="N2157" s="4" t="s">
        <v>8282</v>
      </c>
      <c r="O2157" s="5">
        <f t="shared" si="198"/>
        <v>2.2999999999999998</v>
      </c>
      <c r="P2157" s="6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2">
        <f t="shared" si="202"/>
        <v>42460.70584490741</v>
      </c>
      <c r="T2157" s="12">
        <f t="shared" si="203"/>
        <v>42430.747511574074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6">
        <v>56000</v>
      </c>
      <c r="E2158" s="6">
        <v>1493</v>
      </c>
      <c r="F2158" s="3" t="s">
        <v>8221</v>
      </c>
      <c r="G2158" s="4" t="s">
        <v>8224</v>
      </c>
      <c r="H2158" s="4" t="s">
        <v>8246</v>
      </c>
      <c r="I2158" s="7">
        <v>1379363406</v>
      </c>
      <c r="J2158" s="7">
        <v>1375475406</v>
      </c>
      <c r="K2158" t="b">
        <v>0</v>
      </c>
      <c r="L2158">
        <v>83</v>
      </c>
      <c r="M2158" t="b">
        <v>0</v>
      </c>
      <c r="N2158" s="4" t="s">
        <v>8282</v>
      </c>
      <c r="O2158" s="5">
        <f t="shared" si="198"/>
        <v>2.6660714285714286</v>
      </c>
      <c r="P2158" s="6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2">
        <f t="shared" si="202"/>
        <v>41533.85423611111</v>
      </c>
      <c r="T2158" s="12">
        <f t="shared" si="203"/>
        <v>41488.85423611111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6">
        <v>75000</v>
      </c>
      <c r="E2159" s="6">
        <v>21144</v>
      </c>
      <c r="F2159" s="3" t="s">
        <v>8221</v>
      </c>
      <c r="G2159" s="4" t="s">
        <v>8224</v>
      </c>
      <c r="H2159" s="4" t="s">
        <v>8246</v>
      </c>
      <c r="I2159" s="7">
        <v>1482479940</v>
      </c>
      <c r="J2159" s="7">
        <v>1479684783</v>
      </c>
      <c r="K2159" t="b">
        <v>0</v>
      </c>
      <c r="L2159">
        <v>57</v>
      </c>
      <c r="M2159" t="b">
        <v>0</v>
      </c>
      <c r="N2159" s="4" t="s">
        <v>8282</v>
      </c>
      <c r="O2159" s="5">
        <f t="shared" si="198"/>
        <v>28.192</v>
      </c>
      <c r="P2159" s="6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2">
        <f t="shared" si="202"/>
        <v>42727.332638888889</v>
      </c>
      <c r="T2159" s="12">
        <f t="shared" si="203"/>
        <v>42694.98128472222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6">
        <v>300000</v>
      </c>
      <c r="E2160" s="6">
        <v>19770.11</v>
      </c>
      <c r="F2160" s="3" t="s">
        <v>8221</v>
      </c>
      <c r="G2160" s="4" t="s">
        <v>8224</v>
      </c>
      <c r="H2160" s="4" t="s">
        <v>8246</v>
      </c>
      <c r="I2160" s="7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s="4" t="s">
        <v>8282</v>
      </c>
      <c r="O2160" s="5">
        <f t="shared" si="198"/>
        <v>6.5900366666666663</v>
      </c>
      <c r="P2160" s="6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2">
        <f t="shared" si="202"/>
        <v>41309.853865740741</v>
      </c>
      <c r="T2160" s="12">
        <f t="shared" si="203"/>
        <v>41264.853865740741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6">
        <v>3600</v>
      </c>
      <c r="E2161" s="6">
        <v>26</v>
      </c>
      <c r="F2161" s="3" t="s">
        <v>8221</v>
      </c>
      <c r="G2161" s="4" t="s">
        <v>8224</v>
      </c>
      <c r="H2161" s="4" t="s">
        <v>8246</v>
      </c>
      <c r="I2161" s="7">
        <v>1310837574</v>
      </c>
      <c r="J2161" s="7">
        <v>1308245574</v>
      </c>
      <c r="K2161" t="b">
        <v>0</v>
      </c>
      <c r="L2161">
        <v>2</v>
      </c>
      <c r="M2161" t="b">
        <v>0</v>
      </c>
      <c r="N2161" s="4" t="s">
        <v>8282</v>
      </c>
      <c r="O2161" s="5">
        <f t="shared" si="198"/>
        <v>0.72222222222222221</v>
      </c>
      <c r="P2161" s="6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2">
        <f t="shared" si="202"/>
        <v>40740.731180555551</v>
      </c>
      <c r="T2161" s="12">
        <f t="shared" si="203"/>
        <v>40710.731180555551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6">
        <v>10000</v>
      </c>
      <c r="E2162" s="6">
        <v>85</v>
      </c>
      <c r="F2162" s="3" t="s">
        <v>8221</v>
      </c>
      <c r="G2162" s="4" t="s">
        <v>8224</v>
      </c>
      <c r="H2162" s="4" t="s">
        <v>8246</v>
      </c>
      <c r="I2162" s="7">
        <v>1337447105</v>
      </c>
      <c r="J2162" s="7">
        <v>1334855105</v>
      </c>
      <c r="K2162" t="b">
        <v>0</v>
      </c>
      <c r="L2162">
        <v>16</v>
      </c>
      <c r="M2162" t="b">
        <v>0</v>
      </c>
      <c r="N2162" s="4" t="s">
        <v>8282</v>
      </c>
      <c r="O2162" s="5">
        <f t="shared" si="198"/>
        <v>0.85</v>
      </c>
      <c r="P2162" s="6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2">
        <f t="shared" si="202"/>
        <v>41048.711863425924</v>
      </c>
      <c r="T2162" s="12">
        <f t="shared" si="203"/>
        <v>41018.711863425924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6">
        <v>400</v>
      </c>
      <c r="E2163" s="6">
        <v>463</v>
      </c>
      <c r="F2163" s="3" t="s">
        <v>8219</v>
      </c>
      <c r="G2163" s="4" t="s">
        <v>8224</v>
      </c>
      <c r="H2163" s="4" t="s">
        <v>8246</v>
      </c>
      <c r="I2163" s="7">
        <v>1443040059</v>
      </c>
      <c r="J2163" s="7">
        <v>1440448059</v>
      </c>
      <c r="K2163" t="b">
        <v>0</v>
      </c>
      <c r="L2163">
        <v>13</v>
      </c>
      <c r="M2163" t="b">
        <v>1</v>
      </c>
      <c r="N2163" s="4" t="s">
        <v>8276</v>
      </c>
      <c r="O2163" s="5">
        <f t="shared" si="198"/>
        <v>115.75</v>
      </c>
      <c r="P2163" s="6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2">
        <f t="shared" si="202"/>
        <v>42270.852534722217</v>
      </c>
      <c r="T2163" s="12">
        <f t="shared" si="203"/>
        <v>42240.852534722217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6">
        <v>4500</v>
      </c>
      <c r="E2164" s="6">
        <v>5052</v>
      </c>
      <c r="F2164" s="3" t="s">
        <v>8219</v>
      </c>
      <c r="G2164" s="4" t="s">
        <v>8224</v>
      </c>
      <c r="H2164" s="4" t="s">
        <v>8246</v>
      </c>
      <c r="I2164" s="7">
        <v>1406226191</v>
      </c>
      <c r="J2164" s="7">
        <v>1403547791</v>
      </c>
      <c r="K2164" t="b">
        <v>0</v>
      </c>
      <c r="L2164">
        <v>58</v>
      </c>
      <c r="M2164" t="b">
        <v>1</v>
      </c>
      <c r="N2164" s="4" t="s">
        <v>8276</v>
      </c>
      <c r="O2164" s="5">
        <f t="shared" si="198"/>
        <v>112.26666666666667</v>
      </c>
      <c r="P2164" s="6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2">
        <f t="shared" si="202"/>
        <v>41844.766099537039</v>
      </c>
      <c r="T2164" s="12">
        <f t="shared" si="203"/>
        <v>41813.766099537039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6">
        <v>2500</v>
      </c>
      <c r="E2165" s="6">
        <v>3305</v>
      </c>
      <c r="F2165" s="3" t="s">
        <v>8219</v>
      </c>
      <c r="G2165" s="4" t="s">
        <v>8224</v>
      </c>
      <c r="H2165" s="4" t="s">
        <v>8246</v>
      </c>
      <c r="I2165" s="7">
        <v>1433735400</v>
      </c>
      <c r="J2165" s="7">
        <v>1429306520</v>
      </c>
      <c r="K2165" t="b">
        <v>0</v>
      </c>
      <c r="L2165">
        <v>44</v>
      </c>
      <c r="M2165" t="b">
        <v>1</v>
      </c>
      <c r="N2165" s="4" t="s">
        <v>8276</v>
      </c>
      <c r="O2165" s="5">
        <f t="shared" si="198"/>
        <v>132.19999999999999</v>
      </c>
      <c r="P2165" s="6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2">
        <f t="shared" si="202"/>
        <v>42163.159722222219</v>
      </c>
      <c r="T2165" s="12">
        <f t="shared" si="203"/>
        <v>42111.899537037039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6">
        <v>5500</v>
      </c>
      <c r="E2166" s="6">
        <v>5645</v>
      </c>
      <c r="F2166" s="3" t="s">
        <v>8219</v>
      </c>
      <c r="G2166" s="4" t="s">
        <v>8224</v>
      </c>
      <c r="H2166" s="4" t="s">
        <v>8246</v>
      </c>
      <c r="I2166" s="7">
        <v>1466827140</v>
      </c>
      <c r="J2166" s="7">
        <v>1464196414</v>
      </c>
      <c r="K2166" t="b">
        <v>0</v>
      </c>
      <c r="L2166">
        <v>83</v>
      </c>
      <c r="M2166" t="b">
        <v>1</v>
      </c>
      <c r="N2166" s="4" t="s">
        <v>8276</v>
      </c>
      <c r="O2166" s="5">
        <f t="shared" si="198"/>
        <v>102.63636363636364</v>
      </c>
      <c r="P2166" s="6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2">
        <f t="shared" si="202"/>
        <v>42546.165972222225</v>
      </c>
      <c r="T2166" s="12">
        <f t="shared" si="203"/>
        <v>42515.71775462963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6">
        <v>2500</v>
      </c>
      <c r="E2167" s="6">
        <v>3466</v>
      </c>
      <c r="F2167" s="3" t="s">
        <v>8219</v>
      </c>
      <c r="G2167" s="4" t="s">
        <v>8230</v>
      </c>
      <c r="H2167" s="4" t="s">
        <v>8249</v>
      </c>
      <c r="I2167" s="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s="4" t="s">
        <v>8276</v>
      </c>
      <c r="O2167" s="5">
        <f t="shared" si="198"/>
        <v>138.63999999999999</v>
      </c>
      <c r="P2167" s="6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2">
        <f t="shared" si="202"/>
        <v>42468.625405092593</v>
      </c>
      <c r="T2167" s="12">
        <f t="shared" si="203"/>
        <v>42438.667071759264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6">
        <v>2000</v>
      </c>
      <c r="E2168" s="6">
        <v>2932</v>
      </c>
      <c r="F2168" s="3" t="s">
        <v>8219</v>
      </c>
      <c r="G2168" s="4" t="s">
        <v>8224</v>
      </c>
      <c r="H2168" s="4" t="s">
        <v>8246</v>
      </c>
      <c r="I2168" s="7">
        <v>1417813618</v>
      </c>
      <c r="J2168" s="7">
        <v>1413922018</v>
      </c>
      <c r="K2168" t="b">
        <v>0</v>
      </c>
      <c r="L2168">
        <v>32</v>
      </c>
      <c r="M2168" t="b">
        <v>1</v>
      </c>
      <c r="N2168" s="4" t="s">
        <v>8276</v>
      </c>
      <c r="O2168" s="5">
        <f t="shared" si="198"/>
        <v>146.6</v>
      </c>
      <c r="P2168" s="6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2">
        <f t="shared" si="202"/>
        <v>41978.879837962959</v>
      </c>
      <c r="T2168" s="12">
        <f t="shared" si="203"/>
        <v>41933.838171296295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6">
        <v>150</v>
      </c>
      <c r="E2169" s="6">
        <v>180</v>
      </c>
      <c r="F2169" s="3" t="s">
        <v>8219</v>
      </c>
      <c r="G2169" s="4" t="s">
        <v>8224</v>
      </c>
      <c r="H2169" s="4" t="s">
        <v>8246</v>
      </c>
      <c r="I2169" s="7">
        <v>1347672937</v>
      </c>
      <c r="J2169" s="7">
        <v>1346463337</v>
      </c>
      <c r="K2169" t="b">
        <v>0</v>
      </c>
      <c r="L2169">
        <v>8</v>
      </c>
      <c r="M2169" t="b">
        <v>1</v>
      </c>
      <c r="N2169" s="4" t="s">
        <v>8276</v>
      </c>
      <c r="O2169" s="5">
        <f t="shared" si="198"/>
        <v>120</v>
      </c>
      <c r="P2169" s="6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2">
        <f t="shared" si="202"/>
        <v>41167.066400462965</v>
      </c>
      <c r="T2169" s="12">
        <f t="shared" si="203"/>
        <v>41153.066400462965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6">
        <v>18000</v>
      </c>
      <c r="E2170" s="6">
        <v>21884.69</v>
      </c>
      <c r="F2170" s="3" t="s">
        <v>8219</v>
      </c>
      <c r="G2170" s="4" t="s">
        <v>8224</v>
      </c>
      <c r="H2170" s="4" t="s">
        <v>8246</v>
      </c>
      <c r="I2170" s="7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s="4" t="s">
        <v>8276</v>
      </c>
      <c r="O2170" s="5">
        <f t="shared" si="198"/>
        <v>121.58161111111112</v>
      </c>
      <c r="P2170" s="6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2">
        <f t="shared" si="202"/>
        <v>42776.208333333328</v>
      </c>
      <c r="T2170" s="12">
        <f t="shared" si="203"/>
        <v>42745.600243055553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6">
        <v>153</v>
      </c>
      <c r="E2171" s="6">
        <v>153</v>
      </c>
      <c r="F2171" s="3" t="s">
        <v>8219</v>
      </c>
      <c r="G2171" s="4" t="s">
        <v>8224</v>
      </c>
      <c r="H2171" s="4" t="s">
        <v>8246</v>
      </c>
      <c r="I2171" s="7">
        <v>1488473351</v>
      </c>
      <c r="J2171" s="7">
        <v>1488214151</v>
      </c>
      <c r="K2171" t="b">
        <v>0</v>
      </c>
      <c r="L2171">
        <v>7</v>
      </c>
      <c r="M2171" t="b">
        <v>1</v>
      </c>
      <c r="N2171" s="4" t="s">
        <v>8276</v>
      </c>
      <c r="O2171" s="5">
        <f t="shared" si="198"/>
        <v>100</v>
      </c>
      <c r="P2171" s="6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2">
        <f t="shared" si="202"/>
        <v>42796.700821759259</v>
      </c>
      <c r="T2171" s="12">
        <f t="shared" si="203"/>
        <v>42793.700821759259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6">
        <v>350</v>
      </c>
      <c r="E2172" s="6">
        <v>633</v>
      </c>
      <c r="F2172" s="3" t="s">
        <v>8219</v>
      </c>
      <c r="G2172" s="4" t="s">
        <v>8224</v>
      </c>
      <c r="H2172" s="4" t="s">
        <v>8246</v>
      </c>
      <c r="I2172" s="7">
        <v>1440266422</v>
      </c>
      <c r="J2172" s="7">
        <v>1436810422</v>
      </c>
      <c r="K2172" t="b">
        <v>0</v>
      </c>
      <c r="L2172">
        <v>19</v>
      </c>
      <c r="M2172" t="b">
        <v>1</v>
      </c>
      <c r="N2172" s="4" t="s">
        <v>8276</v>
      </c>
      <c r="O2172" s="5">
        <f t="shared" si="198"/>
        <v>180.85714285714286</v>
      </c>
      <c r="P2172" s="6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2">
        <f t="shared" si="202"/>
        <v>42238.750254629631</v>
      </c>
      <c r="T2172" s="12">
        <f t="shared" si="203"/>
        <v>42198.750254629631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6">
        <v>4000</v>
      </c>
      <c r="E2173" s="6">
        <v>4243</v>
      </c>
      <c r="F2173" s="3" t="s">
        <v>8219</v>
      </c>
      <c r="G2173" s="4" t="s">
        <v>8224</v>
      </c>
      <c r="H2173" s="4" t="s">
        <v>8246</v>
      </c>
      <c r="I2173" s="7">
        <v>1434949200</v>
      </c>
      <c r="J2173" s="7">
        <v>1431903495</v>
      </c>
      <c r="K2173" t="b">
        <v>0</v>
      </c>
      <c r="L2173">
        <v>47</v>
      </c>
      <c r="M2173" t="b">
        <v>1</v>
      </c>
      <c r="N2173" s="4" t="s">
        <v>8276</v>
      </c>
      <c r="O2173" s="5">
        <f t="shared" si="198"/>
        <v>106.075</v>
      </c>
      <c r="P2173" s="6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2">
        <f t="shared" si="202"/>
        <v>42177.208333333328</v>
      </c>
      <c r="T2173" s="12">
        <f t="shared" si="203"/>
        <v>42141.95711805555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6">
        <v>1000</v>
      </c>
      <c r="E2174" s="6">
        <v>1000</v>
      </c>
      <c r="F2174" s="3" t="s">
        <v>8219</v>
      </c>
      <c r="G2174" s="4" t="s">
        <v>8224</v>
      </c>
      <c r="H2174" s="4" t="s">
        <v>8246</v>
      </c>
      <c r="I2174" s="7">
        <v>1429365320</v>
      </c>
      <c r="J2174" s="7">
        <v>1426773320</v>
      </c>
      <c r="K2174" t="b">
        <v>0</v>
      </c>
      <c r="L2174">
        <v>13</v>
      </c>
      <c r="M2174" t="b">
        <v>1</v>
      </c>
      <c r="N2174" s="4" t="s">
        <v>8276</v>
      </c>
      <c r="O2174" s="5">
        <f t="shared" si="198"/>
        <v>100</v>
      </c>
      <c r="P2174" s="6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2">
        <f t="shared" si="202"/>
        <v>42112.580092592587</v>
      </c>
      <c r="T2174" s="12">
        <f t="shared" si="203"/>
        <v>42082.580092592587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6">
        <v>4200</v>
      </c>
      <c r="E2175" s="6">
        <v>5331</v>
      </c>
      <c r="F2175" s="3" t="s">
        <v>8219</v>
      </c>
      <c r="G2175" s="4" t="s">
        <v>8224</v>
      </c>
      <c r="H2175" s="4" t="s">
        <v>8246</v>
      </c>
      <c r="I2175" s="7">
        <v>1378785540</v>
      </c>
      <c r="J2175" s="7">
        <v>1376066243</v>
      </c>
      <c r="K2175" t="b">
        <v>0</v>
      </c>
      <c r="L2175">
        <v>90</v>
      </c>
      <c r="M2175" t="b">
        <v>1</v>
      </c>
      <c r="N2175" s="4" t="s">
        <v>8276</v>
      </c>
      <c r="O2175" s="5">
        <f t="shared" si="198"/>
        <v>126.92857142857143</v>
      </c>
      <c r="P2175" s="6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2">
        <f t="shared" si="202"/>
        <v>41527.165972222225</v>
      </c>
      <c r="T2175" s="12">
        <f t="shared" si="203"/>
        <v>41495.692627314813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6">
        <v>4000</v>
      </c>
      <c r="E2176" s="6">
        <v>4119</v>
      </c>
      <c r="F2176" s="3" t="s">
        <v>8219</v>
      </c>
      <c r="G2176" s="4" t="s">
        <v>8225</v>
      </c>
      <c r="H2176" s="4" t="s">
        <v>8247</v>
      </c>
      <c r="I2176" s="7">
        <v>1462453307</v>
      </c>
      <c r="J2176" s="7">
        <v>1459861307</v>
      </c>
      <c r="K2176" t="b">
        <v>0</v>
      </c>
      <c r="L2176">
        <v>63</v>
      </c>
      <c r="M2176" t="b">
        <v>1</v>
      </c>
      <c r="N2176" s="4" t="s">
        <v>8276</v>
      </c>
      <c r="O2176" s="5">
        <f t="shared" si="198"/>
        <v>102.97499999999999</v>
      </c>
      <c r="P2176" s="6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2">
        <f t="shared" si="202"/>
        <v>42495.542905092589</v>
      </c>
      <c r="T2176" s="12">
        <f t="shared" si="203"/>
        <v>42465.542905092589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6">
        <v>700</v>
      </c>
      <c r="E2177" s="6">
        <v>1750</v>
      </c>
      <c r="F2177" s="3" t="s">
        <v>8219</v>
      </c>
      <c r="G2177" s="4" t="s">
        <v>8224</v>
      </c>
      <c r="H2177" s="4" t="s">
        <v>8246</v>
      </c>
      <c r="I2177" s="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s="4" t="s">
        <v>8276</v>
      </c>
      <c r="O2177" s="5">
        <f t="shared" si="198"/>
        <v>250</v>
      </c>
      <c r="P2177" s="6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2">
        <f t="shared" si="202"/>
        <v>42572.009097222224</v>
      </c>
      <c r="T2177" s="12">
        <f t="shared" si="203"/>
        <v>42565.009097222224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6">
        <v>5000</v>
      </c>
      <c r="E2178" s="6">
        <v>6301</v>
      </c>
      <c r="F2178" s="3" t="s">
        <v>8219</v>
      </c>
      <c r="G2178" s="4" t="s">
        <v>8224</v>
      </c>
      <c r="H2178" s="4" t="s">
        <v>8246</v>
      </c>
      <c r="I2178" s="7">
        <v>1430579509</v>
      </c>
      <c r="J2178" s="7">
        <v>1427987509</v>
      </c>
      <c r="K2178" t="b">
        <v>0</v>
      </c>
      <c r="L2178">
        <v>71</v>
      </c>
      <c r="M2178" t="b">
        <v>1</v>
      </c>
      <c r="N2178" s="4" t="s">
        <v>8276</v>
      </c>
      <c r="O2178" s="5">
        <f t="shared" si="198"/>
        <v>126.02</v>
      </c>
      <c r="P2178" s="6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2">
        <f t="shared" si="202"/>
        <v>42126.633206018523</v>
      </c>
      <c r="T2178" s="12">
        <f t="shared" si="203"/>
        <v>42096.633206018523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6">
        <v>2500</v>
      </c>
      <c r="E2179" s="6">
        <v>2503</v>
      </c>
      <c r="F2179" s="3" t="s">
        <v>8219</v>
      </c>
      <c r="G2179" s="4" t="s">
        <v>8224</v>
      </c>
      <c r="H2179" s="4" t="s">
        <v>8246</v>
      </c>
      <c r="I2179" s="7">
        <v>1465192867</v>
      </c>
      <c r="J2179" s="7">
        <v>1463032867</v>
      </c>
      <c r="K2179" t="b">
        <v>0</v>
      </c>
      <c r="L2179">
        <v>38</v>
      </c>
      <c r="M2179" t="b">
        <v>1</v>
      </c>
      <c r="N2179" s="4" t="s">
        <v>8276</v>
      </c>
      <c r="O2179" s="5">
        <f t="shared" ref="O2179:O2242" si="204">100*E2179/D2179</f>
        <v>100.12</v>
      </c>
      <c r="P2179" s="6">
        <f t="shared" ref="P2179:P2242" si="205">IF(L2179=0,0,E2179/L2179)</f>
        <v>65.868421052631575</v>
      </c>
      <c r="Q2179" s="4" t="str">
        <f t="shared" ref="Q2179:Q2242" si="206">LEFT(N2179,SEARCH("/",N2179)-1)</f>
        <v>music</v>
      </c>
      <c r="R2179" s="4" t="str">
        <f t="shared" ref="R2179:R2242" si="207">RIGHT(N2179,LEN(N2179)-SEARCH("/",N2179,1))</f>
        <v>rock</v>
      </c>
      <c r="S2179" s="12">
        <f t="shared" ref="S2179:S2242" si="208">(((I2179/60)/60)/24)+DATE(1970,1,1)</f>
        <v>42527.250775462962</v>
      </c>
      <c r="T2179" s="12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6">
        <v>25000</v>
      </c>
      <c r="E2180" s="6">
        <v>34660</v>
      </c>
      <c r="F2180" s="3" t="s">
        <v>8219</v>
      </c>
      <c r="G2180" s="4" t="s">
        <v>8224</v>
      </c>
      <c r="H2180" s="4" t="s">
        <v>8246</v>
      </c>
      <c r="I2180" s="7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s="4" t="s">
        <v>8276</v>
      </c>
      <c r="O2180" s="5">
        <f t="shared" si="204"/>
        <v>138.63999999999999</v>
      </c>
      <c r="P2180" s="6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2">
        <f t="shared" si="208"/>
        <v>42753.63653935185</v>
      </c>
      <c r="T2180" s="12">
        <f t="shared" si="209"/>
        <v>42723.63653935185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6">
        <v>1000</v>
      </c>
      <c r="E2181" s="6">
        <v>1614</v>
      </c>
      <c r="F2181" s="3" t="s">
        <v>8219</v>
      </c>
      <c r="G2181" s="4" t="s">
        <v>8224</v>
      </c>
      <c r="H2181" s="4" t="s">
        <v>8246</v>
      </c>
      <c r="I2181" s="7">
        <v>1428725192</v>
      </c>
      <c r="J2181" s="7">
        <v>1426133192</v>
      </c>
      <c r="K2181" t="b">
        <v>0</v>
      </c>
      <c r="L2181">
        <v>21</v>
      </c>
      <c r="M2181" t="b">
        <v>1</v>
      </c>
      <c r="N2181" s="4" t="s">
        <v>8276</v>
      </c>
      <c r="O2181" s="5">
        <f t="shared" si="204"/>
        <v>161.4</v>
      </c>
      <c r="P2181" s="6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2">
        <f t="shared" si="208"/>
        <v>42105.171203703707</v>
      </c>
      <c r="T2181" s="12">
        <f t="shared" si="209"/>
        <v>42075.171203703707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6">
        <v>5000</v>
      </c>
      <c r="E2182" s="6">
        <v>5359.21</v>
      </c>
      <c r="F2182" s="3" t="s">
        <v>8219</v>
      </c>
      <c r="G2182" s="4" t="s">
        <v>8224</v>
      </c>
      <c r="H2182" s="4" t="s">
        <v>8246</v>
      </c>
      <c r="I2182" s="7">
        <v>1447434268</v>
      </c>
      <c r="J2182" s="7">
        <v>1443801868</v>
      </c>
      <c r="K2182" t="b">
        <v>0</v>
      </c>
      <c r="L2182">
        <v>78</v>
      </c>
      <c r="M2182" t="b">
        <v>1</v>
      </c>
      <c r="N2182" s="4" t="s">
        <v>8276</v>
      </c>
      <c r="O2182" s="5">
        <f t="shared" si="204"/>
        <v>107.1842</v>
      </c>
      <c r="P2182" s="6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2">
        <f t="shared" si="208"/>
        <v>42321.711435185185</v>
      </c>
      <c r="T2182" s="12">
        <f t="shared" si="209"/>
        <v>42279.669768518521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6">
        <v>2000</v>
      </c>
      <c r="E2183" s="6">
        <v>3062</v>
      </c>
      <c r="F2183" s="3" t="s">
        <v>8219</v>
      </c>
      <c r="G2183" s="4" t="s">
        <v>8224</v>
      </c>
      <c r="H2183" s="4" t="s">
        <v>8246</v>
      </c>
      <c r="I2183" s="7">
        <v>1487635653</v>
      </c>
      <c r="J2183" s="7">
        <v>1486426053</v>
      </c>
      <c r="K2183" t="b">
        <v>0</v>
      </c>
      <c r="L2183">
        <v>53</v>
      </c>
      <c r="M2183" t="b">
        <v>1</v>
      </c>
      <c r="N2183" s="4" t="s">
        <v>8297</v>
      </c>
      <c r="O2183" s="5">
        <f t="shared" si="204"/>
        <v>153.1</v>
      </c>
      <c r="P2183" s="6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2">
        <f t="shared" si="208"/>
        <v>42787.005243055552</v>
      </c>
      <c r="T2183" s="12">
        <f t="shared" si="209"/>
        <v>42773.005243055552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6">
        <v>3000</v>
      </c>
      <c r="E2184" s="6">
        <v>15725</v>
      </c>
      <c r="F2184" s="3" t="s">
        <v>8219</v>
      </c>
      <c r="G2184" s="4" t="s">
        <v>8229</v>
      </c>
      <c r="H2184" s="4" t="s">
        <v>8251</v>
      </c>
      <c r="I2184" s="7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s="4" t="s">
        <v>8297</v>
      </c>
      <c r="O2184" s="5">
        <f t="shared" si="204"/>
        <v>524.16666666666663</v>
      </c>
      <c r="P2184" s="6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2">
        <f t="shared" si="208"/>
        <v>41914.900752314818</v>
      </c>
      <c r="T2184" s="12">
        <f t="shared" si="209"/>
        <v>41879.900752314818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6">
        <v>1800</v>
      </c>
      <c r="E2185" s="6">
        <v>8807</v>
      </c>
      <c r="F2185" s="3" t="s">
        <v>8219</v>
      </c>
      <c r="G2185" s="4" t="s">
        <v>8224</v>
      </c>
      <c r="H2185" s="4" t="s">
        <v>8246</v>
      </c>
      <c r="I2185" s="7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s="4" t="s">
        <v>8297</v>
      </c>
      <c r="O2185" s="5">
        <f t="shared" si="204"/>
        <v>489.27777777777777</v>
      </c>
      <c r="P2185" s="6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2">
        <f t="shared" si="208"/>
        <v>42775.208333333328</v>
      </c>
      <c r="T2185" s="12">
        <f t="shared" si="209"/>
        <v>42745.365474537044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6">
        <v>10000</v>
      </c>
      <c r="E2186" s="6">
        <v>28474</v>
      </c>
      <c r="F2186" s="3" t="s">
        <v>8219</v>
      </c>
      <c r="G2186" s="4" t="s">
        <v>8224</v>
      </c>
      <c r="H2186" s="4" t="s">
        <v>8246</v>
      </c>
      <c r="I2186" s="7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s="4" t="s">
        <v>8297</v>
      </c>
      <c r="O2186" s="5">
        <f t="shared" si="204"/>
        <v>284.74</v>
      </c>
      <c r="P2186" s="6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2">
        <f t="shared" si="208"/>
        <v>42394.666666666672</v>
      </c>
      <c r="T2186" s="12">
        <f t="shared" si="209"/>
        <v>42380.690289351856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6">
        <v>5000</v>
      </c>
      <c r="E2187" s="6">
        <v>92848.5</v>
      </c>
      <c r="F2187" s="3" t="s">
        <v>8219</v>
      </c>
      <c r="G2187" s="4" t="s">
        <v>8225</v>
      </c>
      <c r="H2187" s="4" t="s">
        <v>8247</v>
      </c>
      <c r="I2187" s="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s="4" t="s">
        <v>8297</v>
      </c>
      <c r="O2187" s="5">
        <f t="shared" si="204"/>
        <v>1856.97</v>
      </c>
      <c r="P2187" s="6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2">
        <f t="shared" si="208"/>
        <v>41359.349988425929</v>
      </c>
      <c r="T2187" s="12">
        <f t="shared" si="209"/>
        <v>41319.349988425929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6">
        <v>20000</v>
      </c>
      <c r="E2188" s="6">
        <v>21935</v>
      </c>
      <c r="F2188" s="3" t="s">
        <v>8219</v>
      </c>
      <c r="G2188" s="4" t="s">
        <v>8224</v>
      </c>
      <c r="H2188" s="4" t="s">
        <v>8246</v>
      </c>
      <c r="I2188" s="7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s="4" t="s">
        <v>8297</v>
      </c>
      <c r="O2188" s="5">
        <f t="shared" si="204"/>
        <v>109.675</v>
      </c>
      <c r="P2188" s="6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2">
        <f t="shared" si="208"/>
        <v>42620.083333333328</v>
      </c>
      <c r="T2188" s="12">
        <f t="shared" si="209"/>
        <v>42583.615081018521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6">
        <v>20000</v>
      </c>
      <c r="E2189" s="6">
        <v>202928.5</v>
      </c>
      <c r="F2189" s="3" t="s">
        <v>8219</v>
      </c>
      <c r="G2189" s="4" t="s">
        <v>8224</v>
      </c>
      <c r="H2189" s="4" t="s">
        <v>8246</v>
      </c>
      <c r="I2189" s="7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s="4" t="s">
        <v>8297</v>
      </c>
      <c r="O2189" s="5">
        <f t="shared" si="204"/>
        <v>1014.6425</v>
      </c>
      <c r="P2189" s="6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2">
        <f t="shared" si="208"/>
        <v>42097.165972222225</v>
      </c>
      <c r="T2189" s="12">
        <f t="shared" si="209"/>
        <v>42068.209097222221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6">
        <v>5494</v>
      </c>
      <c r="E2190" s="6">
        <v>22645</v>
      </c>
      <c r="F2190" s="3" t="s">
        <v>8219</v>
      </c>
      <c r="G2190" s="4" t="s">
        <v>8226</v>
      </c>
      <c r="H2190" s="4" t="s">
        <v>8248</v>
      </c>
      <c r="I2190" s="7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s="4" t="s">
        <v>8297</v>
      </c>
      <c r="O2190" s="5">
        <f t="shared" si="204"/>
        <v>412.17692027666544</v>
      </c>
      <c r="P2190" s="6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2">
        <f t="shared" si="208"/>
        <v>42668.708333333328</v>
      </c>
      <c r="T2190" s="12">
        <f t="shared" si="209"/>
        <v>42633.586122685185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6">
        <v>1200</v>
      </c>
      <c r="E2191" s="6">
        <v>6039</v>
      </c>
      <c r="F2191" s="3" t="s">
        <v>8219</v>
      </c>
      <c r="G2191" s="4" t="s">
        <v>8225</v>
      </c>
      <c r="H2191" s="4" t="s">
        <v>8247</v>
      </c>
      <c r="I2191" s="7">
        <v>1461276000</v>
      </c>
      <c r="J2191" s="7">
        <v>1460055300</v>
      </c>
      <c r="K2191" t="b">
        <v>0</v>
      </c>
      <c r="L2191">
        <v>88</v>
      </c>
      <c r="M2191" t="b">
        <v>1</v>
      </c>
      <c r="N2191" s="4" t="s">
        <v>8297</v>
      </c>
      <c r="O2191" s="5">
        <f t="shared" si="204"/>
        <v>503.25</v>
      </c>
      <c r="P2191" s="6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2">
        <f t="shared" si="208"/>
        <v>42481.916666666672</v>
      </c>
      <c r="T2191" s="12">
        <f t="shared" si="209"/>
        <v>42467.788194444445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6">
        <v>19000</v>
      </c>
      <c r="E2192" s="6">
        <v>35076</v>
      </c>
      <c r="F2192" s="3" t="s">
        <v>8219</v>
      </c>
      <c r="G2192" s="4" t="s">
        <v>8224</v>
      </c>
      <c r="H2192" s="4" t="s">
        <v>8246</v>
      </c>
      <c r="I2192" s="7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s="4" t="s">
        <v>8297</v>
      </c>
      <c r="O2192" s="5">
        <f t="shared" si="204"/>
        <v>184.61052631578949</v>
      </c>
      <c r="P2192" s="6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2">
        <f t="shared" si="208"/>
        <v>42452.290972222225</v>
      </c>
      <c r="T2192" s="12">
        <f t="shared" si="209"/>
        <v>42417.625046296293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6">
        <v>750</v>
      </c>
      <c r="E2193" s="6">
        <v>898</v>
      </c>
      <c r="F2193" s="3" t="s">
        <v>8219</v>
      </c>
      <c r="G2193" s="4" t="s">
        <v>8225</v>
      </c>
      <c r="H2193" s="4" t="s">
        <v>8247</v>
      </c>
      <c r="I2193" s="7">
        <v>1487102427</v>
      </c>
      <c r="J2193" s="7">
        <v>1486065627</v>
      </c>
      <c r="K2193" t="b">
        <v>0</v>
      </c>
      <c r="L2193">
        <v>25</v>
      </c>
      <c r="M2193" t="b">
        <v>1</v>
      </c>
      <c r="N2193" s="4" t="s">
        <v>8297</v>
      </c>
      <c r="O2193" s="5">
        <f t="shared" si="204"/>
        <v>119.73333333333333</v>
      </c>
      <c r="P2193" s="6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2">
        <f t="shared" si="208"/>
        <v>42780.833645833336</v>
      </c>
      <c r="T2193" s="12">
        <f t="shared" si="209"/>
        <v>42768.833645833336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6">
        <v>12000</v>
      </c>
      <c r="E2194" s="6">
        <v>129748.82</v>
      </c>
      <c r="F2194" s="3" t="s">
        <v>8219</v>
      </c>
      <c r="G2194" s="4" t="s">
        <v>8225</v>
      </c>
      <c r="H2194" s="4" t="s">
        <v>8247</v>
      </c>
      <c r="I2194" s="7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s="4" t="s">
        <v>8297</v>
      </c>
      <c r="O2194" s="5">
        <f t="shared" si="204"/>
        <v>1081.2401666666667</v>
      </c>
      <c r="P2194" s="6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2">
        <f t="shared" si="208"/>
        <v>42719.958333333328</v>
      </c>
      <c r="T2194" s="12">
        <f t="shared" si="209"/>
        <v>42691.8512037037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6">
        <v>15000</v>
      </c>
      <c r="E2195" s="6">
        <v>67856</v>
      </c>
      <c r="F2195" s="3" t="s">
        <v>8219</v>
      </c>
      <c r="G2195" s="4" t="s">
        <v>8224</v>
      </c>
      <c r="H2195" s="4" t="s">
        <v>8246</v>
      </c>
      <c r="I2195" s="7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s="4" t="s">
        <v>8297</v>
      </c>
      <c r="O2195" s="5">
        <f t="shared" si="204"/>
        <v>452.37333333333333</v>
      </c>
      <c r="P2195" s="6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2">
        <f t="shared" si="208"/>
        <v>42695.207638888889</v>
      </c>
      <c r="T2195" s="12">
        <f t="shared" si="209"/>
        <v>42664.405925925923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6">
        <v>10000</v>
      </c>
      <c r="E2196" s="6">
        <v>53737</v>
      </c>
      <c r="F2196" s="3" t="s">
        <v>8219</v>
      </c>
      <c r="G2196" s="4" t="s">
        <v>8224</v>
      </c>
      <c r="H2196" s="4" t="s">
        <v>8246</v>
      </c>
      <c r="I2196" s="7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s="4" t="s">
        <v>8297</v>
      </c>
      <c r="O2196" s="5">
        <f t="shared" si="204"/>
        <v>537.37</v>
      </c>
      <c r="P2196" s="6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2">
        <f t="shared" si="208"/>
        <v>42455.716319444444</v>
      </c>
      <c r="T2196" s="12">
        <f t="shared" si="209"/>
        <v>42425.757986111115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6">
        <v>4600</v>
      </c>
      <c r="E2197" s="6">
        <v>5535</v>
      </c>
      <c r="F2197" s="3" t="s">
        <v>8219</v>
      </c>
      <c r="G2197" s="4" t="s">
        <v>8224</v>
      </c>
      <c r="H2197" s="4" t="s">
        <v>8246</v>
      </c>
      <c r="I2197" s="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s="4" t="s">
        <v>8297</v>
      </c>
      <c r="O2197" s="5">
        <f t="shared" si="204"/>
        <v>120.32608695652173</v>
      </c>
      <c r="P2197" s="6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2">
        <f t="shared" si="208"/>
        <v>42227.771990740745</v>
      </c>
      <c r="T2197" s="12">
        <f t="shared" si="209"/>
        <v>42197.771990740745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6">
        <v>14000</v>
      </c>
      <c r="E2198" s="6">
        <v>15937</v>
      </c>
      <c r="F2198" s="3" t="s">
        <v>8219</v>
      </c>
      <c r="G2198" s="4" t="s">
        <v>8224</v>
      </c>
      <c r="H2198" s="4" t="s">
        <v>8246</v>
      </c>
      <c r="I2198" s="7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s="4" t="s">
        <v>8297</v>
      </c>
      <c r="O2198" s="5">
        <f t="shared" si="204"/>
        <v>113.83571428571429</v>
      </c>
      <c r="P2198" s="6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2">
        <f t="shared" si="208"/>
        <v>42706.291666666672</v>
      </c>
      <c r="T2198" s="12">
        <f t="shared" si="209"/>
        <v>42675.487291666665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6">
        <v>30000</v>
      </c>
      <c r="E2199" s="6">
        <v>285309.33</v>
      </c>
      <c r="F2199" s="3" t="s">
        <v>8219</v>
      </c>
      <c r="G2199" s="4" t="s">
        <v>8224</v>
      </c>
      <c r="H2199" s="4" t="s">
        <v>8246</v>
      </c>
      <c r="I2199" s="7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s="4" t="s">
        <v>8297</v>
      </c>
      <c r="O2199" s="5">
        <f t="shared" si="204"/>
        <v>951.03110000000004</v>
      </c>
      <c r="P2199" s="6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2">
        <f t="shared" si="208"/>
        <v>42063.584016203706</v>
      </c>
      <c r="T2199" s="12">
        <f t="shared" si="209"/>
        <v>42033.584016203706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6">
        <v>40000</v>
      </c>
      <c r="E2200" s="6">
        <v>53157</v>
      </c>
      <c r="F2200" s="3" t="s">
        <v>8219</v>
      </c>
      <c r="G2200" s="4" t="s">
        <v>8224</v>
      </c>
      <c r="H2200" s="4" t="s">
        <v>8246</v>
      </c>
      <c r="I2200" s="7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s="4" t="s">
        <v>8297</v>
      </c>
      <c r="O2200" s="5">
        <f t="shared" si="204"/>
        <v>132.89250000000001</v>
      </c>
      <c r="P2200" s="6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2">
        <f t="shared" si="208"/>
        <v>42322.555555555555</v>
      </c>
      <c r="T2200" s="12">
        <f t="shared" si="209"/>
        <v>42292.513888888891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6">
        <v>9000</v>
      </c>
      <c r="E2201" s="6">
        <v>13228</v>
      </c>
      <c r="F2201" s="3" t="s">
        <v>8219</v>
      </c>
      <c r="G2201" s="4" t="s">
        <v>8241</v>
      </c>
      <c r="H2201" s="4" t="s">
        <v>8249</v>
      </c>
      <c r="I2201" s="7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s="4" t="s">
        <v>8297</v>
      </c>
      <c r="O2201" s="5">
        <f t="shared" si="204"/>
        <v>146.97777777777779</v>
      </c>
      <c r="P2201" s="6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2">
        <f t="shared" si="208"/>
        <v>42292.416643518518</v>
      </c>
      <c r="T2201" s="12">
        <f t="shared" si="209"/>
        <v>42262.416643518518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6">
        <v>2000</v>
      </c>
      <c r="E2202" s="6">
        <v>10843</v>
      </c>
      <c r="F2202" s="3" t="s">
        <v>8219</v>
      </c>
      <c r="G2202" s="4" t="s">
        <v>8225</v>
      </c>
      <c r="H2202" s="4" t="s">
        <v>8247</v>
      </c>
      <c r="I2202" s="7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s="4" t="s">
        <v>8297</v>
      </c>
      <c r="O2202" s="5">
        <f t="shared" si="204"/>
        <v>542.15</v>
      </c>
      <c r="P2202" s="6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2">
        <f t="shared" si="208"/>
        <v>42191.125</v>
      </c>
      <c r="T2202" s="12">
        <f t="shared" si="209"/>
        <v>42163.625787037032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6">
        <v>110</v>
      </c>
      <c r="E2203" s="6">
        <v>420.99</v>
      </c>
      <c r="F2203" s="3" t="s">
        <v>8219</v>
      </c>
      <c r="G2203" s="4" t="s">
        <v>8225</v>
      </c>
      <c r="H2203" s="4" t="s">
        <v>8247</v>
      </c>
      <c r="I2203" s="7">
        <v>1358367565</v>
      </c>
      <c r="J2203" s="7">
        <v>1357157965</v>
      </c>
      <c r="K2203" t="b">
        <v>0</v>
      </c>
      <c r="L2203">
        <v>28</v>
      </c>
      <c r="M2203" t="b">
        <v>1</v>
      </c>
      <c r="N2203" s="4" t="s">
        <v>8280</v>
      </c>
      <c r="O2203" s="5">
        <f t="shared" si="204"/>
        <v>382.71818181818179</v>
      </c>
      <c r="P2203" s="6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2">
        <f t="shared" si="208"/>
        <v>41290.846817129634</v>
      </c>
      <c r="T2203" s="12">
        <f t="shared" si="209"/>
        <v>41276.846817129634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6">
        <v>4000</v>
      </c>
      <c r="E2204" s="6">
        <v>28167.25</v>
      </c>
      <c r="F2204" s="3" t="s">
        <v>8219</v>
      </c>
      <c r="G2204" s="4" t="s">
        <v>8224</v>
      </c>
      <c r="H2204" s="4" t="s">
        <v>8246</v>
      </c>
      <c r="I2204" s="7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s="4" t="s">
        <v>8280</v>
      </c>
      <c r="O2204" s="5">
        <f t="shared" si="204"/>
        <v>704.18124999999998</v>
      </c>
      <c r="P2204" s="6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2">
        <f t="shared" si="208"/>
        <v>41214.849166666667</v>
      </c>
      <c r="T2204" s="12">
        <f t="shared" si="209"/>
        <v>41184.849166666667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6">
        <v>2000</v>
      </c>
      <c r="E2205" s="6">
        <v>2191</v>
      </c>
      <c r="F2205" s="3" t="s">
        <v>8219</v>
      </c>
      <c r="G2205" s="4" t="s">
        <v>8229</v>
      </c>
      <c r="H2205" s="4" t="s">
        <v>8251</v>
      </c>
      <c r="I2205" s="7">
        <v>1443127082</v>
      </c>
      <c r="J2205" s="7">
        <v>1440535082</v>
      </c>
      <c r="K2205" t="b">
        <v>0</v>
      </c>
      <c r="L2205">
        <v>50</v>
      </c>
      <c r="M2205" t="b">
        <v>1</v>
      </c>
      <c r="N2205" s="4" t="s">
        <v>8280</v>
      </c>
      <c r="O2205" s="5">
        <f t="shared" si="204"/>
        <v>109.55</v>
      </c>
      <c r="P2205" s="6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2">
        <f t="shared" si="208"/>
        <v>42271.85974537037</v>
      </c>
      <c r="T2205" s="12">
        <f t="shared" si="209"/>
        <v>42241.85974537037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6">
        <v>1500</v>
      </c>
      <c r="E2206" s="6">
        <v>1993</v>
      </c>
      <c r="F2206" s="3" t="s">
        <v>8219</v>
      </c>
      <c r="G2206" s="4" t="s">
        <v>8224</v>
      </c>
      <c r="H2206" s="4" t="s">
        <v>8246</v>
      </c>
      <c r="I2206" s="7">
        <v>1362814119</v>
      </c>
      <c r="J2206" s="7">
        <v>1360222119</v>
      </c>
      <c r="K2206" t="b">
        <v>0</v>
      </c>
      <c r="L2206">
        <v>73</v>
      </c>
      <c r="M2206" t="b">
        <v>1</v>
      </c>
      <c r="N2206" s="4" t="s">
        <v>8280</v>
      </c>
      <c r="O2206" s="5">
        <f t="shared" si="204"/>
        <v>132.86666666666667</v>
      </c>
      <c r="P2206" s="6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2">
        <f t="shared" si="208"/>
        <v>41342.311562499999</v>
      </c>
      <c r="T2206" s="12">
        <f t="shared" si="209"/>
        <v>41312.311562499999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6">
        <v>750</v>
      </c>
      <c r="E2207" s="6">
        <v>1140</v>
      </c>
      <c r="F2207" s="3" t="s">
        <v>8219</v>
      </c>
      <c r="G2207" s="4" t="s">
        <v>8224</v>
      </c>
      <c r="H2207" s="4" t="s">
        <v>8246</v>
      </c>
      <c r="I2207" s="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s="4" t="s">
        <v>8280</v>
      </c>
      <c r="O2207" s="5">
        <f t="shared" si="204"/>
        <v>152</v>
      </c>
      <c r="P2207" s="6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2">
        <f t="shared" si="208"/>
        <v>41061.82163194444</v>
      </c>
      <c r="T2207" s="12">
        <f t="shared" si="209"/>
        <v>41031.82163194444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6">
        <v>1100</v>
      </c>
      <c r="E2208" s="6">
        <v>1130</v>
      </c>
      <c r="F2208" s="3" t="s">
        <v>8219</v>
      </c>
      <c r="G2208" s="4" t="s">
        <v>8224</v>
      </c>
      <c r="H2208" s="4" t="s">
        <v>8246</v>
      </c>
      <c r="I2208" s="7">
        <v>1334556624</v>
      </c>
      <c r="J2208" s="7">
        <v>1333001424</v>
      </c>
      <c r="K2208" t="b">
        <v>0</v>
      </c>
      <c r="L2208">
        <v>34</v>
      </c>
      <c r="M2208" t="b">
        <v>1</v>
      </c>
      <c r="N2208" s="4" t="s">
        <v>8280</v>
      </c>
      <c r="O2208" s="5">
        <f t="shared" si="204"/>
        <v>102.72727272727273</v>
      </c>
      <c r="P2208" s="6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2">
        <f t="shared" si="208"/>
        <v>41015.257222222222</v>
      </c>
      <c r="T2208" s="12">
        <f t="shared" si="209"/>
        <v>40997.257222222222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6">
        <v>2000</v>
      </c>
      <c r="E2209" s="6">
        <v>2000</v>
      </c>
      <c r="F2209" s="3" t="s">
        <v>8219</v>
      </c>
      <c r="G2209" s="4" t="s">
        <v>8224</v>
      </c>
      <c r="H2209" s="4" t="s">
        <v>8246</v>
      </c>
      <c r="I2209" s="7">
        <v>1384580373</v>
      </c>
      <c r="J2209" s="7">
        <v>1381984773</v>
      </c>
      <c r="K2209" t="b">
        <v>0</v>
      </c>
      <c r="L2209">
        <v>7</v>
      </c>
      <c r="M2209" t="b">
        <v>1</v>
      </c>
      <c r="N2209" s="4" t="s">
        <v>8280</v>
      </c>
      <c r="O2209" s="5">
        <f t="shared" si="204"/>
        <v>100</v>
      </c>
      <c r="P2209" s="6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2">
        <f t="shared" si="208"/>
        <v>41594.235798611109</v>
      </c>
      <c r="T2209" s="12">
        <f t="shared" si="209"/>
        <v>41564.194131944445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6">
        <v>1000</v>
      </c>
      <c r="E2210" s="6">
        <v>1016</v>
      </c>
      <c r="F2210" s="3" t="s">
        <v>8219</v>
      </c>
      <c r="G2210" s="4" t="s">
        <v>8224</v>
      </c>
      <c r="H2210" s="4" t="s">
        <v>8246</v>
      </c>
      <c r="I2210" s="7">
        <v>1333771200</v>
      </c>
      <c r="J2210" s="7">
        <v>1328649026</v>
      </c>
      <c r="K2210" t="b">
        <v>0</v>
      </c>
      <c r="L2210">
        <v>24</v>
      </c>
      <c r="M2210" t="b">
        <v>1</v>
      </c>
      <c r="N2210" s="4" t="s">
        <v>8280</v>
      </c>
      <c r="O2210" s="5">
        <f t="shared" si="204"/>
        <v>101.6</v>
      </c>
      <c r="P2210" s="6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2">
        <f t="shared" si="208"/>
        <v>41006.166666666664</v>
      </c>
      <c r="T2210" s="12">
        <f t="shared" si="209"/>
        <v>40946.882245370369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6">
        <v>500</v>
      </c>
      <c r="E2211" s="6">
        <v>754</v>
      </c>
      <c r="F2211" s="3" t="s">
        <v>8219</v>
      </c>
      <c r="G2211" s="4" t="s">
        <v>8225</v>
      </c>
      <c r="H2211" s="4" t="s">
        <v>8247</v>
      </c>
      <c r="I2211" s="7">
        <v>1397516400</v>
      </c>
      <c r="J2211" s="7">
        <v>1396524644</v>
      </c>
      <c r="K2211" t="b">
        <v>0</v>
      </c>
      <c r="L2211">
        <v>15</v>
      </c>
      <c r="M2211" t="b">
        <v>1</v>
      </c>
      <c r="N2211" s="4" t="s">
        <v>8280</v>
      </c>
      <c r="O2211" s="5">
        <f t="shared" si="204"/>
        <v>150.80000000000001</v>
      </c>
      <c r="P2211" s="6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2">
        <f t="shared" si="208"/>
        <v>41743.958333333336</v>
      </c>
      <c r="T2211" s="12">
        <f t="shared" si="209"/>
        <v>41732.479675925926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6">
        <v>4000</v>
      </c>
      <c r="E2212" s="6">
        <v>4457</v>
      </c>
      <c r="F2212" s="3" t="s">
        <v>8219</v>
      </c>
      <c r="G2212" s="4" t="s">
        <v>8224</v>
      </c>
      <c r="H2212" s="4" t="s">
        <v>8246</v>
      </c>
      <c r="I2212" s="7">
        <v>1334424960</v>
      </c>
      <c r="J2212" s="7">
        <v>1329442510</v>
      </c>
      <c r="K2212" t="b">
        <v>0</v>
      </c>
      <c r="L2212">
        <v>72</v>
      </c>
      <c r="M2212" t="b">
        <v>1</v>
      </c>
      <c r="N2212" s="4" t="s">
        <v>8280</v>
      </c>
      <c r="O2212" s="5">
        <f t="shared" si="204"/>
        <v>111.425</v>
      </c>
      <c r="P2212" s="6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2">
        <f t="shared" si="208"/>
        <v>41013.73333333333</v>
      </c>
      <c r="T2212" s="12">
        <f t="shared" si="209"/>
        <v>40956.066087962965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6">
        <v>2500</v>
      </c>
      <c r="E2213" s="6">
        <v>4890</v>
      </c>
      <c r="F2213" s="3" t="s">
        <v>8219</v>
      </c>
      <c r="G2213" s="4" t="s">
        <v>8224</v>
      </c>
      <c r="H2213" s="4" t="s">
        <v>8246</v>
      </c>
      <c r="I2213" s="7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s="4" t="s">
        <v>8280</v>
      </c>
      <c r="O2213" s="5">
        <f t="shared" si="204"/>
        <v>195.6</v>
      </c>
      <c r="P2213" s="6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2">
        <f t="shared" si="208"/>
        <v>41739.290972222225</v>
      </c>
      <c r="T2213" s="12">
        <f t="shared" si="209"/>
        <v>41716.785011574073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6">
        <v>6000</v>
      </c>
      <c r="E2214" s="6">
        <v>6863</v>
      </c>
      <c r="F2214" s="3" t="s">
        <v>8219</v>
      </c>
      <c r="G2214" s="4" t="s">
        <v>8224</v>
      </c>
      <c r="H2214" s="4" t="s">
        <v>8246</v>
      </c>
      <c r="I2214" s="7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s="4" t="s">
        <v>8280</v>
      </c>
      <c r="O2214" s="5">
        <f t="shared" si="204"/>
        <v>114.38333333333334</v>
      </c>
      <c r="P2214" s="6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2">
        <f t="shared" si="208"/>
        <v>41582.041666666664</v>
      </c>
      <c r="T2214" s="12">
        <f t="shared" si="209"/>
        <v>41548.747418981482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6">
        <v>5</v>
      </c>
      <c r="E2215" s="6">
        <v>10</v>
      </c>
      <c r="F2215" s="3" t="s">
        <v>8219</v>
      </c>
      <c r="G2215" s="4" t="s">
        <v>8224</v>
      </c>
      <c r="H2215" s="4" t="s">
        <v>8246</v>
      </c>
      <c r="I2215" s="7">
        <v>1431719379</v>
      </c>
      <c r="J2215" s="7">
        <v>1429127379</v>
      </c>
      <c r="K2215" t="b">
        <v>0</v>
      </c>
      <c r="L2215">
        <v>1</v>
      </c>
      <c r="M2215" t="b">
        <v>1</v>
      </c>
      <c r="N2215" s="4" t="s">
        <v>8280</v>
      </c>
      <c r="O2215" s="5">
        <f t="shared" si="204"/>
        <v>200</v>
      </c>
      <c r="P2215" s="6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2">
        <f t="shared" si="208"/>
        <v>42139.826145833329</v>
      </c>
      <c r="T2215" s="12">
        <f t="shared" si="209"/>
        <v>42109.826145833329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6">
        <v>600</v>
      </c>
      <c r="E2216" s="6">
        <v>1755.01</v>
      </c>
      <c r="F2216" s="3" t="s">
        <v>8219</v>
      </c>
      <c r="G2216" s="4" t="s">
        <v>8224</v>
      </c>
      <c r="H2216" s="4" t="s">
        <v>8246</v>
      </c>
      <c r="I2216" s="7">
        <v>1391713248</v>
      </c>
      <c r="J2216" s="7">
        <v>1389121248</v>
      </c>
      <c r="K2216" t="b">
        <v>0</v>
      </c>
      <c r="L2216">
        <v>24</v>
      </c>
      <c r="M2216" t="b">
        <v>1</v>
      </c>
      <c r="N2216" s="4" t="s">
        <v>8280</v>
      </c>
      <c r="O2216" s="5">
        <f t="shared" si="204"/>
        <v>292.50166666666667</v>
      </c>
      <c r="P2216" s="6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2">
        <f t="shared" si="208"/>
        <v>41676.792222222226</v>
      </c>
      <c r="T2216" s="12">
        <f t="shared" si="209"/>
        <v>41646.792222222226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6">
        <v>550</v>
      </c>
      <c r="E2217" s="6">
        <v>860</v>
      </c>
      <c r="F2217" s="3" t="s">
        <v>8219</v>
      </c>
      <c r="G2217" s="4" t="s">
        <v>8224</v>
      </c>
      <c r="H2217" s="4" t="s">
        <v>8246</v>
      </c>
      <c r="I2217" s="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s="4" t="s">
        <v>8280</v>
      </c>
      <c r="O2217" s="5">
        <f t="shared" si="204"/>
        <v>156.36363636363637</v>
      </c>
      <c r="P2217" s="6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2">
        <f t="shared" si="208"/>
        <v>40981.290972222225</v>
      </c>
      <c r="T2217" s="12">
        <f t="shared" si="209"/>
        <v>40958.717268518521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6">
        <v>300</v>
      </c>
      <c r="E2218" s="6">
        <v>317</v>
      </c>
      <c r="F2218" s="3" t="s">
        <v>8219</v>
      </c>
      <c r="G2218" s="4" t="s">
        <v>8224</v>
      </c>
      <c r="H2218" s="4" t="s">
        <v>8246</v>
      </c>
      <c r="I2218" s="7">
        <v>1437674545</v>
      </c>
      <c r="J2218" s="7">
        <v>1436464945</v>
      </c>
      <c r="K2218" t="b">
        <v>0</v>
      </c>
      <c r="L2218">
        <v>14</v>
      </c>
      <c r="M2218" t="b">
        <v>1</v>
      </c>
      <c r="N2218" s="4" t="s">
        <v>8280</v>
      </c>
      <c r="O2218" s="5">
        <f t="shared" si="204"/>
        <v>105.66666666666667</v>
      </c>
      <c r="P2218" s="6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2">
        <f t="shared" si="208"/>
        <v>42208.751678240747</v>
      </c>
      <c r="T2218" s="12">
        <f t="shared" si="209"/>
        <v>42194.751678240747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6">
        <v>420</v>
      </c>
      <c r="E2219" s="6">
        <v>425</v>
      </c>
      <c r="F2219" s="3" t="s">
        <v>8219</v>
      </c>
      <c r="G2219" s="4" t="s">
        <v>8224</v>
      </c>
      <c r="H2219" s="4" t="s">
        <v>8246</v>
      </c>
      <c r="I2219" s="7">
        <v>1446451200</v>
      </c>
      <c r="J2219" s="7">
        <v>1445539113</v>
      </c>
      <c r="K2219" t="b">
        <v>0</v>
      </c>
      <c r="L2219">
        <v>9</v>
      </c>
      <c r="M2219" t="b">
        <v>1</v>
      </c>
      <c r="N2219" s="4" t="s">
        <v>8280</v>
      </c>
      <c r="O2219" s="5">
        <f t="shared" si="204"/>
        <v>101.19047619047619</v>
      </c>
      <c r="P2219" s="6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2">
        <f t="shared" si="208"/>
        <v>42310.333333333328</v>
      </c>
      <c r="T2219" s="12">
        <f t="shared" si="209"/>
        <v>42299.776770833334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6">
        <v>2000</v>
      </c>
      <c r="E2220" s="6">
        <v>2456.66</v>
      </c>
      <c r="F2220" s="3" t="s">
        <v>8219</v>
      </c>
      <c r="G2220" s="4" t="s">
        <v>8224</v>
      </c>
      <c r="H2220" s="4" t="s">
        <v>8246</v>
      </c>
      <c r="I2220" s="7">
        <v>1346198400</v>
      </c>
      <c r="J2220" s="7">
        <v>1344281383</v>
      </c>
      <c r="K2220" t="b">
        <v>0</v>
      </c>
      <c r="L2220">
        <v>76</v>
      </c>
      <c r="M2220" t="b">
        <v>1</v>
      </c>
      <c r="N2220" s="4" t="s">
        <v>8280</v>
      </c>
      <c r="O2220" s="5">
        <f t="shared" si="204"/>
        <v>122.833</v>
      </c>
      <c r="P2220" s="6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2">
        <f t="shared" si="208"/>
        <v>41150</v>
      </c>
      <c r="T2220" s="12">
        <f t="shared" si="209"/>
        <v>41127.812303240738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6">
        <v>1000</v>
      </c>
      <c r="E2221" s="6">
        <v>1015</v>
      </c>
      <c r="F2221" s="3" t="s">
        <v>8219</v>
      </c>
      <c r="G2221" s="4" t="s">
        <v>8224</v>
      </c>
      <c r="H2221" s="4" t="s">
        <v>8246</v>
      </c>
      <c r="I2221" s="7">
        <v>1440004512</v>
      </c>
      <c r="J2221" s="7">
        <v>1437412512</v>
      </c>
      <c r="K2221" t="b">
        <v>0</v>
      </c>
      <c r="L2221">
        <v>19</v>
      </c>
      <c r="M2221" t="b">
        <v>1</v>
      </c>
      <c r="N2221" s="4" t="s">
        <v>8280</v>
      </c>
      <c r="O2221" s="5">
        <f t="shared" si="204"/>
        <v>101.5</v>
      </c>
      <c r="P2221" s="6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2">
        <f t="shared" si="208"/>
        <v>42235.718888888892</v>
      </c>
      <c r="T2221" s="12">
        <f t="shared" si="209"/>
        <v>42205.718888888892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6">
        <v>3500</v>
      </c>
      <c r="E2222" s="6">
        <v>3540</v>
      </c>
      <c r="F2222" s="3" t="s">
        <v>8219</v>
      </c>
      <c r="G2222" s="4" t="s">
        <v>8224</v>
      </c>
      <c r="H2222" s="4" t="s">
        <v>8246</v>
      </c>
      <c r="I2222" s="7">
        <v>1374888436</v>
      </c>
      <c r="J2222" s="7">
        <v>1372296436</v>
      </c>
      <c r="K2222" t="b">
        <v>0</v>
      </c>
      <c r="L2222">
        <v>69</v>
      </c>
      <c r="M2222" t="b">
        <v>1</v>
      </c>
      <c r="N2222" s="4" t="s">
        <v>8280</v>
      </c>
      <c r="O2222" s="5">
        <f t="shared" si="204"/>
        <v>101.14285714285714</v>
      </c>
      <c r="P2222" s="6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2">
        <f t="shared" si="208"/>
        <v>41482.060601851852</v>
      </c>
      <c r="T2222" s="12">
        <f t="shared" si="209"/>
        <v>41452.060601851852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6">
        <v>7500</v>
      </c>
      <c r="E2223" s="6">
        <v>8109</v>
      </c>
      <c r="F2223" s="3" t="s">
        <v>8219</v>
      </c>
      <c r="G2223" s="4" t="s">
        <v>8224</v>
      </c>
      <c r="H2223" s="4" t="s">
        <v>8246</v>
      </c>
      <c r="I2223" s="7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s="4" t="s">
        <v>8297</v>
      </c>
      <c r="O2223" s="5">
        <f t="shared" si="204"/>
        <v>108.12</v>
      </c>
      <c r="P2223" s="6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2">
        <f t="shared" si="208"/>
        <v>42483</v>
      </c>
      <c r="T2223" s="12">
        <f t="shared" si="209"/>
        <v>42452.666770833333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6">
        <v>500</v>
      </c>
      <c r="E2224" s="6">
        <v>813</v>
      </c>
      <c r="F2224" s="3" t="s">
        <v>8219</v>
      </c>
      <c r="G2224" s="4" t="s">
        <v>8224</v>
      </c>
      <c r="H2224" s="4" t="s">
        <v>8246</v>
      </c>
      <c r="I2224" s="7">
        <v>1327776847</v>
      </c>
      <c r="J2224" s="7">
        <v>1325184847</v>
      </c>
      <c r="K2224" t="b">
        <v>0</v>
      </c>
      <c r="L2224">
        <v>30</v>
      </c>
      <c r="M2224" t="b">
        <v>1</v>
      </c>
      <c r="N2224" s="4" t="s">
        <v>8297</v>
      </c>
      <c r="O2224" s="5">
        <f t="shared" si="204"/>
        <v>162.6</v>
      </c>
      <c r="P2224" s="6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2">
        <f t="shared" si="208"/>
        <v>40936.787581018521</v>
      </c>
      <c r="T2224" s="12">
        <f t="shared" si="209"/>
        <v>40906.787581018521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6">
        <v>19500</v>
      </c>
      <c r="E2225" s="6">
        <v>20631</v>
      </c>
      <c r="F2225" s="3" t="s">
        <v>8219</v>
      </c>
      <c r="G2225" s="4" t="s">
        <v>8229</v>
      </c>
      <c r="H2225" s="4" t="s">
        <v>8251</v>
      </c>
      <c r="I2225" s="7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s="4" t="s">
        <v>8297</v>
      </c>
      <c r="O2225" s="5">
        <f t="shared" si="204"/>
        <v>105.8</v>
      </c>
      <c r="P2225" s="6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2">
        <f t="shared" si="208"/>
        <v>42182.640833333338</v>
      </c>
      <c r="T2225" s="12">
        <f t="shared" si="209"/>
        <v>42152.640833333338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6">
        <v>10000</v>
      </c>
      <c r="E2226" s="6">
        <v>24315</v>
      </c>
      <c r="F2226" s="3" t="s">
        <v>8219</v>
      </c>
      <c r="G2226" s="4" t="s">
        <v>8224</v>
      </c>
      <c r="H2226" s="4" t="s">
        <v>8246</v>
      </c>
      <c r="I2226" s="7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s="4" t="s">
        <v>8297</v>
      </c>
      <c r="O2226" s="5">
        <f t="shared" si="204"/>
        <v>243.15</v>
      </c>
      <c r="P2226" s="6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2">
        <f t="shared" si="208"/>
        <v>42672.791666666672</v>
      </c>
      <c r="T2226" s="12">
        <f t="shared" si="209"/>
        <v>42644.667534722219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6">
        <v>21000</v>
      </c>
      <c r="E2227" s="6">
        <v>198415.01</v>
      </c>
      <c r="F2227" s="3" t="s">
        <v>8219</v>
      </c>
      <c r="G2227" s="4" t="s">
        <v>8225</v>
      </c>
      <c r="H2227" s="4" t="s">
        <v>8247</v>
      </c>
      <c r="I2227" s="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s="4" t="s">
        <v>8297</v>
      </c>
      <c r="O2227" s="5">
        <f t="shared" si="204"/>
        <v>944.83338095238094</v>
      </c>
      <c r="P2227" s="6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2">
        <f t="shared" si="208"/>
        <v>41903.79184027778</v>
      </c>
      <c r="T2227" s="12">
        <f t="shared" si="209"/>
        <v>41873.79184027778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6">
        <v>18000</v>
      </c>
      <c r="E2228" s="6">
        <v>19523.310000000001</v>
      </c>
      <c r="F2228" s="3" t="s">
        <v>8219</v>
      </c>
      <c r="G2228" s="4" t="s">
        <v>8224</v>
      </c>
      <c r="H2228" s="4" t="s">
        <v>8246</v>
      </c>
      <c r="I2228" s="7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s="4" t="s">
        <v>8297</v>
      </c>
      <c r="O2228" s="5">
        <f t="shared" si="204"/>
        <v>108.46283333333335</v>
      </c>
      <c r="P2228" s="6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2">
        <f t="shared" si="208"/>
        <v>42412.207638888889</v>
      </c>
      <c r="T2228" s="12">
        <f t="shared" si="209"/>
        <v>42381.79886574074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6">
        <v>13000</v>
      </c>
      <c r="E2229" s="6">
        <v>20459</v>
      </c>
      <c r="F2229" s="3" t="s">
        <v>8219</v>
      </c>
      <c r="G2229" s="4" t="s">
        <v>8225</v>
      </c>
      <c r="H2229" s="4" t="s">
        <v>8247</v>
      </c>
      <c r="I2229" s="7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s="4" t="s">
        <v>8297</v>
      </c>
      <c r="O2229" s="5">
        <f t="shared" si="204"/>
        <v>157.37692307692308</v>
      </c>
      <c r="P2229" s="6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2">
        <f t="shared" si="208"/>
        <v>41591.849016203705</v>
      </c>
      <c r="T2229" s="12">
        <f t="shared" si="209"/>
        <v>41561.807349537034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6">
        <v>1000</v>
      </c>
      <c r="E2230" s="6">
        <v>11744.9</v>
      </c>
      <c r="F2230" s="3" t="s">
        <v>8219</v>
      </c>
      <c r="G2230" s="4" t="s">
        <v>8236</v>
      </c>
      <c r="H2230" s="4" t="s">
        <v>8249</v>
      </c>
      <c r="I2230" s="7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s="4" t="s">
        <v>8297</v>
      </c>
      <c r="O2230" s="5">
        <f t="shared" si="204"/>
        <v>1174.49</v>
      </c>
      <c r="P2230" s="6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2">
        <f t="shared" si="208"/>
        <v>42232.278194444443</v>
      </c>
      <c r="T2230" s="12">
        <f t="shared" si="209"/>
        <v>42202.278194444443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6">
        <v>8012</v>
      </c>
      <c r="E2231" s="6">
        <v>13704.33</v>
      </c>
      <c r="F2231" s="3" t="s">
        <v>8219</v>
      </c>
      <c r="G2231" s="4" t="s">
        <v>8224</v>
      </c>
      <c r="H2231" s="4" t="s">
        <v>8246</v>
      </c>
      <c r="I2231" s="7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s="4" t="s">
        <v>8297</v>
      </c>
      <c r="O2231" s="5">
        <f t="shared" si="204"/>
        <v>171.04755366949576</v>
      </c>
      <c r="P2231" s="6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2">
        <f t="shared" si="208"/>
        <v>41520.166666666664</v>
      </c>
      <c r="T2231" s="12">
        <f t="shared" si="209"/>
        <v>41484.664247685185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6">
        <v>8500</v>
      </c>
      <c r="E2232" s="6">
        <v>10706</v>
      </c>
      <c r="F2232" s="3" t="s">
        <v>8219</v>
      </c>
      <c r="G2232" s="4" t="s">
        <v>8224</v>
      </c>
      <c r="H2232" s="4" t="s">
        <v>8246</v>
      </c>
      <c r="I2232" s="7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s="4" t="s">
        <v>8297</v>
      </c>
      <c r="O2232" s="5">
        <f t="shared" si="204"/>
        <v>125.95294117647059</v>
      </c>
      <c r="P2232" s="6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2">
        <f t="shared" si="208"/>
        <v>41754.881099537037</v>
      </c>
      <c r="T2232" s="12">
        <f t="shared" si="209"/>
        <v>41724.881099537037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6">
        <v>2500</v>
      </c>
      <c r="E2233" s="6">
        <v>30303.24</v>
      </c>
      <c r="F2233" s="3" t="s">
        <v>8219</v>
      </c>
      <c r="G2233" s="4" t="s">
        <v>8224</v>
      </c>
      <c r="H2233" s="4" t="s">
        <v>8246</v>
      </c>
      <c r="I2233" s="7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s="4" t="s">
        <v>8297</v>
      </c>
      <c r="O2233" s="5">
        <f t="shared" si="204"/>
        <v>1212.1296</v>
      </c>
      <c r="P2233" s="6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2">
        <f t="shared" si="208"/>
        <v>41450.208333333336</v>
      </c>
      <c r="T2233" s="12">
        <f t="shared" si="209"/>
        <v>41423.910891203705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6">
        <v>5000</v>
      </c>
      <c r="E2234" s="6">
        <v>24790</v>
      </c>
      <c r="F2234" s="3" t="s">
        <v>8219</v>
      </c>
      <c r="G2234" s="4" t="s">
        <v>8224</v>
      </c>
      <c r="H2234" s="4" t="s">
        <v>8246</v>
      </c>
      <c r="I2234" s="7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s="4" t="s">
        <v>8297</v>
      </c>
      <c r="O2234" s="5">
        <f t="shared" si="204"/>
        <v>495.8</v>
      </c>
      <c r="P2234" s="6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2">
        <f t="shared" si="208"/>
        <v>41839.125</v>
      </c>
      <c r="T2234" s="12">
        <f t="shared" si="209"/>
        <v>41806.794074074074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6">
        <v>2500</v>
      </c>
      <c r="E2235" s="6">
        <v>8301</v>
      </c>
      <c r="F2235" s="3" t="s">
        <v>8219</v>
      </c>
      <c r="G2235" s="4" t="s">
        <v>8225</v>
      </c>
      <c r="H2235" s="4" t="s">
        <v>8247</v>
      </c>
      <c r="I2235" s="7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s="4" t="s">
        <v>8297</v>
      </c>
      <c r="O2235" s="5">
        <f t="shared" si="204"/>
        <v>332.04</v>
      </c>
      <c r="P2235" s="6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2">
        <f t="shared" si="208"/>
        <v>42352</v>
      </c>
      <c r="T2235" s="12">
        <f t="shared" si="209"/>
        <v>42331.378923611104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6">
        <v>100</v>
      </c>
      <c r="E2236" s="6">
        <v>1165</v>
      </c>
      <c r="F2236" s="3" t="s">
        <v>8219</v>
      </c>
      <c r="G2236" s="4" t="s">
        <v>8224</v>
      </c>
      <c r="H2236" s="4" t="s">
        <v>8246</v>
      </c>
      <c r="I2236" s="7">
        <v>1483645647</v>
      </c>
      <c r="J2236" s="7">
        <v>1481053647</v>
      </c>
      <c r="K2236" t="b">
        <v>0</v>
      </c>
      <c r="L2236">
        <v>28</v>
      </c>
      <c r="M2236" t="b">
        <v>1</v>
      </c>
      <c r="N2236" s="4" t="s">
        <v>8297</v>
      </c>
      <c r="O2236" s="5">
        <f t="shared" si="204"/>
        <v>1165</v>
      </c>
      <c r="P2236" s="6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2">
        <f t="shared" si="208"/>
        <v>42740.824618055558</v>
      </c>
      <c r="T2236" s="12">
        <f t="shared" si="209"/>
        <v>42710.824618055558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6">
        <v>13000</v>
      </c>
      <c r="E2237" s="6">
        <v>19931</v>
      </c>
      <c r="F2237" s="3" t="s">
        <v>8219</v>
      </c>
      <c r="G2237" s="4" t="s">
        <v>8229</v>
      </c>
      <c r="H2237" s="4" t="s">
        <v>8251</v>
      </c>
      <c r="I2237" s="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s="4" t="s">
        <v>8297</v>
      </c>
      <c r="O2237" s="5">
        <f t="shared" si="204"/>
        <v>153.3153846153846</v>
      </c>
      <c r="P2237" s="6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2">
        <f t="shared" si="208"/>
        <v>42091.980451388896</v>
      </c>
      <c r="T2237" s="12">
        <f t="shared" si="209"/>
        <v>42062.022118055553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6">
        <v>2800</v>
      </c>
      <c r="E2238" s="6">
        <v>15039</v>
      </c>
      <c r="F2238" s="3" t="s">
        <v>8219</v>
      </c>
      <c r="G2238" s="4" t="s">
        <v>8224</v>
      </c>
      <c r="H2238" s="4" t="s">
        <v>8246</v>
      </c>
      <c r="I2238" s="7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s="4" t="s">
        <v>8297</v>
      </c>
      <c r="O2238" s="5">
        <f t="shared" si="204"/>
        <v>537.10714285714289</v>
      </c>
      <c r="P2238" s="6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2">
        <f t="shared" si="208"/>
        <v>42401.617164351846</v>
      </c>
      <c r="T2238" s="12">
        <f t="shared" si="209"/>
        <v>42371.617164351846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6">
        <v>18000</v>
      </c>
      <c r="E2239" s="6">
        <v>63527</v>
      </c>
      <c r="F2239" s="3" t="s">
        <v>8219</v>
      </c>
      <c r="G2239" s="4" t="s">
        <v>8224</v>
      </c>
      <c r="H2239" s="4" t="s">
        <v>8246</v>
      </c>
      <c r="I2239" s="7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s="4" t="s">
        <v>8297</v>
      </c>
      <c r="O2239" s="5">
        <f t="shared" si="204"/>
        <v>352.92777777777781</v>
      </c>
      <c r="P2239" s="6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2">
        <f t="shared" si="208"/>
        <v>41955.332638888889</v>
      </c>
      <c r="T2239" s="12">
        <f t="shared" si="209"/>
        <v>41915.003275462965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6">
        <v>4000</v>
      </c>
      <c r="E2240" s="6">
        <v>5496</v>
      </c>
      <c r="F2240" s="3" t="s">
        <v>8219</v>
      </c>
      <c r="G2240" s="4" t="s">
        <v>8236</v>
      </c>
      <c r="H2240" s="4" t="s">
        <v>8249</v>
      </c>
      <c r="I2240" s="7">
        <v>1489157716</v>
      </c>
      <c r="J2240" s="7">
        <v>1486565716</v>
      </c>
      <c r="K2240" t="b">
        <v>0</v>
      </c>
      <c r="L2240">
        <v>79</v>
      </c>
      <c r="M2240" t="b">
        <v>1</v>
      </c>
      <c r="N2240" s="4" t="s">
        <v>8297</v>
      </c>
      <c r="O2240" s="5">
        <f t="shared" si="204"/>
        <v>137.4</v>
      </c>
      <c r="P2240" s="6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2">
        <f t="shared" si="208"/>
        <v>42804.621712962966</v>
      </c>
      <c r="T2240" s="12">
        <f t="shared" si="209"/>
        <v>42774.621712962966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6">
        <v>25000</v>
      </c>
      <c r="E2241" s="6">
        <v>32006.67</v>
      </c>
      <c r="F2241" s="3" t="s">
        <v>8219</v>
      </c>
      <c r="G2241" s="4" t="s">
        <v>8224</v>
      </c>
      <c r="H2241" s="4" t="s">
        <v>8246</v>
      </c>
      <c r="I2241" s="7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s="4" t="s">
        <v>8297</v>
      </c>
      <c r="O2241" s="5">
        <f t="shared" si="204"/>
        <v>128.02668</v>
      </c>
      <c r="P2241" s="6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2">
        <f t="shared" si="208"/>
        <v>41609.168055555558</v>
      </c>
      <c r="T2241" s="12">
        <f t="shared" si="209"/>
        <v>41572.958495370374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6">
        <v>5000</v>
      </c>
      <c r="E2242" s="6">
        <v>13534</v>
      </c>
      <c r="F2242" s="3" t="s">
        <v>8219</v>
      </c>
      <c r="G2242" s="4" t="s">
        <v>8224</v>
      </c>
      <c r="H2242" s="4" t="s">
        <v>8246</v>
      </c>
      <c r="I2242" s="7">
        <v>1461354544</v>
      </c>
      <c r="J2242" s="7">
        <v>1458762544</v>
      </c>
      <c r="K2242" t="b">
        <v>0</v>
      </c>
      <c r="L2242">
        <v>96</v>
      </c>
      <c r="M2242" t="b">
        <v>1</v>
      </c>
      <c r="N2242" s="4" t="s">
        <v>8297</v>
      </c>
      <c r="O2242" s="5">
        <f t="shared" si="204"/>
        <v>270.68</v>
      </c>
      <c r="P2242" s="6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2">
        <f t="shared" si="208"/>
        <v>42482.825740740736</v>
      </c>
      <c r="T2242" s="12">
        <f t="shared" si="209"/>
        <v>42452.825740740736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6">
        <v>1000</v>
      </c>
      <c r="E2243" s="6">
        <v>8064</v>
      </c>
      <c r="F2243" s="3" t="s">
        <v>8219</v>
      </c>
      <c r="G2243" s="4" t="s">
        <v>8225</v>
      </c>
      <c r="H2243" s="4" t="s">
        <v>8247</v>
      </c>
      <c r="I2243" s="7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s="4" t="s">
        <v>8297</v>
      </c>
      <c r="O2243" s="5">
        <f t="shared" ref="O2243:O2306" si="210">100*E2243/D2243</f>
        <v>806.4</v>
      </c>
      <c r="P2243" s="6">
        <f t="shared" ref="P2243:P2306" si="211">IF(L2243=0,0,E2243/L2243)</f>
        <v>49.472392638036808</v>
      </c>
      <c r="Q2243" s="4" t="str">
        <f t="shared" ref="Q2243:Q2306" si="212">LEFT(N2243,SEARCH("/",N2243)-1)</f>
        <v>games</v>
      </c>
      <c r="R2243" s="4" t="str">
        <f t="shared" ref="R2243:R2306" si="213">RIGHT(N2243,LEN(N2243)-SEARCH("/",N2243,1))</f>
        <v>tabletop games</v>
      </c>
      <c r="S2243" s="12">
        <f t="shared" ref="S2243:S2306" si="214">(((I2243/60)/60)/24)+DATE(1970,1,1)</f>
        <v>42796.827546296292</v>
      </c>
      <c r="T2243" s="12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6">
        <v>10000</v>
      </c>
      <c r="E2244" s="6">
        <v>136009.76</v>
      </c>
      <c r="F2244" s="3" t="s">
        <v>8219</v>
      </c>
      <c r="G2244" s="4" t="s">
        <v>8224</v>
      </c>
      <c r="H2244" s="4" t="s">
        <v>8246</v>
      </c>
      <c r="I2244" s="7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s="4" t="s">
        <v>8297</v>
      </c>
      <c r="O2244" s="5">
        <f t="shared" si="210"/>
        <v>1360.0976000000001</v>
      </c>
      <c r="P2244" s="6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2">
        <f t="shared" si="214"/>
        <v>41605.126388888886</v>
      </c>
      <c r="T2244" s="12">
        <f t="shared" si="215"/>
        <v>41569.575613425928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6">
        <v>1</v>
      </c>
      <c r="E2245" s="6">
        <v>9302.5</v>
      </c>
      <c r="F2245" s="3" t="s">
        <v>8219</v>
      </c>
      <c r="G2245" s="4" t="s">
        <v>8224</v>
      </c>
      <c r="H2245" s="4" t="s">
        <v>8246</v>
      </c>
      <c r="I2245" s="7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s="4" t="s">
        <v>8297</v>
      </c>
      <c r="O2245" s="5">
        <f t="shared" si="210"/>
        <v>930250</v>
      </c>
      <c r="P2245" s="6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2">
        <f t="shared" si="214"/>
        <v>42807.125</v>
      </c>
      <c r="T2245" s="12">
        <f t="shared" si="215"/>
        <v>42800.751041666663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6">
        <v>5000</v>
      </c>
      <c r="E2246" s="6">
        <v>18851</v>
      </c>
      <c r="F2246" s="3" t="s">
        <v>8219</v>
      </c>
      <c r="G2246" s="4" t="s">
        <v>8224</v>
      </c>
      <c r="H2246" s="4" t="s">
        <v>8246</v>
      </c>
      <c r="I2246" s="7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s="4" t="s">
        <v>8297</v>
      </c>
      <c r="O2246" s="5">
        <f t="shared" si="210"/>
        <v>377.02</v>
      </c>
      <c r="P2246" s="6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2">
        <f t="shared" si="214"/>
        <v>42659.854166666672</v>
      </c>
      <c r="T2246" s="12">
        <f t="shared" si="215"/>
        <v>42647.818819444445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6">
        <v>4000</v>
      </c>
      <c r="E2247" s="6">
        <v>105881</v>
      </c>
      <c r="F2247" s="3" t="s">
        <v>8219</v>
      </c>
      <c r="G2247" s="4" t="s">
        <v>8224</v>
      </c>
      <c r="H2247" s="4" t="s">
        <v>8246</v>
      </c>
      <c r="I2247" s="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s="4" t="s">
        <v>8297</v>
      </c>
      <c r="O2247" s="5">
        <f t="shared" si="210"/>
        <v>2647.0250000000001</v>
      </c>
      <c r="P2247" s="6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2">
        <f t="shared" si="214"/>
        <v>41691.75</v>
      </c>
      <c r="T2247" s="12">
        <f t="shared" si="215"/>
        <v>41660.708530092597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6">
        <v>2500</v>
      </c>
      <c r="E2248" s="6">
        <v>2503</v>
      </c>
      <c r="F2248" s="3" t="s">
        <v>8219</v>
      </c>
      <c r="G2248" s="4" t="s">
        <v>8225</v>
      </c>
      <c r="H2248" s="4" t="s">
        <v>8247</v>
      </c>
      <c r="I2248" s="7">
        <v>1441393210</v>
      </c>
      <c r="J2248" s="7">
        <v>1438801210</v>
      </c>
      <c r="K2248" t="b">
        <v>0</v>
      </c>
      <c r="L2248">
        <v>57</v>
      </c>
      <c r="M2248" t="b">
        <v>1</v>
      </c>
      <c r="N2248" s="4" t="s">
        <v>8297</v>
      </c>
      <c r="O2248" s="5">
        <f t="shared" si="210"/>
        <v>100.12</v>
      </c>
      <c r="P2248" s="6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2">
        <f t="shared" si="214"/>
        <v>42251.79178240741</v>
      </c>
      <c r="T2248" s="12">
        <f t="shared" si="215"/>
        <v>42221.79178240741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6">
        <v>18500</v>
      </c>
      <c r="E2249" s="6">
        <v>19324</v>
      </c>
      <c r="F2249" s="3" t="s">
        <v>8219</v>
      </c>
      <c r="G2249" s="4" t="s">
        <v>8224</v>
      </c>
      <c r="H2249" s="4" t="s">
        <v>8246</v>
      </c>
      <c r="I2249" s="7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s="4" t="s">
        <v>8297</v>
      </c>
      <c r="O2249" s="5">
        <f t="shared" si="210"/>
        <v>104.45405405405405</v>
      </c>
      <c r="P2249" s="6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2">
        <f t="shared" si="214"/>
        <v>42214.666261574079</v>
      </c>
      <c r="T2249" s="12">
        <f t="shared" si="215"/>
        <v>42200.666261574079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6">
        <v>7000</v>
      </c>
      <c r="E2250" s="6">
        <v>7505</v>
      </c>
      <c r="F2250" s="3" t="s">
        <v>8219</v>
      </c>
      <c r="G2250" s="4" t="s">
        <v>8225</v>
      </c>
      <c r="H2250" s="4" t="s">
        <v>8247</v>
      </c>
      <c r="I2250" s="7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s="4" t="s">
        <v>8297</v>
      </c>
      <c r="O2250" s="5">
        <f t="shared" si="210"/>
        <v>107.21428571428571</v>
      </c>
      <c r="P2250" s="6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2">
        <f t="shared" si="214"/>
        <v>42718.875902777778</v>
      </c>
      <c r="T2250" s="12">
        <f t="shared" si="215"/>
        <v>42688.875902777778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6">
        <v>3500</v>
      </c>
      <c r="E2251" s="6">
        <v>5907</v>
      </c>
      <c r="F2251" s="3" t="s">
        <v>8219</v>
      </c>
      <c r="G2251" s="4" t="s">
        <v>8224</v>
      </c>
      <c r="H2251" s="4" t="s">
        <v>8246</v>
      </c>
      <c r="I2251" s="7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s="4" t="s">
        <v>8297</v>
      </c>
      <c r="O2251" s="5">
        <f t="shared" si="210"/>
        <v>168.77142857142857</v>
      </c>
      <c r="P2251" s="6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2">
        <f t="shared" si="214"/>
        <v>41366.661631944444</v>
      </c>
      <c r="T2251" s="12">
        <f t="shared" si="215"/>
        <v>41336.703298611108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6">
        <v>25000</v>
      </c>
      <c r="E2252" s="6">
        <v>243778</v>
      </c>
      <c r="F2252" s="3" t="s">
        <v>8219</v>
      </c>
      <c r="G2252" s="4" t="s">
        <v>8224</v>
      </c>
      <c r="H2252" s="4" t="s">
        <v>8246</v>
      </c>
      <c r="I2252" s="7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s="4" t="s">
        <v>8297</v>
      </c>
      <c r="O2252" s="5">
        <f t="shared" si="210"/>
        <v>975.11199999999997</v>
      </c>
      <c r="P2252" s="6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2">
        <f t="shared" si="214"/>
        <v>42707.0471412037</v>
      </c>
      <c r="T2252" s="12">
        <f t="shared" si="215"/>
        <v>42677.005474537036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6">
        <v>8500</v>
      </c>
      <c r="E2253" s="6">
        <v>11428.19</v>
      </c>
      <c r="F2253" s="3" t="s">
        <v>8219</v>
      </c>
      <c r="G2253" s="4" t="s">
        <v>8224</v>
      </c>
      <c r="H2253" s="4" t="s">
        <v>8246</v>
      </c>
      <c r="I2253" s="7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s="4" t="s">
        <v>8297</v>
      </c>
      <c r="O2253" s="5">
        <f t="shared" si="210"/>
        <v>134.44929411764707</v>
      </c>
      <c r="P2253" s="6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2">
        <f t="shared" si="214"/>
        <v>41867.34579861111</v>
      </c>
      <c r="T2253" s="12">
        <f t="shared" si="215"/>
        <v>41846.34579861111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6">
        <v>9000</v>
      </c>
      <c r="E2254" s="6">
        <v>24505</v>
      </c>
      <c r="F2254" s="3" t="s">
        <v>8219</v>
      </c>
      <c r="G2254" s="4" t="s">
        <v>8227</v>
      </c>
      <c r="H2254" s="4" t="s">
        <v>8249</v>
      </c>
      <c r="I2254" s="7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s="4" t="s">
        <v>8297</v>
      </c>
      <c r="O2254" s="5">
        <f t="shared" si="210"/>
        <v>272.27777777777777</v>
      </c>
      <c r="P2254" s="6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2">
        <f t="shared" si="214"/>
        <v>42588.327986111108</v>
      </c>
      <c r="T2254" s="12">
        <f t="shared" si="215"/>
        <v>42573.327986111108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6">
        <v>8000</v>
      </c>
      <c r="E2255" s="6">
        <v>9015</v>
      </c>
      <c r="F2255" s="3" t="s">
        <v>8219</v>
      </c>
      <c r="G2255" s="4" t="s">
        <v>8224</v>
      </c>
      <c r="H2255" s="4" t="s">
        <v>8246</v>
      </c>
      <c r="I2255" s="7">
        <v>1447862947</v>
      </c>
      <c r="J2255" s="7">
        <v>1445267347</v>
      </c>
      <c r="K2255" t="b">
        <v>0</v>
      </c>
      <c r="L2255">
        <v>84</v>
      </c>
      <c r="M2255" t="b">
        <v>1</v>
      </c>
      <c r="N2255" s="4" t="s">
        <v>8297</v>
      </c>
      <c r="O2255" s="5">
        <f t="shared" si="210"/>
        <v>112.6875</v>
      </c>
      <c r="P2255" s="6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2">
        <f t="shared" si="214"/>
        <v>42326.672997685186</v>
      </c>
      <c r="T2255" s="12">
        <f t="shared" si="215"/>
        <v>42296.631331018521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6">
        <v>500</v>
      </c>
      <c r="E2256" s="6">
        <v>2299</v>
      </c>
      <c r="F2256" s="3" t="s">
        <v>8219</v>
      </c>
      <c r="G2256" s="4" t="s">
        <v>8224</v>
      </c>
      <c r="H2256" s="4" t="s">
        <v>8246</v>
      </c>
      <c r="I2256" s="7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s="4" t="s">
        <v>8297</v>
      </c>
      <c r="O2256" s="5">
        <f t="shared" si="210"/>
        <v>459.8</v>
      </c>
      <c r="P2256" s="6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2">
        <f t="shared" si="214"/>
        <v>42759.647777777776</v>
      </c>
      <c r="T2256" s="12">
        <f t="shared" si="215"/>
        <v>42752.647777777776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6">
        <v>3950</v>
      </c>
      <c r="E2257" s="6">
        <v>11323</v>
      </c>
      <c r="F2257" s="3" t="s">
        <v>8219</v>
      </c>
      <c r="G2257" s="4" t="s">
        <v>8224</v>
      </c>
      <c r="H2257" s="4" t="s">
        <v>8246</v>
      </c>
      <c r="I2257" s="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s="4" t="s">
        <v>8297</v>
      </c>
      <c r="O2257" s="5">
        <f t="shared" si="210"/>
        <v>286.65822784810126</v>
      </c>
      <c r="P2257" s="6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2">
        <f t="shared" si="214"/>
        <v>42497.951979166668</v>
      </c>
      <c r="T2257" s="12">
        <f t="shared" si="215"/>
        <v>42467.951979166668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6">
        <v>480</v>
      </c>
      <c r="E2258" s="6">
        <v>1069</v>
      </c>
      <c r="F2258" s="3" t="s">
        <v>8219</v>
      </c>
      <c r="G2258" s="4" t="s">
        <v>8225</v>
      </c>
      <c r="H2258" s="4" t="s">
        <v>8247</v>
      </c>
      <c r="I2258" s="7">
        <v>1479811846</v>
      </c>
      <c r="J2258" s="7">
        <v>1478602246</v>
      </c>
      <c r="K2258" t="b">
        <v>0</v>
      </c>
      <c r="L2258">
        <v>50</v>
      </c>
      <c r="M2258" t="b">
        <v>1</v>
      </c>
      <c r="N2258" s="4" t="s">
        <v>8297</v>
      </c>
      <c r="O2258" s="5">
        <f t="shared" si="210"/>
        <v>222.70833333333334</v>
      </c>
      <c r="P2258" s="6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2">
        <f t="shared" si="214"/>
        <v>42696.451921296291</v>
      </c>
      <c r="T2258" s="12">
        <f t="shared" si="215"/>
        <v>42682.451921296291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6">
        <v>2500</v>
      </c>
      <c r="E2259" s="6">
        <v>15903.5</v>
      </c>
      <c r="F2259" s="3" t="s">
        <v>8219</v>
      </c>
      <c r="G2259" s="4" t="s">
        <v>8225</v>
      </c>
      <c r="H2259" s="4" t="s">
        <v>8247</v>
      </c>
      <c r="I2259" s="7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s="4" t="s">
        <v>8297</v>
      </c>
      <c r="O2259" s="5">
        <f t="shared" si="210"/>
        <v>636.14</v>
      </c>
      <c r="P2259" s="6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2">
        <f t="shared" si="214"/>
        <v>42540.958333333328</v>
      </c>
      <c r="T2259" s="12">
        <f t="shared" si="215"/>
        <v>42505.936678240745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6">
        <v>2200</v>
      </c>
      <c r="E2260" s="6">
        <v>3223</v>
      </c>
      <c r="F2260" s="3" t="s">
        <v>8219</v>
      </c>
      <c r="G2260" s="4" t="s">
        <v>8224</v>
      </c>
      <c r="H2260" s="4" t="s">
        <v>8246</v>
      </c>
      <c r="I2260" s="7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s="4" t="s">
        <v>8297</v>
      </c>
      <c r="O2260" s="5">
        <f t="shared" si="210"/>
        <v>146.5</v>
      </c>
      <c r="P2260" s="6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2">
        <f t="shared" si="214"/>
        <v>42166.75100694444</v>
      </c>
      <c r="T2260" s="12">
        <f t="shared" si="215"/>
        <v>42136.75100694444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6">
        <v>1000</v>
      </c>
      <c r="E2261" s="6">
        <v>18671</v>
      </c>
      <c r="F2261" s="3" t="s">
        <v>8219</v>
      </c>
      <c r="G2261" s="4" t="s">
        <v>8225</v>
      </c>
      <c r="H2261" s="4" t="s">
        <v>8247</v>
      </c>
      <c r="I2261" s="7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s="4" t="s">
        <v>8297</v>
      </c>
      <c r="O2261" s="5">
        <f t="shared" si="210"/>
        <v>1867.1</v>
      </c>
      <c r="P2261" s="6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2">
        <f t="shared" si="214"/>
        <v>42712.804814814815</v>
      </c>
      <c r="T2261" s="12">
        <f t="shared" si="215"/>
        <v>42702.804814814815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6">
        <v>2500</v>
      </c>
      <c r="E2262" s="6">
        <v>8173</v>
      </c>
      <c r="F2262" s="3" t="s">
        <v>8219</v>
      </c>
      <c r="G2262" s="4" t="s">
        <v>8224</v>
      </c>
      <c r="H2262" s="4" t="s">
        <v>8246</v>
      </c>
      <c r="I2262" s="7">
        <v>1395876250</v>
      </c>
      <c r="J2262" s="7">
        <v>1393287850</v>
      </c>
      <c r="K2262" t="b">
        <v>0</v>
      </c>
      <c r="L2262">
        <v>84</v>
      </c>
      <c r="M2262" t="b">
        <v>1</v>
      </c>
      <c r="N2262" s="4" t="s">
        <v>8297</v>
      </c>
      <c r="O2262" s="5">
        <f t="shared" si="210"/>
        <v>326.92</v>
      </c>
      <c r="P2262" s="6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2">
        <f t="shared" si="214"/>
        <v>41724.975115740745</v>
      </c>
      <c r="T2262" s="12">
        <f t="shared" si="215"/>
        <v>41695.016782407409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6">
        <v>1000</v>
      </c>
      <c r="E2263" s="6">
        <v>7795</v>
      </c>
      <c r="F2263" s="3" t="s">
        <v>8219</v>
      </c>
      <c r="G2263" s="4" t="s">
        <v>8226</v>
      </c>
      <c r="H2263" s="4" t="s">
        <v>8248</v>
      </c>
      <c r="I2263" s="7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s="4" t="s">
        <v>8297</v>
      </c>
      <c r="O2263" s="5">
        <f t="shared" si="210"/>
        <v>779.5</v>
      </c>
      <c r="P2263" s="6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2">
        <f t="shared" si="214"/>
        <v>42780.724768518514</v>
      </c>
      <c r="T2263" s="12">
        <f t="shared" si="215"/>
        <v>42759.724768518514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6">
        <v>3300</v>
      </c>
      <c r="E2264" s="6">
        <v>5087</v>
      </c>
      <c r="F2264" s="3" t="s">
        <v>8219</v>
      </c>
      <c r="G2264" s="4" t="s">
        <v>8224</v>
      </c>
      <c r="H2264" s="4" t="s">
        <v>8246</v>
      </c>
      <c r="I2264" s="7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s="4" t="s">
        <v>8297</v>
      </c>
      <c r="O2264" s="5">
        <f t="shared" si="210"/>
        <v>154.15151515151516</v>
      </c>
      <c r="P2264" s="6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2">
        <f t="shared" si="214"/>
        <v>41961</v>
      </c>
      <c r="T2264" s="12">
        <f t="shared" si="215"/>
        <v>41926.585162037038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6">
        <v>7500</v>
      </c>
      <c r="E2265" s="6">
        <v>8666</v>
      </c>
      <c r="F2265" s="3" t="s">
        <v>8219</v>
      </c>
      <c r="G2265" s="4" t="s">
        <v>8235</v>
      </c>
      <c r="H2265" s="4" t="s">
        <v>8255</v>
      </c>
      <c r="I2265" s="7">
        <v>1422734313</v>
      </c>
      <c r="J2265" s="7">
        <v>1420919913</v>
      </c>
      <c r="K2265" t="b">
        <v>0</v>
      </c>
      <c r="L2265">
        <v>60</v>
      </c>
      <c r="M2265" t="b">
        <v>1</v>
      </c>
      <c r="N2265" s="4" t="s">
        <v>8297</v>
      </c>
      <c r="O2265" s="5">
        <f t="shared" si="210"/>
        <v>115.54666666666667</v>
      </c>
      <c r="P2265" s="6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2">
        <f t="shared" si="214"/>
        <v>42035.832326388889</v>
      </c>
      <c r="T2265" s="12">
        <f t="shared" si="215"/>
        <v>42014.832326388889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6">
        <v>6000</v>
      </c>
      <c r="E2266" s="6">
        <v>10802</v>
      </c>
      <c r="F2266" s="3" t="s">
        <v>8219</v>
      </c>
      <c r="G2266" s="4" t="s">
        <v>8224</v>
      </c>
      <c r="H2266" s="4" t="s">
        <v>8246</v>
      </c>
      <c r="I2266" s="7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s="4" t="s">
        <v>8297</v>
      </c>
      <c r="O2266" s="5">
        <f t="shared" si="210"/>
        <v>180.03333333333333</v>
      </c>
      <c r="P2266" s="6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2">
        <f t="shared" si="214"/>
        <v>42513.125</v>
      </c>
      <c r="T2266" s="12">
        <f t="shared" si="215"/>
        <v>42496.582337962958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6">
        <v>200</v>
      </c>
      <c r="E2267" s="6">
        <v>597</v>
      </c>
      <c r="F2267" s="3" t="s">
        <v>8219</v>
      </c>
      <c r="G2267" s="4" t="s">
        <v>8225</v>
      </c>
      <c r="H2267" s="4" t="s">
        <v>8247</v>
      </c>
      <c r="I2267" s="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s="4" t="s">
        <v>8297</v>
      </c>
      <c r="O2267" s="5">
        <f t="shared" si="210"/>
        <v>298.5</v>
      </c>
      <c r="P2267" s="6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2">
        <f t="shared" si="214"/>
        <v>42696.853090277778</v>
      </c>
      <c r="T2267" s="12">
        <f t="shared" si="215"/>
        <v>42689.853090277778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6">
        <v>1500</v>
      </c>
      <c r="E2268" s="6">
        <v>4804</v>
      </c>
      <c r="F2268" s="3" t="s">
        <v>8219</v>
      </c>
      <c r="G2268" s="4" t="s">
        <v>8224</v>
      </c>
      <c r="H2268" s="4" t="s">
        <v>8246</v>
      </c>
      <c r="I2268" s="7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s="4" t="s">
        <v>8297</v>
      </c>
      <c r="O2268" s="5">
        <f t="shared" si="210"/>
        <v>320.26666666666665</v>
      </c>
      <c r="P2268" s="6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2">
        <f t="shared" si="214"/>
        <v>42487.083333333328</v>
      </c>
      <c r="T2268" s="12">
        <f t="shared" si="215"/>
        <v>42469.874907407408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6">
        <v>20000</v>
      </c>
      <c r="E2269" s="6">
        <v>76105</v>
      </c>
      <c r="F2269" s="3" t="s">
        <v>8219</v>
      </c>
      <c r="G2269" s="4" t="s">
        <v>8224</v>
      </c>
      <c r="H2269" s="4" t="s">
        <v>8246</v>
      </c>
      <c r="I2269" s="7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s="4" t="s">
        <v>8297</v>
      </c>
      <c r="O2269" s="5">
        <f t="shared" si="210"/>
        <v>380.52499999999998</v>
      </c>
      <c r="P2269" s="6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2">
        <f t="shared" si="214"/>
        <v>41994.041666666672</v>
      </c>
      <c r="T2269" s="12">
        <f t="shared" si="215"/>
        <v>41968.829826388886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6">
        <v>28000</v>
      </c>
      <c r="E2270" s="6">
        <v>28728</v>
      </c>
      <c r="F2270" s="3" t="s">
        <v>8219</v>
      </c>
      <c r="G2270" s="4" t="s">
        <v>8224</v>
      </c>
      <c r="H2270" s="4" t="s">
        <v>8246</v>
      </c>
      <c r="I2270" s="7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s="4" t="s">
        <v>8297</v>
      </c>
      <c r="O2270" s="5">
        <f t="shared" si="210"/>
        <v>102.6</v>
      </c>
      <c r="P2270" s="6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2">
        <f t="shared" si="214"/>
        <v>42806.082349537035</v>
      </c>
      <c r="T2270" s="12">
        <f t="shared" si="215"/>
        <v>42776.082349537035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6">
        <v>2500</v>
      </c>
      <c r="E2271" s="6">
        <v>45041</v>
      </c>
      <c r="F2271" s="3" t="s">
        <v>8219</v>
      </c>
      <c r="G2271" s="4" t="s">
        <v>8224</v>
      </c>
      <c r="H2271" s="4" t="s">
        <v>8246</v>
      </c>
      <c r="I2271" s="7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s="4" t="s">
        <v>8297</v>
      </c>
      <c r="O2271" s="5">
        <f t="shared" si="210"/>
        <v>1801.64</v>
      </c>
      <c r="P2271" s="6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2">
        <f t="shared" si="214"/>
        <v>42801.208333333328</v>
      </c>
      <c r="T2271" s="12">
        <f t="shared" si="215"/>
        <v>42776.704432870371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6">
        <v>25000</v>
      </c>
      <c r="E2272" s="6">
        <v>180062</v>
      </c>
      <c r="F2272" s="3" t="s">
        <v>8219</v>
      </c>
      <c r="G2272" s="4" t="s">
        <v>8224</v>
      </c>
      <c r="H2272" s="4" t="s">
        <v>8246</v>
      </c>
      <c r="I2272" s="7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s="4" t="s">
        <v>8297</v>
      </c>
      <c r="O2272" s="5">
        <f t="shared" si="210"/>
        <v>720.24800000000005</v>
      </c>
      <c r="P2272" s="6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2">
        <f t="shared" si="214"/>
        <v>42745.915972222225</v>
      </c>
      <c r="T2272" s="12">
        <f t="shared" si="215"/>
        <v>42725.869363425925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6">
        <v>20000</v>
      </c>
      <c r="E2273" s="6">
        <v>56618</v>
      </c>
      <c r="F2273" s="3" t="s">
        <v>8219</v>
      </c>
      <c r="G2273" s="4" t="s">
        <v>8224</v>
      </c>
      <c r="H2273" s="4" t="s">
        <v>8246</v>
      </c>
      <c r="I2273" s="7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s="4" t="s">
        <v>8297</v>
      </c>
      <c r="O2273" s="5">
        <f t="shared" si="210"/>
        <v>283.08999999999997</v>
      </c>
      <c r="P2273" s="6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2">
        <f t="shared" si="214"/>
        <v>42714.000046296293</v>
      </c>
      <c r="T2273" s="12">
        <f t="shared" si="215"/>
        <v>42684.000046296293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6">
        <v>1000</v>
      </c>
      <c r="E2274" s="6">
        <v>13566</v>
      </c>
      <c r="F2274" s="3" t="s">
        <v>8219</v>
      </c>
      <c r="G2274" s="4" t="s">
        <v>8224</v>
      </c>
      <c r="H2274" s="4" t="s">
        <v>8246</v>
      </c>
      <c r="I2274" s="7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s="4" t="s">
        <v>8297</v>
      </c>
      <c r="O2274" s="5">
        <f t="shared" si="210"/>
        <v>1356.6</v>
      </c>
      <c r="P2274" s="6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2">
        <f t="shared" si="214"/>
        <v>42345.699490740735</v>
      </c>
      <c r="T2274" s="12">
        <f t="shared" si="215"/>
        <v>42315.699490740735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6">
        <v>2500</v>
      </c>
      <c r="E2275" s="6">
        <v>5509</v>
      </c>
      <c r="F2275" s="3" t="s">
        <v>8219</v>
      </c>
      <c r="G2275" s="4" t="s">
        <v>8229</v>
      </c>
      <c r="H2275" s="4" t="s">
        <v>8251</v>
      </c>
      <c r="I2275" s="7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s="4" t="s">
        <v>8297</v>
      </c>
      <c r="O2275" s="5">
        <f t="shared" si="210"/>
        <v>220.36</v>
      </c>
      <c r="P2275" s="6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2">
        <f t="shared" si="214"/>
        <v>42806.507430555561</v>
      </c>
      <c r="T2275" s="12">
        <f t="shared" si="215"/>
        <v>42781.549097222218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6">
        <v>2500</v>
      </c>
      <c r="E2276" s="6">
        <v>2990</v>
      </c>
      <c r="F2276" s="3" t="s">
        <v>8219</v>
      </c>
      <c r="G2276" s="4" t="s">
        <v>8224</v>
      </c>
      <c r="H2276" s="4" t="s">
        <v>8246</v>
      </c>
      <c r="I2276" s="7">
        <v>1393156857</v>
      </c>
      <c r="J2276" s="7">
        <v>1390564857</v>
      </c>
      <c r="K2276" t="b">
        <v>0</v>
      </c>
      <c r="L2276">
        <v>99</v>
      </c>
      <c r="M2276" t="b">
        <v>1</v>
      </c>
      <c r="N2276" s="4" t="s">
        <v>8297</v>
      </c>
      <c r="O2276" s="5">
        <f t="shared" si="210"/>
        <v>119.6</v>
      </c>
      <c r="P2276" s="6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2">
        <f t="shared" si="214"/>
        <v>41693.500659722224</v>
      </c>
      <c r="T2276" s="12">
        <f t="shared" si="215"/>
        <v>41663.500659722224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6">
        <v>650</v>
      </c>
      <c r="E2277" s="6">
        <v>2650.5</v>
      </c>
      <c r="F2277" s="3" t="s">
        <v>8219</v>
      </c>
      <c r="G2277" s="4" t="s">
        <v>8225</v>
      </c>
      <c r="H2277" s="4" t="s">
        <v>8247</v>
      </c>
      <c r="I2277" s="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s="4" t="s">
        <v>8297</v>
      </c>
      <c r="O2277" s="5">
        <f t="shared" si="210"/>
        <v>407.76923076923077</v>
      </c>
      <c r="P2277" s="6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2">
        <f t="shared" si="214"/>
        <v>41995.616655092599</v>
      </c>
      <c r="T2277" s="12">
        <f t="shared" si="215"/>
        <v>41965.616655092599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6">
        <v>4589</v>
      </c>
      <c r="E2278" s="6">
        <v>4856</v>
      </c>
      <c r="F2278" s="3" t="s">
        <v>8219</v>
      </c>
      <c r="G2278" s="4" t="s">
        <v>8224</v>
      </c>
      <c r="H2278" s="4" t="s">
        <v>8246</v>
      </c>
      <c r="I2278" s="7">
        <v>1388936289</v>
      </c>
      <c r="J2278" s="7">
        <v>1386344289</v>
      </c>
      <c r="K2278" t="b">
        <v>0</v>
      </c>
      <c r="L2278">
        <v>75</v>
      </c>
      <c r="M2278" t="b">
        <v>1</v>
      </c>
      <c r="N2278" s="4" t="s">
        <v>8297</v>
      </c>
      <c r="O2278" s="5">
        <f t="shared" si="210"/>
        <v>105.81826105905427</v>
      </c>
      <c r="P2278" s="6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2">
        <f t="shared" si="214"/>
        <v>41644.651493055557</v>
      </c>
      <c r="T2278" s="12">
        <f t="shared" si="215"/>
        <v>41614.651493055557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6">
        <v>8500</v>
      </c>
      <c r="E2279" s="6">
        <v>11992</v>
      </c>
      <c r="F2279" s="3" t="s">
        <v>8219</v>
      </c>
      <c r="G2279" s="4" t="s">
        <v>8224</v>
      </c>
      <c r="H2279" s="4" t="s">
        <v>8246</v>
      </c>
      <c r="I2279" s="7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s="4" t="s">
        <v>8297</v>
      </c>
      <c r="O2279" s="5">
        <f t="shared" si="210"/>
        <v>141.08235294117648</v>
      </c>
      <c r="P2279" s="6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2">
        <f t="shared" si="214"/>
        <v>40966.678506944445</v>
      </c>
      <c r="T2279" s="12">
        <f t="shared" si="215"/>
        <v>40936.678506944445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6">
        <v>2000</v>
      </c>
      <c r="E2280" s="6">
        <v>5414</v>
      </c>
      <c r="F2280" s="3" t="s">
        <v>8219</v>
      </c>
      <c r="G2280" s="4" t="s">
        <v>8237</v>
      </c>
      <c r="H2280" s="4" t="s">
        <v>8249</v>
      </c>
      <c r="I2280" s="7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s="4" t="s">
        <v>8297</v>
      </c>
      <c r="O2280" s="5">
        <f t="shared" si="210"/>
        <v>270.7</v>
      </c>
      <c r="P2280" s="6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2">
        <f t="shared" si="214"/>
        <v>42372.957638888889</v>
      </c>
      <c r="T2280" s="12">
        <f t="shared" si="215"/>
        <v>42338.709108796291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6">
        <v>1000</v>
      </c>
      <c r="E2281" s="6">
        <v>1538</v>
      </c>
      <c r="F2281" s="3" t="s">
        <v>8219</v>
      </c>
      <c r="G2281" s="4" t="s">
        <v>8224</v>
      </c>
      <c r="H2281" s="4" t="s">
        <v>8246</v>
      </c>
      <c r="I2281" s="7">
        <v>1423022400</v>
      </c>
      <c r="J2281" s="7">
        <v>1421436099</v>
      </c>
      <c r="K2281" t="b">
        <v>0</v>
      </c>
      <c r="L2281">
        <v>32</v>
      </c>
      <c r="M2281" t="b">
        <v>1</v>
      </c>
      <c r="N2281" s="4" t="s">
        <v>8297</v>
      </c>
      <c r="O2281" s="5">
        <f t="shared" si="210"/>
        <v>153.80000000000001</v>
      </c>
      <c r="P2281" s="6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2">
        <f t="shared" si="214"/>
        <v>42039.166666666672</v>
      </c>
      <c r="T2281" s="12">
        <f t="shared" si="215"/>
        <v>42020.806701388887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6">
        <v>9800</v>
      </c>
      <c r="E2282" s="6">
        <v>39550.5</v>
      </c>
      <c r="F2282" s="3" t="s">
        <v>8219</v>
      </c>
      <c r="G2282" s="4" t="s">
        <v>8224</v>
      </c>
      <c r="H2282" s="4" t="s">
        <v>8246</v>
      </c>
      <c r="I2282" s="7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s="4" t="s">
        <v>8297</v>
      </c>
      <c r="O2282" s="5">
        <f t="shared" si="210"/>
        <v>403.57653061224488</v>
      </c>
      <c r="P2282" s="6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2">
        <f t="shared" si="214"/>
        <v>42264.624895833331</v>
      </c>
      <c r="T2282" s="12">
        <f t="shared" si="215"/>
        <v>42234.624895833331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6">
        <v>300</v>
      </c>
      <c r="E2283" s="6">
        <v>555</v>
      </c>
      <c r="F2283" s="3" t="s">
        <v>8219</v>
      </c>
      <c r="G2283" s="4" t="s">
        <v>8224</v>
      </c>
      <c r="H2283" s="4" t="s">
        <v>8246</v>
      </c>
      <c r="I2283" s="7">
        <v>1311576600</v>
      </c>
      <c r="J2283" s="7">
        <v>1306219897</v>
      </c>
      <c r="K2283" t="b">
        <v>0</v>
      </c>
      <c r="L2283">
        <v>11</v>
      </c>
      <c r="M2283" t="b">
        <v>1</v>
      </c>
      <c r="N2283" s="4" t="s">
        <v>8276</v>
      </c>
      <c r="O2283" s="5">
        <f t="shared" si="210"/>
        <v>185</v>
      </c>
      <c r="P2283" s="6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2">
        <f t="shared" si="214"/>
        <v>40749.284722222219</v>
      </c>
      <c r="T2283" s="12">
        <f t="shared" si="215"/>
        <v>40687.285844907405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6">
        <v>750</v>
      </c>
      <c r="E2284" s="6">
        <v>1390</v>
      </c>
      <c r="F2284" s="3" t="s">
        <v>8219</v>
      </c>
      <c r="G2284" s="4" t="s">
        <v>8224</v>
      </c>
      <c r="H2284" s="4" t="s">
        <v>8246</v>
      </c>
      <c r="I2284" s="7">
        <v>1452744686</v>
      </c>
      <c r="J2284" s="7">
        <v>1447560686</v>
      </c>
      <c r="K2284" t="b">
        <v>0</v>
      </c>
      <c r="L2284">
        <v>12</v>
      </c>
      <c r="M2284" t="b">
        <v>1</v>
      </c>
      <c r="N2284" s="4" t="s">
        <v>8276</v>
      </c>
      <c r="O2284" s="5">
        <f t="shared" si="210"/>
        <v>185.33333333333334</v>
      </c>
      <c r="P2284" s="6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2">
        <f t="shared" si="214"/>
        <v>42383.17460648148</v>
      </c>
      <c r="T2284" s="12">
        <f t="shared" si="215"/>
        <v>42323.17460648148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6">
        <v>3000</v>
      </c>
      <c r="E2285" s="6">
        <v>3025.66</v>
      </c>
      <c r="F2285" s="3" t="s">
        <v>8219</v>
      </c>
      <c r="G2285" s="4" t="s">
        <v>8224</v>
      </c>
      <c r="H2285" s="4" t="s">
        <v>8246</v>
      </c>
      <c r="I2285" s="7">
        <v>1336528804</v>
      </c>
      <c r="J2285" s="7">
        <v>1331348404</v>
      </c>
      <c r="K2285" t="b">
        <v>0</v>
      </c>
      <c r="L2285">
        <v>48</v>
      </c>
      <c r="M2285" t="b">
        <v>1</v>
      </c>
      <c r="N2285" s="4" t="s">
        <v>8276</v>
      </c>
      <c r="O2285" s="5">
        <f t="shared" si="210"/>
        <v>100.85533333333333</v>
      </c>
      <c r="P2285" s="6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2">
        <f t="shared" si="214"/>
        <v>41038.083379629628</v>
      </c>
      <c r="T2285" s="12">
        <f t="shared" si="215"/>
        <v>40978.125046296293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6">
        <v>6000</v>
      </c>
      <c r="E2286" s="6">
        <v>6373.27</v>
      </c>
      <c r="F2286" s="3" t="s">
        <v>8219</v>
      </c>
      <c r="G2286" s="4" t="s">
        <v>8224</v>
      </c>
      <c r="H2286" s="4" t="s">
        <v>8246</v>
      </c>
      <c r="I2286" s="7">
        <v>1299902400</v>
      </c>
      <c r="J2286" s="7">
        <v>1297451245</v>
      </c>
      <c r="K2286" t="b">
        <v>0</v>
      </c>
      <c r="L2286">
        <v>59</v>
      </c>
      <c r="M2286" t="b">
        <v>1</v>
      </c>
      <c r="N2286" s="4" t="s">
        <v>8276</v>
      </c>
      <c r="O2286" s="5">
        <f t="shared" si="210"/>
        <v>106.22116666666666</v>
      </c>
      <c r="P2286" s="6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2">
        <f t="shared" si="214"/>
        <v>40614.166666666664</v>
      </c>
      <c r="T2286" s="12">
        <f t="shared" si="215"/>
        <v>40585.796817129631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6">
        <v>3000</v>
      </c>
      <c r="E2287" s="6">
        <v>3641</v>
      </c>
      <c r="F2287" s="3" t="s">
        <v>8219</v>
      </c>
      <c r="G2287" s="4" t="s">
        <v>8224</v>
      </c>
      <c r="H2287" s="4" t="s">
        <v>8246</v>
      </c>
      <c r="I2287" s="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s="4" t="s">
        <v>8276</v>
      </c>
      <c r="O2287" s="5">
        <f t="shared" si="210"/>
        <v>121.36666666666666</v>
      </c>
      <c r="P2287" s="6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2">
        <f t="shared" si="214"/>
        <v>41089.185682870368</v>
      </c>
      <c r="T2287" s="12">
        <f t="shared" si="215"/>
        <v>41059.185682870368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6">
        <v>1500</v>
      </c>
      <c r="E2288" s="6">
        <v>1501</v>
      </c>
      <c r="F2288" s="3" t="s">
        <v>8219</v>
      </c>
      <c r="G2288" s="4" t="s">
        <v>8224</v>
      </c>
      <c r="H2288" s="4" t="s">
        <v>8246</v>
      </c>
      <c r="I2288" s="7">
        <v>1378439940</v>
      </c>
      <c r="J2288" s="7">
        <v>1376003254</v>
      </c>
      <c r="K2288" t="b">
        <v>0</v>
      </c>
      <c r="L2288">
        <v>14</v>
      </c>
      <c r="M2288" t="b">
        <v>1</v>
      </c>
      <c r="N2288" s="4" t="s">
        <v>8276</v>
      </c>
      <c r="O2288" s="5">
        <f t="shared" si="210"/>
        <v>100.06666666666666</v>
      </c>
      <c r="P2288" s="6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2">
        <f t="shared" si="214"/>
        <v>41523.165972222225</v>
      </c>
      <c r="T2288" s="12">
        <f t="shared" si="215"/>
        <v>41494.963587962964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6">
        <v>4500</v>
      </c>
      <c r="E2289" s="6">
        <v>5398.99</v>
      </c>
      <c r="F2289" s="3" t="s">
        <v>8219</v>
      </c>
      <c r="G2289" s="4" t="s">
        <v>8224</v>
      </c>
      <c r="H2289" s="4" t="s">
        <v>8246</v>
      </c>
      <c r="I2289" s="7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s="4" t="s">
        <v>8276</v>
      </c>
      <c r="O2289" s="5">
        <f t="shared" si="210"/>
        <v>119.97755555555555</v>
      </c>
      <c r="P2289" s="6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2">
        <f t="shared" si="214"/>
        <v>41813.667361111111</v>
      </c>
      <c r="T2289" s="12">
        <f t="shared" si="215"/>
        <v>41792.667361111111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6">
        <v>1000</v>
      </c>
      <c r="E2290" s="6">
        <v>1001</v>
      </c>
      <c r="F2290" s="3" t="s">
        <v>8219</v>
      </c>
      <c r="G2290" s="4" t="s">
        <v>8224</v>
      </c>
      <c r="H2290" s="4" t="s">
        <v>8246</v>
      </c>
      <c r="I2290" s="7">
        <v>1340733600</v>
      </c>
      <c r="J2290" s="7">
        <v>1339098689</v>
      </c>
      <c r="K2290" t="b">
        <v>0</v>
      </c>
      <c r="L2290">
        <v>25</v>
      </c>
      <c r="M2290" t="b">
        <v>1</v>
      </c>
      <c r="N2290" s="4" t="s">
        <v>8276</v>
      </c>
      <c r="O2290" s="5">
        <f t="shared" si="210"/>
        <v>100.1</v>
      </c>
      <c r="P2290" s="6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2">
        <f t="shared" si="214"/>
        <v>41086.75</v>
      </c>
      <c r="T2290" s="12">
        <f t="shared" si="215"/>
        <v>41067.827418981484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6">
        <v>1500</v>
      </c>
      <c r="E2291" s="6">
        <v>1611</v>
      </c>
      <c r="F2291" s="3" t="s">
        <v>8219</v>
      </c>
      <c r="G2291" s="4" t="s">
        <v>8224</v>
      </c>
      <c r="H2291" s="4" t="s">
        <v>8246</v>
      </c>
      <c r="I2291" s="7">
        <v>1386372120</v>
      </c>
      <c r="J2291" s="7">
        <v>1382659060</v>
      </c>
      <c r="K2291" t="b">
        <v>0</v>
      </c>
      <c r="L2291">
        <v>25</v>
      </c>
      <c r="M2291" t="b">
        <v>1</v>
      </c>
      <c r="N2291" s="4" t="s">
        <v>8276</v>
      </c>
      <c r="O2291" s="5">
        <f t="shared" si="210"/>
        <v>107.4</v>
      </c>
      <c r="P2291" s="6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2">
        <f t="shared" si="214"/>
        <v>41614.973611111112</v>
      </c>
      <c r="T2291" s="12">
        <f t="shared" si="215"/>
        <v>41571.998379629629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6">
        <v>1500</v>
      </c>
      <c r="E2292" s="6">
        <v>1561</v>
      </c>
      <c r="F2292" s="3" t="s">
        <v>8219</v>
      </c>
      <c r="G2292" s="4" t="s">
        <v>8224</v>
      </c>
      <c r="H2292" s="4" t="s">
        <v>8246</v>
      </c>
      <c r="I2292" s="7">
        <v>1259686800</v>
      </c>
      <c r="J2292" s="7">
        <v>1252908330</v>
      </c>
      <c r="K2292" t="b">
        <v>0</v>
      </c>
      <c r="L2292">
        <v>29</v>
      </c>
      <c r="M2292" t="b">
        <v>1</v>
      </c>
      <c r="N2292" s="4" t="s">
        <v>8276</v>
      </c>
      <c r="O2292" s="5">
        <f t="shared" si="210"/>
        <v>104.06666666666666</v>
      </c>
      <c r="P2292" s="6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2">
        <f t="shared" si="214"/>
        <v>40148.708333333336</v>
      </c>
      <c r="T2292" s="12">
        <f t="shared" si="215"/>
        <v>40070.253819444442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6">
        <v>2500</v>
      </c>
      <c r="E2293" s="6">
        <v>4320</v>
      </c>
      <c r="F2293" s="3" t="s">
        <v>8219</v>
      </c>
      <c r="G2293" s="4" t="s">
        <v>8224</v>
      </c>
      <c r="H2293" s="4" t="s">
        <v>8246</v>
      </c>
      <c r="I2293" s="7">
        <v>1335153600</v>
      </c>
      <c r="J2293" s="7">
        <v>1332199618</v>
      </c>
      <c r="K2293" t="b">
        <v>0</v>
      </c>
      <c r="L2293">
        <v>43</v>
      </c>
      <c r="M2293" t="b">
        <v>1</v>
      </c>
      <c r="N2293" s="4" t="s">
        <v>8276</v>
      </c>
      <c r="O2293" s="5">
        <f t="shared" si="210"/>
        <v>172.8</v>
      </c>
      <c r="P2293" s="6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2">
        <f t="shared" si="214"/>
        <v>41022.166666666664</v>
      </c>
      <c r="T2293" s="12">
        <f t="shared" si="215"/>
        <v>40987.977060185185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6">
        <v>2000</v>
      </c>
      <c r="E2294" s="6">
        <v>2145.0100000000002</v>
      </c>
      <c r="F2294" s="3" t="s">
        <v>8219</v>
      </c>
      <c r="G2294" s="4" t="s">
        <v>8224</v>
      </c>
      <c r="H2294" s="4" t="s">
        <v>8246</v>
      </c>
      <c r="I2294" s="7">
        <v>1334767476</v>
      </c>
      <c r="J2294" s="7">
        <v>1332175476</v>
      </c>
      <c r="K2294" t="b">
        <v>0</v>
      </c>
      <c r="L2294">
        <v>46</v>
      </c>
      <c r="M2294" t="b">
        <v>1</v>
      </c>
      <c r="N2294" s="4" t="s">
        <v>8276</v>
      </c>
      <c r="O2294" s="5">
        <f t="shared" si="210"/>
        <v>107.25050000000002</v>
      </c>
      <c r="P2294" s="6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2">
        <f t="shared" si="214"/>
        <v>41017.697638888887</v>
      </c>
      <c r="T2294" s="12">
        <f t="shared" si="215"/>
        <v>40987.697638888887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6">
        <v>850</v>
      </c>
      <c r="E2295" s="6">
        <v>920</v>
      </c>
      <c r="F2295" s="3" t="s">
        <v>8219</v>
      </c>
      <c r="G2295" s="4" t="s">
        <v>8224</v>
      </c>
      <c r="H2295" s="4" t="s">
        <v>8246</v>
      </c>
      <c r="I2295" s="7">
        <v>1348545540</v>
      </c>
      <c r="J2295" s="7">
        <v>1346345999</v>
      </c>
      <c r="K2295" t="b">
        <v>0</v>
      </c>
      <c r="L2295">
        <v>27</v>
      </c>
      <c r="M2295" t="b">
        <v>1</v>
      </c>
      <c r="N2295" s="4" t="s">
        <v>8276</v>
      </c>
      <c r="O2295" s="5">
        <f t="shared" si="210"/>
        <v>108.23529411764706</v>
      </c>
      <c r="P2295" s="6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2">
        <f t="shared" si="214"/>
        <v>41177.165972222225</v>
      </c>
      <c r="T2295" s="12">
        <f t="shared" si="215"/>
        <v>41151.708321759259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6">
        <v>5000</v>
      </c>
      <c r="E2296" s="6">
        <v>7304.04</v>
      </c>
      <c r="F2296" s="3" t="s">
        <v>8219</v>
      </c>
      <c r="G2296" s="4" t="s">
        <v>8224</v>
      </c>
      <c r="H2296" s="4" t="s">
        <v>8246</v>
      </c>
      <c r="I2296" s="7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s="4" t="s">
        <v>8276</v>
      </c>
      <c r="O2296" s="5">
        <f t="shared" si="210"/>
        <v>146.08080000000001</v>
      </c>
      <c r="P2296" s="6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2">
        <f t="shared" si="214"/>
        <v>41294.72314814815</v>
      </c>
      <c r="T2296" s="12">
        <f t="shared" si="215"/>
        <v>41264.72314814815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6">
        <v>1200</v>
      </c>
      <c r="E2297" s="6">
        <v>1503</v>
      </c>
      <c r="F2297" s="3" t="s">
        <v>8219</v>
      </c>
      <c r="G2297" s="4" t="s">
        <v>8224</v>
      </c>
      <c r="H2297" s="4" t="s">
        <v>8246</v>
      </c>
      <c r="I2297" s="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s="4" t="s">
        <v>8276</v>
      </c>
      <c r="O2297" s="5">
        <f t="shared" si="210"/>
        <v>125.25</v>
      </c>
      <c r="P2297" s="6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2">
        <f t="shared" si="214"/>
        <v>41300.954351851848</v>
      </c>
      <c r="T2297" s="12">
        <f t="shared" si="215"/>
        <v>41270.954351851848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6">
        <v>7000</v>
      </c>
      <c r="E2298" s="6">
        <v>10435</v>
      </c>
      <c r="F2298" s="3" t="s">
        <v>8219</v>
      </c>
      <c r="G2298" s="4" t="s">
        <v>8224</v>
      </c>
      <c r="H2298" s="4" t="s">
        <v>8246</v>
      </c>
      <c r="I2298" s="7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s="4" t="s">
        <v>8276</v>
      </c>
      <c r="O2298" s="5">
        <f t="shared" si="210"/>
        <v>149.07142857142858</v>
      </c>
      <c r="P2298" s="6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2">
        <f t="shared" si="214"/>
        <v>40962.731782407405</v>
      </c>
      <c r="T2298" s="12">
        <f t="shared" si="215"/>
        <v>40927.731782407405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6">
        <v>1000</v>
      </c>
      <c r="E2299" s="6">
        <v>1006</v>
      </c>
      <c r="F2299" s="3" t="s">
        <v>8219</v>
      </c>
      <c r="G2299" s="4" t="s">
        <v>8224</v>
      </c>
      <c r="H2299" s="4" t="s">
        <v>8246</v>
      </c>
      <c r="I2299" s="7">
        <v>1331697540</v>
      </c>
      <c r="J2299" s="7">
        <v>1328749249</v>
      </c>
      <c r="K2299" t="b">
        <v>0</v>
      </c>
      <c r="L2299">
        <v>19</v>
      </c>
      <c r="M2299" t="b">
        <v>1</v>
      </c>
      <c r="N2299" s="4" t="s">
        <v>8276</v>
      </c>
      <c r="O2299" s="5">
        <f t="shared" si="210"/>
        <v>100.6</v>
      </c>
      <c r="P2299" s="6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2">
        <f t="shared" si="214"/>
        <v>40982.165972222225</v>
      </c>
      <c r="T2299" s="12">
        <f t="shared" si="215"/>
        <v>40948.042233796295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6">
        <v>30000</v>
      </c>
      <c r="E2300" s="6">
        <v>31522</v>
      </c>
      <c r="F2300" s="3" t="s">
        <v>8219</v>
      </c>
      <c r="G2300" s="4" t="s">
        <v>8224</v>
      </c>
      <c r="H2300" s="4" t="s">
        <v>8246</v>
      </c>
      <c r="I2300" s="7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s="4" t="s">
        <v>8276</v>
      </c>
      <c r="O2300" s="5">
        <f t="shared" si="210"/>
        <v>105.07333333333334</v>
      </c>
      <c r="P2300" s="6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2">
        <f t="shared" si="214"/>
        <v>41724.798993055556</v>
      </c>
      <c r="T2300" s="12">
        <f t="shared" si="215"/>
        <v>41694.84065972222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6">
        <v>300</v>
      </c>
      <c r="E2301" s="6">
        <v>1050.5</v>
      </c>
      <c r="F2301" s="3" t="s">
        <v>8219</v>
      </c>
      <c r="G2301" s="4" t="s">
        <v>8224</v>
      </c>
      <c r="H2301" s="4" t="s">
        <v>8246</v>
      </c>
      <c r="I2301" s="7">
        <v>1296953209</v>
      </c>
      <c r="J2301" s="7">
        <v>1295657209</v>
      </c>
      <c r="K2301" t="b">
        <v>0</v>
      </c>
      <c r="L2301">
        <v>14</v>
      </c>
      <c r="M2301" t="b">
        <v>1</v>
      </c>
      <c r="N2301" s="4" t="s">
        <v>8276</v>
      </c>
      <c r="O2301" s="5">
        <f t="shared" si="210"/>
        <v>350.16666666666669</v>
      </c>
      <c r="P2301" s="6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2">
        <f t="shared" si="214"/>
        <v>40580.032511574071</v>
      </c>
      <c r="T2301" s="12">
        <f t="shared" si="215"/>
        <v>40565.032511574071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6">
        <v>800</v>
      </c>
      <c r="E2302" s="6">
        <v>810</v>
      </c>
      <c r="F2302" s="3" t="s">
        <v>8219</v>
      </c>
      <c r="G2302" s="4" t="s">
        <v>8224</v>
      </c>
      <c r="H2302" s="4" t="s">
        <v>8246</v>
      </c>
      <c r="I2302" s="7">
        <v>1340904416</v>
      </c>
      <c r="J2302" s="7">
        <v>1339694816</v>
      </c>
      <c r="K2302" t="b">
        <v>0</v>
      </c>
      <c r="L2302">
        <v>7</v>
      </c>
      <c r="M2302" t="b">
        <v>1</v>
      </c>
      <c r="N2302" s="4" t="s">
        <v>8276</v>
      </c>
      <c r="O2302" s="5">
        <f t="shared" si="210"/>
        <v>101.25</v>
      </c>
      <c r="P2302" s="6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2">
        <f t="shared" si="214"/>
        <v>41088.727037037039</v>
      </c>
      <c r="T2302" s="12">
        <f t="shared" si="215"/>
        <v>41074.727037037039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6">
        <v>5000</v>
      </c>
      <c r="E2303" s="6">
        <v>6680.22</v>
      </c>
      <c r="F2303" s="3" t="s">
        <v>8219</v>
      </c>
      <c r="G2303" s="4" t="s">
        <v>8224</v>
      </c>
      <c r="H2303" s="4" t="s">
        <v>8246</v>
      </c>
      <c r="I2303" s="7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s="4" t="s">
        <v>8279</v>
      </c>
      <c r="O2303" s="5">
        <f t="shared" si="210"/>
        <v>133.6044</v>
      </c>
      <c r="P2303" s="6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2">
        <f t="shared" si="214"/>
        <v>41446.146944444445</v>
      </c>
      <c r="T2303" s="12">
        <f t="shared" si="215"/>
        <v>41416.146944444445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6">
        <v>2300</v>
      </c>
      <c r="E2304" s="6">
        <v>3925</v>
      </c>
      <c r="F2304" s="3" t="s">
        <v>8219</v>
      </c>
      <c r="G2304" s="4" t="s">
        <v>8224</v>
      </c>
      <c r="H2304" s="4" t="s">
        <v>8246</v>
      </c>
      <c r="I2304" s="7">
        <v>1388473200</v>
      </c>
      <c r="J2304" s="7">
        <v>1385585434</v>
      </c>
      <c r="K2304" t="b">
        <v>1</v>
      </c>
      <c r="L2304">
        <v>85</v>
      </c>
      <c r="M2304" t="b">
        <v>1</v>
      </c>
      <c r="N2304" s="4" t="s">
        <v>8279</v>
      </c>
      <c r="O2304" s="5">
        <f t="shared" si="210"/>
        <v>170.65217391304347</v>
      </c>
      <c r="P2304" s="6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2">
        <f t="shared" si="214"/>
        <v>41639.291666666664</v>
      </c>
      <c r="T2304" s="12">
        <f t="shared" si="215"/>
        <v>41605.868449074071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6">
        <v>6450</v>
      </c>
      <c r="E2305" s="6">
        <v>7053.61</v>
      </c>
      <c r="F2305" s="3" t="s">
        <v>8219</v>
      </c>
      <c r="G2305" s="4" t="s">
        <v>8224</v>
      </c>
      <c r="H2305" s="4" t="s">
        <v>8246</v>
      </c>
      <c r="I2305" s="7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s="4" t="s">
        <v>8279</v>
      </c>
      <c r="O2305" s="5">
        <f t="shared" si="210"/>
        <v>109.35829457364341</v>
      </c>
      <c r="P2305" s="6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2">
        <f t="shared" si="214"/>
        <v>40890.152731481481</v>
      </c>
      <c r="T2305" s="12">
        <f t="shared" si="215"/>
        <v>40850.111064814817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6">
        <v>6000</v>
      </c>
      <c r="E2306" s="6">
        <v>6042.02</v>
      </c>
      <c r="F2306" s="3" t="s">
        <v>8219</v>
      </c>
      <c r="G2306" s="4" t="s">
        <v>8224</v>
      </c>
      <c r="H2306" s="4" t="s">
        <v>8246</v>
      </c>
      <c r="I2306" s="7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s="4" t="s">
        <v>8279</v>
      </c>
      <c r="O2306" s="5">
        <f t="shared" si="210"/>
        <v>100.70033333333333</v>
      </c>
      <c r="P2306" s="6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2">
        <f t="shared" si="214"/>
        <v>40544.207638888889</v>
      </c>
      <c r="T2306" s="12">
        <f t="shared" si="215"/>
        <v>40502.815868055557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6">
        <v>18000</v>
      </c>
      <c r="E2307" s="6">
        <v>18221</v>
      </c>
      <c r="F2307" s="3" t="s">
        <v>8219</v>
      </c>
      <c r="G2307" s="4" t="s">
        <v>8224</v>
      </c>
      <c r="H2307" s="4" t="s">
        <v>8246</v>
      </c>
      <c r="I2307" s="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s="4" t="s">
        <v>8279</v>
      </c>
      <c r="O2307" s="5">
        <f t="shared" ref="O2307:O2370" si="216">100*E2307/D2307</f>
        <v>101.22777777777777</v>
      </c>
      <c r="P2307" s="6">
        <f t="shared" ref="P2307:P2370" si="217">IF(L2307=0,0,E2307/L2307)</f>
        <v>109.10778443113773</v>
      </c>
      <c r="Q2307" s="4" t="str">
        <f t="shared" ref="Q2307:Q2370" si="218">LEFT(N2307,SEARCH("/",N2307)-1)</f>
        <v>music</v>
      </c>
      <c r="R2307" s="4" t="str">
        <f t="shared" ref="R2307:R2370" si="219">RIGHT(N2307,LEN(N2307)-SEARCH("/",N2307,1))</f>
        <v>indie rock</v>
      </c>
      <c r="S2307" s="12">
        <f t="shared" ref="S2307:S2370" si="220">(((I2307/60)/60)/24)+DATE(1970,1,1)</f>
        <v>41859.75</v>
      </c>
      <c r="T2307" s="12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6">
        <v>3500</v>
      </c>
      <c r="E2308" s="6">
        <v>3736.55</v>
      </c>
      <c r="F2308" s="3" t="s">
        <v>8219</v>
      </c>
      <c r="G2308" s="4" t="s">
        <v>8224</v>
      </c>
      <c r="H2308" s="4" t="s">
        <v>8246</v>
      </c>
      <c r="I2308" s="7">
        <v>1331352129</v>
      </c>
      <c r="J2308" s="7">
        <v>1328760129</v>
      </c>
      <c r="K2308" t="b">
        <v>1</v>
      </c>
      <c r="L2308">
        <v>73</v>
      </c>
      <c r="M2308" t="b">
        <v>1</v>
      </c>
      <c r="N2308" s="4" t="s">
        <v>8279</v>
      </c>
      <c r="O2308" s="5">
        <f t="shared" si="216"/>
        <v>106.75857142857143</v>
      </c>
      <c r="P2308" s="6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2">
        <f t="shared" si="220"/>
        <v>40978.16815972222</v>
      </c>
      <c r="T2308" s="12">
        <f t="shared" si="221"/>
        <v>40948.16815972222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6">
        <v>1964.47</v>
      </c>
      <c r="E2309" s="6">
        <v>2095.2600000000002</v>
      </c>
      <c r="F2309" s="3" t="s">
        <v>8219</v>
      </c>
      <c r="G2309" s="4" t="s">
        <v>8224</v>
      </c>
      <c r="H2309" s="4" t="s">
        <v>8246</v>
      </c>
      <c r="I2309" s="7">
        <v>1336245328</v>
      </c>
      <c r="J2309" s="7">
        <v>1333653333</v>
      </c>
      <c r="K2309" t="b">
        <v>1</v>
      </c>
      <c r="L2309">
        <v>75</v>
      </c>
      <c r="M2309" t="b">
        <v>1</v>
      </c>
      <c r="N2309" s="4" t="s">
        <v>8279</v>
      </c>
      <c r="O2309" s="5">
        <f t="shared" si="216"/>
        <v>106.65777537961894</v>
      </c>
      <c r="P2309" s="6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2">
        <f t="shared" si="220"/>
        <v>41034.802407407406</v>
      </c>
      <c r="T2309" s="12">
        <f t="shared" si="221"/>
        <v>41004.802465277775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6">
        <v>50000</v>
      </c>
      <c r="E2310" s="6">
        <v>50653.11</v>
      </c>
      <c r="F2310" s="3" t="s">
        <v>8219</v>
      </c>
      <c r="G2310" s="4" t="s">
        <v>8224</v>
      </c>
      <c r="H2310" s="4" t="s">
        <v>8246</v>
      </c>
      <c r="I2310" s="7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s="4" t="s">
        <v>8279</v>
      </c>
      <c r="O2310" s="5">
        <f t="shared" si="216"/>
        <v>101.30622</v>
      </c>
      <c r="P2310" s="6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2">
        <f t="shared" si="220"/>
        <v>41880.041666666664</v>
      </c>
      <c r="T2310" s="12">
        <f t="shared" si="221"/>
        <v>41851.962916666671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6">
        <v>6000</v>
      </c>
      <c r="E2311" s="6">
        <v>6400.47</v>
      </c>
      <c r="F2311" s="3" t="s">
        <v>8219</v>
      </c>
      <c r="G2311" s="4" t="s">
        <v>8224</v>
      </c>
      <c r="H2311" s="4" t="s">
        <v>8246</v>
      </c>
      <c r="I2311" s="7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s="4" t="s">
        <v>8279</v>
      </c>
      <c r="O2311" s="5">
        <f t="shared" si="216"/>
        <v>106.67449999999999</v>
      </c>
      <c r="P2311" s="6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2">
        <f t="shared" si="220"/>
        <v>41342.987696759257</v>
      </c>
      <c r="T2311" s="12">
        <f t="shared" si="221"/>
        <v>41307.987696759257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6">
        <v>18500</v>
      </c>
      <c r="E2312" s="6">
        <v>79335.360000000001</v>
      </c>
      <c r="F2312" s="3" t="s">
        <v>8219</v>
      </c>
      <c r="G2312" s="4" t="s">
        <v>8224</v>
      </c>
      <c r="H2312" s="4" t="s">
        <v>8246</v>
      </c>
      <c r="I2312" s="7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s="4" t="s">
        <v>8279</v>
      </c>
      <c r="O2312" s="5">
        <f t="shared" si="216"/>
        <v>428.83978378378379</v>
      </c>
      <c r="P2312" s="6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2">
        <f t="shared" si="220"/>
        <v>41354.752488425926</v>
      </c>
      <c r="T2312" s="12">
        <f t="shared" si="221"/>
        <v>41324.79415509259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6">
        <v>9000</v>
      </c>
      <c r="E2313" s="6">
        <v>9370</v>
      </c>
      <c r="F2313" s="3" t="s">
        <v>8219</v>
      </c>
      <c r="G2313" s="4" t="s">
        <v>8224</v>
      </c>
      <c r="H2313" s="4" t="s">
        <v>8246</v>
      </c>
      <c r="I2313" s="7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s="4" t="s">
        <v>8279</v>
      </c>
      <c r="O2313" s="5">
        <f t="shared" si="216"/>
        <v>104.11111111111111</v>
      </c>
      <c r="P2313" s="6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2">
        <f t="shared" si="220"/>
        <v>41766.004502314812</v>
      </c>
      <c r="T2313" s="12">
        <f t="shared" si="221"/>
        <v>41736.004502314812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6">
        <v>3000</v>
      </c>
      <c r="E2314" s="6">
        <v>3236</v>
      </c>
      <c r="F2314" s="3" t="s">
        <v>8219</v>
      </c>
      <c r="G2314" s="4" t="s">
        <v>8224</v>
      </c>
      <c r="H2314" s="4" t="s">
        <v>8246</v>
      </c>
      <c r="I2314" s="7">
        <v>1397862000</v>
      </c>
      <c r="J2314" s="7">
        <v>1395155478</v>
      </c>
      <c r="K2314" t="b">
        <v>1</v>
      </c>
      <c r="L2314">
        <v>79</v>
      </c>
      <c r="M2314" t="b">
        <v>1</v>
      </c>
      <c r="N2314" s="4" t="s">
        <v>8279</v>
      </c>
      <c r="O2314" s="5">
        <f t="shared" si="216"/>
        <v>107.86666666666666</v>
      </c>
      <c r="P2314" s="6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2">
        <f t="shared" si="220"/>
        <v>41747.958333333336</v>
      </c>
      <c r="T2314" s="12">
        <f t="shared" si="221"/>
        <v>41716.632847222223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6">
        <v>5000</v>
      </c>
      <c r="E2315" s="6">
        <v>8792.02</v>
      </c>
      <c r="F2315" s="3" t="s">
        <v>8219</v>
      </c>
      <c r="G2315" s="4" t="s">
        <v>8224</v>
      </c>
      <c r="H2315" s="4" t="s">
        <v>8246</v>
      </c>
      <c r="I2315" s="7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s="4" t="s">
        <v>8279</v>
      </c>
      <c r="O2315" s="5">
        <f t="shared" si="216"/>
        <v>175.84039999999999</v>
      </c>
      <c r="P2315" s="6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2">
        <f t="shared" si="220"/>
        <v>41032.958634259259</v>
      </c>
      <c r="T2315" s="12">
        <f t="shared" si="221"/>
        <v>41002.958634259259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6">
        <v>1200</v>
      </c>
      <c r="E2316" s="6">
        <v>1883.64</v>
      </c>
      <c r="F2316" s="3" t="s">
        <v>8219</v>
      </c>
      <c r="G2316" s="4" t="s">
        <v>8224</v>
      </c>
      <c r="H2316" s="4" t="s">
        <v>8246</v>
      </c>
      <c r="I2316" s="7">
        <v>1339074857</v>
      </c>
      <c r="J2316" s="7">
        <v>1336482857</v>
      </c>
      <c r="K2316" t="b">
        <v>1</v>
      </c>
      <c r="L2316">
        <v>50</v>
      </c>
      <c r="M2316" t="b">
        <v>1</v>
      </c>
      <c r="N2316" s="4" t="s">
        <v>8279</v>
      </c>
      <c r="O2316" s="5">
        <f t="shared" si="216"/>
        <v>156.97</v>
      </c>
      <c r="P2316" s="6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2">
        <f t="shared" si="220"/>
        <v>41067.551585648151</v>
      </c>
      <c r="T2316" s="12">
        <f t="shared" si="221"/>
        <v>41037.551585648151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6">
        <v>2500</v>
      </c>
      <c r="E2317" s="6">
        <v>2565</v>
      </c>
      <c r="F2317" s="3" t="s">
        <v>8219</v>
      </c>
      <c r="G2317" s="4" t="s">
        <v>8224</v>
      </c>
      <c r="H2317" s="4" t="s">
        <v>8246</v>
      </c>
      <c r="I2317" s="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s="4" t="s">
        <v>8279</v>
      </c>
      <c r="O2317" s="5">
        <f t="shared" si="216"/>
        <v>102.6</v>
      </c>
      <c r="P2317" s="6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2">
        <f t="shared" si="220"/>
        <v>41034.72619212963</v>
      </c>
      <c r="T2317" s="12">
        <f t="shared" si="221"/>
        <v>41004.72619212963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6">
        <v>15000</v>
      </c>
      <c r="E2318" s="6">
        <v>15606.4</v>
      </c>
      <c r="F2318" s="3" t="s">
        <v>8219</v>
      </c>
      <c r="G2318" s="4" t="s">
        <v>8224</v>
      </c>
      <c r="H2318" s="4" t="s">
        <v>8246</v>
      </c>
      <c r="I2318" s="7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s="4" t="s">
        <v>8279</v>
      </c>
      <c r="O2318" s="5">
        <f t="shared" si="216"/>
        <v>104.04266666666666</v>
      </c>
      <c r="P2318" s="6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2">
        <f t="shared" si="220"/>
        <v>40156.76666666667</v>
      </c>
      <c r="T2318" s="12">
        <f t="shared" si="221"/>
        <v>40079.725115740745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6">
        <v>400</v>
      </c>
      <c r="E2319" s="6">
        <v>416</v>
      </c>
      <c r="F2319" s="3" t="s">
        <v>8219</v>
      </c>
      <c r="G2319" s="4" t="s">
        <v>8224</v>
      </c>
      <c r="H2319" s="4" t="s">
        <v>8246</v>
      </c>
      <c r="I2319" s="7">
        <v>1266210000</v>
      </c>
      <c r="J2319" s="7">
        <v>1263474049</v>
      </c>
      <c r="K2319" t="b">
        <v>1</v>
      </c>
      <c r="L2319">
        <v>22</v>
      </c>
      <c r="M2319" t="b">
        <v>1</v>
      </c>
      <c r="N2319" s="4" t="s">
        <v>8279</v>
      </c>
      <c r="O2319" s="5">
        <f t="shared" si="216"/>
        <v>104</v>
      </c>
      <c r="P2319" s="6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2">
        <f t="shared" si="220"/>
        <v>40224.208333333336</v>
      </c>
      <c r="T2319" s="12">
        <f t="shared" si="221"/>
        <v>40192.542233796295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6">
        <v>5000</v>
      </c>
      <c r="E2320" s="6">
        <v>6053</v>
      </c>
      <c r="F2320" s="3" t="s">
        <v>8219</v>
      </c>
      <c r="G2320" s="4" t="s">
        <v>8224</v>
      </c>
      <c r="H2320" s="4" t="s">
        <v>8246</v>
      </c>
      <c r="I2320" s="7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s="4" t="s">
        <v>8279</v>
      </c>
      <c r="O2320" s="5">
        <f t="shared" si="216"/>
        <v>121.06</v>
      </c>
      <c r="P2320" s="6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2">
        <f t="shared" si="220"/>
        <v>40082.165972222225</v>
      </c>
      <c r="T2320" s="12">
        <f t="shared" si="221"/>
        <v>40050.643680555557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6">
        <v>3000</v>
      </c>
      <c r="E2321" s="6">
        <v>3231</v>
      </c>
      <c r="F2321" s="3" t="s">
        <v>8219</v>
      </c>
      <c r="G2321" s="4" t="s">
        <v>8224</v>
      </c>
      <c r="H2321" s="4" t="s">
        <v>8246</v>
      </c>
      <c r="I2321" s="7">
        <v>1387072685</v>
      </c>
      <c r="J2321" s="7">
        <v>1384480685</v>
      </c>
      <c r="K2321" t="b">
        <v>1</v>
      </c>
      <c r="L2321">
        <v>77</v>
      </c>
      <c r="M2321" t="b">
        <v>1</v>
      </c>
      <c r="N2321" s="4" t="s">
        <v>8279</v>
      </c>
      <c r="O2321" s="5">
        <f t="shared" si="216"/>
        <v>107.7</v>
      </c>
      <c r="P2321" s="6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2">
        <f t="shared" si="220"/>
        <v>41623.082002314812</v>
      </c>
      <c r="T2321" s="12">
        <f t="shared" si="221"/>
        <v>41593.082002314812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6">
        <v>5000</v>
      </c>
      <c r="E2322" s="6">
        <v>5433</v>
      </c>
      <c r="F2322" s="3" t="s">
        <v>8219</v>
      </c>
      <c r="G2322" s="4" t="s">
        <v>8224</v>
      </c>
      <c r="H2322" s="4" t="s">
        <v>8246</v>
      </c>
      <c r="I2322" s="7">
        <v>1396463800</v>
      </c>
      <c r="J2322" s="7">
        <v>1393443400</v>
      </c>
      <c r="K2322" t="b">
        <v>1</v>
      </c>
      <c r="L2322">
        <v>89</v>
      </c>
      <c r="M2322" t="b">
        <v>1</v>
      </c>
      <c r="N2322" s="4" t="s">
        <v>8279</v>
      </c>
      <c r="O2322" s="5">
        <f t="shared" si="216"/>
        <v>108.66</v>
      </c>
      <c r="P2322" s="6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2">
        <f t="shared" si="220"/>
        <v>41731.775462962964</v>
      </c>
      <c r="T2322" s="12">
        <f t="shared" si="221"/>
        <v>41696.817129629628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6">
        <v>10557</v>
      </c>
      <c r="E2323" s="6">
        <v>4130</v>
      </c>
      <c r="F2323" s="3" t="s">
        <v>8222</v>
      </c>
      <c r="G2323" s="4" t="s">
        <v>8239</v>
      </c>
      <c r="H2323" s="4" t="s">
        <v>8249</v>
      </c>
      <c r="I2323" s="7">
        <v>1491282901</v>
      </c>
      <c r="J2323" s="7">
        <v>1488694501</v>
      </c>
      <c r="K2323" t="b">
        <v>0</v>
      </c>
      <c r="L2323">
        <v>64</v>
      </c>
      <c r="M2323" t="b">
        <v>0</v>
      </c>
      <c r="N2323" s="4" t="s">
        <v>8298</v>
      </c>
      <c r="O2323" s="5">
        <f t="shared" si="216"/>
        <v>39.120962394619681</v>
      </c>
      <c r="P2323" s="6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2">
        <f t="shared" si="220"/>
        <v>42829.21876157407</v>
      </c>
      <c r="T2323" s="12">
        <f t="shared" si="221"/>
        <v>42799.260428240741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6">
        <v>2700</v>
      </c>
      <c r="E2324" s="6">
        <v>85</v>
      </c>
      <c r="F2324" s="3" t="s">
        <v>8222</v>
      </c>
      <c r="G2324" s="4" t="s">
        <v>8224</v>
      </c>
      <c r="H2324" s="4" t="s">
        <v>8246</v>
      </c>
      <c r="I2324" s="7">
        <v>1491769769</v>
      </c>
      <c r="J2324" s="7">
        <v>1489181369</v>
      </c>
      <c r="K2324" t="b">
        <v>0</v>
      </c>
      <c r="L2324">
        <v>4</v>
      </c>
      <c r="M2324" t="b">
        <v>0</v>
      </c>
      <c r="N2324" s="4" t="s">
        <v>8298</v>
      </c>
      <c r="O2324" s="5">
        <f t="shared" si="216"/>
        <v>3.1481481481481484</v>
      </c>
      <c r="P2324" s="6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2">
        <f t="shared" si="220"/>
        <v>42834.853807870371</v>
      </c>
      <c r="T2324" s="12">
        <f t="shared" si="221"/>
        <v>42804.895474537043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6">
        <v>250</v>
      </c>
      <c r="E2325" s="6">
        <v>120</v>
      </c>
      <c r="F2325" s="3" t="s">
        <v>8222</v>
      </c>
      <c r="G2325" s="4" t="s">
        <v>8224</v>
      </c>
      <c r="H2325" s="4" t="s">
        <v>8246</v>
      </c>
      <c r="I2325" s="7">
        <v>1490033247</v>
      </c>
      <c r="J2325" s="7">
        <v>1489428447</v>
      </c>
      <c r="K2325" t="b">
        <v>0</v>
      </c>
      <c r="L2325">
        <v>4</v>
      </c>
      <c r="M2325" t="b">
        <v>0</v>
      </c>
      <c r="N2325" s="4" t="s">
        <v>8298</v>
      </c>
      <c r="O2325" s="5">
        <f t="shared" si="216"/>
        <v>48</v>
      </c>
      <c r="P2325" s="6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2">
        <f t="shared" si="220"/>
        <v>42814.755173611105</v>
      </c>
      <c r="T2325" s="12">
        <f t="shared" si="221"/>
        <v>42807.755173611105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6">
        <v>7500</v>
      </c>
      <c r="E2326" s="6">
        <v>1555</v>
      </c>
      <c r="F2326" s="3" t="s">
        <v>8222</v>
      </c>
      <c r="G2326" s="4" t="s">
        <v>8225</v>
      </c>
      <c r="H2326" s="4" t="s">
        <v>8247</v>
      </c>
      <c r="I2326" s="7">
        <v>1490559285</v>
      </c>
      <c r="J2326" s="7">
        <v>1487970885</v>
      </c>
      <c r="K2326" t="b">
        <v>0</v>
      </c>
      <c r="L2326">
        <v>61</v>
      </c>
      <c r="M2326" t="b">
        <v>0</v>
      </c>
      <c r="N2326" s="4" t="s">
        <v>8298</v>
      </c>
      <c r="O2326" s="5">
        <f t="shared" si="216"/>
        <v>20.733333333333334</v>
      </c>
      <c r="P2326" s="6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2">
        <f t="shared" si="220"/>
        <v>42820.843576388885</v>
      </c>
      <c r="T2326" s="12">
        <f t="shared" si="221"/>
        <v>42790.885243055556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6">
        <v>1000</v>
      </c>
      <c r="E2327" s="6">
        <v>80</v>
      </c>
      <c r="F2327" s="3" t="s">
        <v>8222</v>
      </c>
      <c r="G2327" s="4" t="s">
        <v>8224</v>
      </c>
      <c r="H2327" s="4" t="s">
        <v>8246</v>
      </c>
      <c r="I2327" s="7">
        <v>1490830331</v>
      </c>
      <c r="J2327" s="7">
        <v>1488241931</v>
      </c>
      <c r="K2327" t="b">
        <v>0</v>
      </c>
      <c r="L2327">
        <v>7</v>
      </c>
      <c r="M2327" t="b">
        <v>0</v>
      </c>
      <c r="N2327" s="4" t="s">
        <v>8298</v>
      </c>
      <c r="O2327" s="5">
        <f t="shared" si="216"/>
        <v>8</v>
      </c>
      <c r="P2327" s="6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2">
        <f t="shared" si="220"/>
        <v>42823.980682870373</v>
      </c>
      <c r="T2327" s="12">
        <f t="shared" si="221"/>
        <v>42794.022349537037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6">
        <v>15000</v>
      </c>
      <c r="E2328" s="6">
        <v>108</v>
      </c>
      <c r="F2328" s="3" t="s">
        <v>8222</v>
      </c>
      <c r="G2328" s="4" t="s">
        <v>8224</v>
      </c>
      <c r="H2328" s="4" t="s">
        <v>8246</v>
      </c>
      <c r="I2328" s="7">
        <v>1493571600</v>
      </c>
      <c r="J2328" s="7">
        <v>1489106948</v>
      </c>
      <c r="K2328" t="b">
        <v>0</v>
      </c>
      <c r="L2328">
        <v>1</v>
      </c>
      <c r="M2328" t="b">
        <v>0</v>
      </c>
      <c r="N2328" s="4" t="s">
        <v>8298</v>
      </c>
      <c r="O2328" s="5">
        <f t="shared" si="216"/>
        <v>0.72</v>
      </c>
      <c r="P2328" s="6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2">
        <f t="shared" si="220"/>
        <v>42855.708333333328</v>
      </c>
      <c r="T2328" s="12">
        <f t="shared" si="221"/>
        <v>42804.034120370372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6">
        <v>35000</v>
      </c>
      <c r="E2329" s="6">
        <v>184133.01</v>
      </c>
      <c r="F2329" s="3" t="s">
        <v>8219</v>
      </c>
      <c r="G2329" s="4" t="s">
        <v>8224</v>
      </c>
      <c r="H2329" s="4" t="s">
        <v>8246</v>
      </c>
      <c r="I2329" s="7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s="4" t="s">
        <v>8298</v>
      </c>
      <c r="O2329" s="5">
        <f t="shared" si="216"/>
        <v>526.09431428571429</v>
      </c>
      <c r="P2329" s="6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2">
        <f t="shared" si="220"/>
        <v>41877.917129629634</v>
      </c>
      <c r="T2329" s="12">
        <f t="shared" si="221"/>
        <v>41842.917129629634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6">
        <v>10000</v>
      </c>
      <c r="E2330" s="6">
        <v>25445</v>
      </c>
      <c r="F2330" s="3" t="s">
        <v>8219</v>
      </c>
      <c r="G2330" s="4" t="s">
        <v>8224</v>
      </c>
      <c r="H2330" s="4" t="s">
        <v>8246</v>
      </c>
      <c r="I2330" s="7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s="4" t="s">
        <v>8298</v>
      </c>
      <c r="O2330" s="5">
        <f t="shared" si="216"/>
        <v>254.45</v>
      </c>
      <c r="P2330" s="6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2">
        <f t="shared" si="220"/>
        <v>42169.781678240746</v>
      </c>
      <c r="T2330" s="12">
        <f t="shared" si="221"/>
        <v>42139.781678240746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6">
        <v>25000</v>
      </c>
      <c r="E2331" s="6">
        <v>26480</v>
      </c>
      <c r="F2331" s="3" t="s">
        <v>8219</v>
      </c>
      <c r="G2331" s="4" t="s">
        <v>8224</v>
      </c>
      <c r="H2331" s="4" t="s">
        <v>8246</v>
      </c>
      <c r="I2331" s="7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s="4" t="s">
        <v>8298</v>
      </c>
      <c r="O2331" s="5">
        <f t="shared" si="216"/>
        <v>105.92</v>
      </c>
      <c r="P2331" s="6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2">
        <f t="shared" si="220"/>
        <v>41837.624374999999</v>
      </c>
      <c r="T2331" s="12">
        <f t="shared" si="221"/>
        <v>41807.624374999999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6">
        <v>35000</v>
      </c>
      <c r="E2332" s="6">
        <v>35848</v>
      </c>
      <c r="F2332" s="3" t="s">
        <v>8219</v>
      </c>
      <c r="G2332" s="4" t="s">
        <v>8224</v>
      </c>
      <c r="H2332" s="4" t="s">
        <v>8246</v>
      </c>
      <c r="I2332" s="7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s="4" t="s">
        <v>8298</v>
      </c>
      <c r="O2332" s="5">
        <f t="shared" si="216"/>
        <v>102.42285714285714</v>
      </c>
      <c r="P2332" s="6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2">
        <f t="shared" si="220"/>
        <v>42363</v>
      </c>
      <c r="T2332" s="12">
        <f t="shared" si="221"/>
        <v>42332.89980324074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6">
        <v>8000</v>
      </c>
      <c r="E2333" s="6">
        <v>11545.1</v>
      </c>
      <c r="F2333" s="3" t="s">
        <v>8219</v>
      </c>
      <c r="G2333" s="4" t="s">
        <v>8224</v>
      </c>
      <c r="H2333" s="4" t="s">
        <v>8246</v>
      </c>
      <c r="I2333" s="7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s="4" t="s">
        <v>8298</v>
      </c>
      <c r="O2333" s="5">
        <f t="shared" si="216"/>
        <v>144.31375</v>
      </c>
      <c r="P2333" s="6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2">
        <f t="shared" si="220"/>
        <v>41869.005671296298</v>
      </c>
      <c r="T2333" s="12">
        <f t="shared" si="221"/>
        <v>41839.005671296298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6">
        <v>25000</v>
      </c>
      <c r="E2334" s="6">
        <v>26577</v>
      </c>
      <c r="F2334" s="3" t="s">
        <v>8219</v>
      </c>
      <c r="G2334" s="4" t="s">
        <v>8224</v>
      </c>
      <c r="H2334" s="4" t="s">
        <v>8246</v>
      </c>
      <c r="I2334" s="7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s="4" t="s">
        <v>8298</v>
      </c>
      <c r="O2334" s="5">
        <f t="shared" si="216"/>
        <v>106.30800000000001</v>
      </c>
      <c r="P2334" s="6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2">
        <f t="shared" si="220"/>
        <v>42041.628136574072</v>
      </c>
      <c r="T2334" s="12">
        <f t="shared" si="221"/>
        <v>42011.628136574072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6">
        <v>600</v>
      </c>
      <c r="E2335" s="6">
        <v>1273</v>
      </c>
      <c r="F2335" s="3" t="s">
        <v>8219</v>
      </c>
      <c r="G2335" s="4" t="s">
        <v>8224</v>
      </c>
      <c r="H2335" s="4" t="s">
        <v>8246</v>
      </c>
      <c r="I2335" s="7">
        <v>1401385800</v>
      </c>
      <c r="J2335" s="7">
        <v>1399563390</v>
      </c>
      <c r="K2335" t="b">
        <v>1</v>
      </c>
      <c r="L2335">
        <v>94</v>
      </c>
      <c r="M2335" t="b">
        <v>1</v>
      </c>
      <c r="N2335" s="4" t="s">
        <v>8298</v>
      </c>
      <c r="O2335" s="5">
        <f t="shared" si="216"/>
        <v>212.16666666666666</v>
      </c>
      <c r="P2335" s="6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2">
        <f t="shared" si="220"/>
        <v>41788.743055555555</v>
      </c>
      <c r="T2335" s="12">
        <f t="shared" si="221"/>
        <v>41767.650347222225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6">
        <v>4000</v>
      </c>
      <c r="E2336" s="6">
        <v>4078</v>
      </c>
      <c r="F2336" s="3" t="s">
        <v>8219</v>
      </c>
      <c r="G2336" s="4" t="s">
        <v>8224</v>
      </c>
      <c r="H2336" s="4" t="s">
        <v>8246</v>
      </c>
      <c r="I2336" s="7">
        <v>1415208840</v>
      </c>
      <c r="J2336" s="7">
        <v>1412611498</v>
      </c>
      <c r="K2336" t="b">
        <v>1</v>
      </c>
      <c r="L2336">
        <v>67</v>
      </c>
      <c r="M2336" t="b">
        <v>1</v>
      </c>
      <c r="N2336" s="4" t="s">
        <v>8298</v>
      </c>
      <c r="O2336" s="5">
        <f t="shared" si="216"/>
        <v>101.95</v>
      </c>
      <c r="P2336" s="6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2">
        <f t="shared" si="220"/>
        <v>41948.731944444444</v>
      </c>
      <c r="T2336" s="12">
        <f t="shared" si="221"/>
        <v>41918.670115740737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6">
        <v>25000</v>
      </c>
      <c r="E2337" s="6">
        <v>25568</v>
      </c>
      <c r="F2337" s="3" t="s">
        <v>8219</v>
      </c>
      <c r="G2337" s="4" t="s">
        <v>8224</v>
      </c>
      <c r="H2337" s="4" t="s">
        <v>8246</v>
      </c>
      <c r="I2337" s="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s="4" t="s">
        <v>8298</v>
      </c>
      <c r="O2337" s="5">
        <f t="shared" si="216"/>
        <v>102.27200000000001</v>
      </c>
      <c r="P2337" s="6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2">
        <f t="shared" si="220"/>
        <v>41801.572256944448</v>
      </c>
      <c r="T2337" s="12">
        <f t="shared" si="221"/>
        <v>41771.572256944448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6">
        <v>20000</v>
      </c>
      <c r="E2338" s="6">
        <v>104146.51</v>
      </c>
      <c r="F2338" s="3" t="s">
        <v>8219</v>
      </c>
      <c r="G2338" s="4" t="s">
        <v>8224</v>
      </c>
      <c r="H2338" s="4" t="s">
        <v>8246</v>
      </c>
      <c r="I2338" s="7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s="4" t="s">
        <v>8298</v>
      </c>
      <c r="O2338" s="5">
        <f t="shared" si="216"/>
        <v>520.73254999999995</v>
      </c>
      <c r="P2338" s="6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2">
        <f t="shared" si="220"/>
        <v>41706.924710648149</v>
      </c>
      <c r="T2338" s="12">
        <f t="shared" si="221"/>
        <v>41666.924710648149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6">
        <v>12000</v>
      </c>
      <c r="E2339" s="6">
        <v>13279</v>
      </c>
      <c r="F2339" s="3" t="s">
        <v>8219</v>
      </c>
      <c r="G2339" s="4" t="s">
        <v>8224</v>
      </c>
      <c r="H2339" s="4" t="s">
        <v>8246</v>
      </c>
      <c r="I2339" s="7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s="4" t="s">
        <v>8298</v>
      </c>
      <c r="O2339" s="5">
        <f t="shared" si="216"/>
        <v>110.65833333333333</v>
      </c>
      <c r="P2339" s="6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2">
        <f t="shared" si="220"/>
        <v>41816.640543981484</v>
      </c>
      <c r="T2339" s="12">
        <f t="shared" si="221"/>
        <v>41786.640543981484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6">
        <v>15000</v>
      </c>
      <c r="E2340" s="6">
        <v>15171.5</v>
      </c>
      <c r="F2340" s="3" t="s">
        <v>8219</v>
      </c>
      <c r="G2340" s="4" t="s">
        <v>8224</v>
      </c>
      <c r="H2340" s="4" t="s">
        <v>8246</v>
      </c>
      <c r="I2340" s="7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s="4" t="s">
        <v>8298</v>
      </c>
      <c r="O2340" s="5">
        <f t="shared" si="216"/>
        <v>101.14333333333333</v>
      </c>
      <c r="P2340" s="6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2">
        <f t="shared" si="220"/>
        <v>41819.896805555552</v>
      </c>
      <c r="T2340" s="12">
        <f t="shared" si="221"/>
        <v>41789.896805555552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6">
        <v>25000</v>
      </c>
      <c r="E2341" s="6">
        <v>73552</v>
      </c>
      <c r="F2341" s="3" t="s">
        <v>8219</v>
      </c>
      <c r="G2341" s="4" t="s">
        <v>8224</v>
      </c>
      <c r="H2341" s="4" t="s">
        <v>8246</v>
      </c>
      <c r="I2341" s="7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s="4" t="s">
        <v>8298</v>
      </c>
      <c r="O2341" s="5">
        <f t="shared" si="216"/>
        <v>294.20800000000003</v>
      </c>
      <c r="P2341" s="6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2">
        <f t="shared" si="220"/>
        <v>42723.332638888889</v>
      </c>
      <c r="T2341" s="12">
        <f t="shared" si="221"/>
        <v>42692.79987268518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6">
        <v>40000</v>
      </c>
      <c r="E2342" s="6">
        <v>42311</v>
      </c>
      <c r="F2342" s="3" t="s">
        <v>8219</v>
      </c>
      <c r="G2342" s="4" t="s">
        <v>8224</v>
      </c>
      <c r="H2342" s="4" t="s">
        <v>8246</v>
      </c>
      <c r="I2342" s="7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s="4" t="s">
        <v>8298</v>
      </c>
      <c r="O2342" s="5">
        <f t="shared" si="216"/>
        <v>105.7775</v>
      </c>
      <c r="P2342" s="6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2">
        <f t="shared" si="220"/>
        <v>42673.642800925925</v>
      </c>
      <c r="T2342" s="12">
        <f t="shared" si="221"/>
        <v>42643.642800925925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6">
        <v>5000</v>
      </c>
      <c r="E2343" s="6">
        <v>0</v>
      </c>
      <c r="F2343" s="3" t="s">
        <v>8220</v>
      </c>
      <c r="G2343" s="4" t="s">
        <v>8224</v>
      </c>
      <c r="H2343" s="4" t="s">
        <v>8246</v>
      </c>
      <c r="I2343" s="7">
        <v>1436729504</v>
      </c>
      <c r="J2343" s="7">
        <v>1434137504</v>
      </c>
      <c r="K2343" t="b">
        <v>0</v>
      </c>
      <c r="L2343">
        <v>0</v>
      </c>
      <c r="M2343" t="b">
        <v>0</v>
      </c>
      <c r="N2343" s="4" t="s">
        <v>8272</v>
      </c>
      <c r="O2343" s="5">
        <f t="shared" si="216"/>
        <v>0</v>
      </c>
      <c r="P2343" s="6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2">
        <f t="shared" si="220"/>
        <v>42197.813703703709</v>
      </c>
      <c r="T2343" s="12">
        <f t="shared" si="221"/>
        <v>42167.813703703709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6">
        <v>5500</v>
      </c>
      <c r="E2344" s="6">
        <v>0</v>
      </c>
      <c r="F2344" s="3" t="s">
        <v>8220</v>
      </c>
      <c r="G2344" s="4" t="s">
        <v>8224</v>
      </c>
      <c r="H2344" s="4" t="s">
        <v>8246</v>
      </c>
      <c r="I2344" s="7">
        <v>1412571600</v>
      </c>
      <c r="J2344" s="7">
        <v>1410799870</v>
      </c>
      <c r="K2344" t="b">
        <v>0</v>
      </c>
      <c r="L2344">
        <v>0</v>
      </c>
      <c r="M2344" t="b">
        <v>0</v>
      </c>
      <c r="N2344" s="4" t="s">
        <v>8272</v>
      </c>
      <c r="O2344" s="5">
        <f t="shared" si="216"/>
        <v>0</v>
      </c>
      <c r="P2344" s="6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2">
        <f t="shared" si="220"/>
        <v>41918.208333333336</v>
      </c>
      <c r="T2344" s="12">
        <f t="shared" si="221"/>
        <v>41897.702199074076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6">
        <v>10000</v>
      </c>
      <c r="E2345" s="6">
        <v>300</v>
      </c>
      <c r="F2345" s="3" t="s">
        <v>8220</v>
      </c>
      <c r="G2345" s="4" t="s">
        <v>8224</v>
      </c>
      <c r="H2345" s="4" t="s">
        <v>8246</v>
      </c>
      <c r="I2345" s="7">
        <v>1452282420</v>
      </c>
      <c r="J2345" s="7">
        <v>1447962505</v>
      </c>
      <c r="K2345" t="b">
        <v>0</v>
      </c>
      <c r="L2345">
        <v>1</v>
      </c>
      <c r="M2345" t="b">
        <v>0</v>
      </c>
      <c r="N2345" s="4" t="s">
        <v>8272</v>
      </c>
      <c r="O2345" s="5">
        <f t="shared" si="216"/>
        <v>3</v>
      </c>
      <c r="P2345" s="6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2">
        <f t="shared" si="220"/>
        <v>42377.82430555555</v>
      </c>
      <c r="T2345" s="12">
        <f t="shared" si="221"/>
        <v>42327.825289351851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6">
        <v>1000</v>
      </c>
      <c r="E2346" s="6">
        <v>1</v>
      </c>
      <c r="F2346" s="3" t="s">
        <v>8220</v>
      </c>
      <c r="G2346" s="4" t="s">
        <v>8229</v>
      </c>
      <c r="H2346" s="4" t="s">
        <v>8251</v>
      </c>
      <c r="I2346" s="7">
        <v>1466789269</v>
      </c>
      <c r="J2346" s="7">
        <v>1464197269</v>
      </c>
      <c r="K2346" t="b">
        <v>0</v>
      </c>
      <c r="L2346">
        <v>1</v>
      </c>
      <c r="M2346" t="b">
        <v>0</v>
      </c>
      <c r="N2346" s="4" t="s">
        <v>8272</v>
      </c>
      <c r="O2346" s="5">
        <f t="shared" si="216"/>
        <v>0.1</v>
      </c>
      <c r="P2346" s="6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2">
        <f t="shared" si="220"/>
        <v>42545.727650462963</v>
      </c>
      <c r="T2346" s="12">
        <f t="shared" si="221"/>
        <v>42515.727650462963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6">
        <v>3000</v>
      </c>
      <c r="E2347" s="6">
        <v>0</v>
      </c>
      <c r="F2347" s="3" t="s">
        <v>8220</v>
      </c>
      <c r="G2347" s="4" t="s">
        <v>8224</v>
      </c>
      <c r="H2347" s="4" t="s">
        <v>8246</v>
      </c>
      <c r="I2347" s="7">
        <v>1427845140</v>
      </c>
      <c r="J2347" s="7">
        <v>1424822556</v>
      </c>
      <c r="K2347" t="b">
        <v>0</v>
      </c>
      <c r="L2347">
        <v>0</v>
      </c>
      <c r="M2347" t="b">
        <v>0</v>
      </c>
      <c r="N2347" s="4" t="s">
        <v>8272</v>
      </c>
      <c r="O2347" s="5">
        <f t="shared" si="216"/>
        <v>0</v>
      </c>
      <c r="P2347" s="6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2">
        <f t="shared" si="220"/>
        <v>42094.985416666663</v>
      </c>
      <c r="T2347" s="12">
        <f t="shared" si="221"/>
        <v>42060.001805555556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6">
        <v>60000</v>
      </c>
      <c r="E2348" s="6">
        <v>39</v>
      </c>
      <c r="F2348" s="3" t="s">
        <v>8220</v>
      </c>
      <c r="G2348" s="4" t="s">
        <v>8224</v>
      </c>
      <c r="H2348" s="4" t="s">
        <v>8246</v>
      </c>
      <c r="I2348" s="7">
        <v>1476731431</v>
      </c>
      <c r="J2348" s="7">
        <v>1472843431</v>
      </c>
      <c r="K2348" t="b">
        <v>0</v>
      </c>
      <c r="L2348">
        <v>3</v>
      </c>
      <c r="M2348" t="b">
        <v>0</v>
      </c>
      <c r="N2348" s="4" t="s">
        <v>8272</v>
      </c>
      <c r="O2348" s="5">
        <f t="shared" si="216"/>
        <v>6.5000000000000002E-2</v>
      </c>
      <c r="P2348" s="6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2">
        <f t="shared" si="220"/>
        <v>42660.79896990741</v>
      </c>
      <c r="T2348" s="12">
        <f t="shared" si="221"/>
        <v>42615.79896990741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6">
        <v>1000</v>
      </c>
      <c r="E2349" s="6">
        <v>15</v>
      </c>
      <c r="F2349" s="3" t="s">
        <v>8220</v>
      </c>
      <c r="G2349" s="4" t="s">
        <v>8224</v>
      </c>
      <c r="H2349" s="4" t="s">
        <v>8246</v>
      </c>
      <c r="I2349" s="7">
        <v>1472135676</v>
      </c>
      <c r="J2349" s="7">
        <v>1469543676</v>
      </c>
      <c r="K2349" t="b">
        <v>0</v>
      </c>
      <c r="L2349">
        <v>1</v>
      </c>
      <c r="M2349" t="b">
        <v>0</v>
      </c>
      <c r="N2349" s="4" t="s">
        <v>8272</v>
      </c>
      <c r="O2349" s="5">
        <f t="shared" si="216"/>
        <v>1.5</v>
      </c>
      <c r="P2349" s="6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2">
        <f t="shared" si="220"/>
        <v>42607.607361111113</v>
      </c>
      <c r="T2349" s="12">
        <f t="shared" si="221"/>
        <v>42577.607361111113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6">
        <v>70000</v>
      </c>
      <c r="E2350" s="6">
        <v>270</v>
      </c>
      <c r="F2350" s="3" t="s">
        <v>8220</v>
      </c>
      <c r="G2350" s="4" t="s">
        <v>8224</v>
      </c>
      <c r="H2350" s="4" t="s">
        <v>8246</v>
      </c>
      <c r="I2350" s="7">
        <v>1456006938</v>
      </c>
      <c r="J2350" s="7">
        <v>1450822938</v>
      </c>
      <c r="K2350" t="b">
        <v>0</v>
      </c>
      <c r="L2350">
        <v>5</v>
      </c>
      <c r="M2350" t="b">
        <v>0</v>
      </c>
      <c r="N2350" s="4" t="s">
        <v>8272</v>
      </c>
      <c r="O2350" s="5">
        <f t="shared" si="216"/>
        <v>0.38571428571428573</v>
      </c>
      <c r="P2350" s="6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2">
        <f t="shared" si="220"/>
        <v>42420.932152777779</v>
      </c>
      <c r="T2350" s="12">
        <f t="shared" si="221"/>
        <v>42360.932152777779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6">
        <v>474900</v>
      </c>
      <c r="E2351" s="6">
        <v>0</v>
      </c>
      <c r="F2351" s="3" t="s">
        <v>8220</v>
      </c>
      <c r="G2351" s="4" t="s">
        <v>8235</v>
      </c>
      <c r="H2351" s="4" t="s">
        <v>8255</v>
      </c>
      <c r="I2351" s="7">
        <v>1439318228</v>
      </c>
      <c r="J2351" s="7">
        <v>1436812628</v>
      </c>
      <c r="K2351" t="b">
        <v>0</v>
      </c>
      <c r="L2351">
        <v>0</v>
      </c>
      <c r="M2351" t="b">
        <v>0</v>
      </c>
      <c r="N2351" s="4" t="s">
        <v>8272</v>
      </c>
      <c r="O2351" s="5">
        <f t="shared" si="216"/>
        <v>0</v>
      </c>
      <c r="P2351" s="6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2">
        <f t="shared" si="220"/>
        <v>42227.775787037041</v>
      </c>
      <c r="T2351" s="12">
        <f t="shared" si="221"/>
        <v>42198.775787037041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6">
        <v>50000</v>
      </c>
      <c r="E2352" s="6">
        <v>0</v>
      </c>
      <c r="F2352" s="3" t="s">
        <v>8220</v>
      </c>
      <c r="G2352" s="4" t="s">
        <v>8241</v>
      </c>
      <c r="H2352" s="4" t="s">
        <v>8249</v>
      </c>
      <c r="I2352" s="7">
        <v>1483474370</v>
      </c>
      <c r="J2352" s="7">
        <v>1480882370</v>
      </c>
      <c r="K2352" t="b">
        <v>0</v>
      </c>
      <c r="L2352">
        <v>0</v>
      </c>
      <c r="M2352" t="b">
        <v>0</v>
      </c>
      <c r="N2352" s="4" t="s">
        <v>8272</v>
      </c>
      <c r="O2352" s="5">
        <f t="shared" si="216"/>
        <v>0</v>
      </c>
      <c r="P2352" s="6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2">
        <f t="shared" si="220"/>
        <v>42738.842245370368</v>
      </c>
      <c r="T2352" s="12">
        <f t="shared" si="221"/>
        <v>42708.842245370368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6">
        <v>18900</v>
      </c>
      <c r="E2353" s="6">
        <v>108</v>
      </c>
      <c r="F2353" s="3" t="s">
        <v>8220</v>
      </c>
      <c r="G2353" s="4" t="s">
        <v>8228</v>
      </c>
      <c r="H2353" s="4" t="s">
        <v>8250</v>
      </c>
      <c r="I2353" s="7">
        <v>1430360739</v>
      </c>
      <c r="J2353" s="7">
        <v>1427768739</v>
      </c>
      <c r="K2353" t="b">
        <v>0</v>
      </c>
      <c r="L2353">
        <v>7</v>
      </c>
      <c r="M2353" t="b">
        <v>0</v>
      </c>
      <c r="N2353" s="4" t="s">
        <v>8272</v>
      </c>
      <c r="O2353" s="5">
        <f t="shared" si="216"/>
        <v>0.5714285714285714</v>
      </c>
      <c r="P2353" s="6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2">
        <f t="shared" si="220"/>
        <v>42124.101145833338</v>
      </c>
      <c r="T2353" s="12">
        <f t="shared" si="221"/>
        <v>42094.101145833338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6">
        <v>2000</v>
      </c>
      <c r="E2354" s="6">
        <v>0</v>
      </c>
      <c r="F2354" s="3" t="s">
        <v>8220</v>
      </c>
      <c r="G2354" s="4" t="s">
        <v>8224</v>
      </c>
      <c r="H2354" s="4" t="s">
        <v>8246</v>
      </c>
      <c r="I2354" s="7">
        <v>1433603552</v>
      </c>
      <c r="J2354" s="7">
        <v>1428419552</v>
      </c>
      <c r="K2354" t="b">
        <v>0</v>
      </c>
      <c r="L2354">
        <v>0</v>
      </c>
      <c r="M2354" t="b">
        <v>0</v>
      </c>
      <c r="N2354" s="4" t="s">
        <v>8272</v>
      </c>
      <c r="O2354" s="5">
        <f t="shared" si="216"/>
        <v>0</v>
      </c>
      <c r="P2354" s="6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2">
        <f t="shared" si="220"/>
        <v>42161.633703703701</v>
      </c>
      <c r="T2354" s="12">
        <f t="shared" si="221"/>
        <v>42101.633703703701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6">
        <v>1000</v>
      </c>
      <c r="E2355" s="6">
        <v>0</v>
      </c>
      <c r="F2355" s="3" t="s">
        <v>8220</v>
      </c>
      <c r="G2355" s="4" t="s">
        <v>8224</v>
      </c>
      <c r="H2355" s="4" t="s">
        <v>8246</v>
      </c>
      <c r="I2355" s="7">
        <v>1429632822</v>
      </c>
      <c r="J2355" s="7">
        <v>1428596022</v>
      </c>
      <c r="K2355" t="b">
        <v>0</v>
      </c>
      <c r="L2355">
        <v>0</v>
      </c>
      <c r="M2355" t="b">
        <v>0</v>
      </c>
      <c r="N2355" s="4" t="s">
        <v>8272</v>
      </c>
      <c r="O2355" s="5">
        <f t="shared" si="216"/>
        <v>0</v>
      </c>
      <c r="P2355" s="6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2">
        <f t="shared" si="220"/>
        <v>42115.676180555558</v>
      </c>
      <c r="T2355" s="12">
        <f t="shared" si="221"/>
        <v>42103.676180555558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6">
        <v>35000</v>
      </c>
      <c r="E2356" s="6">
        <v>25</v>
      </c>
      <c r="F2356" s="3" t="s">
        <v>8220</v>
      </c>
      <c r="G2356" s="4" t="s">
        <v>8224</v>
      </c>
      <c r="H2356" s="4" t="s">
        <v>8246</v>
      </c>
      <c r="I2356" s="7">
        <v>1420910460</v>
      </c>
      <c r="J2356" s="7">
        <v>1415726460</v>
      </c>
      <c r="K2356" t="b">
        <v>0</v>
      </c>
      <c r="L2356">
        <v>1</v>
      </c>
      <c r="M2356" t="b">
        <v>0</v>
      </c>
      <c r="N2356" s="4" t="s">
        <v>8272</v>
      </c>
      <c r="O2356" s="5">
        <f t="shared" si="216"/>
        <v>7.1428571428571425E-2</v>
      </c>
      <c r="P2356" s="6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2">
        <f t="shared" si="220"/>
        <v>42014.722916666666</v>
      </c>
      <c r="T2356" s="12">
        <f t="shared" si="221"/>
        <v>41954.722916666666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6">
        <v>8000</v>
      </c>
      <c r="E2357" s="6">
        <v>55</v>
      </c>
      <c r="F2357" s="3" t="s">
        <v>8220</v>
      </c>
      <c r="G2357" s="4" t="s">
        <v>8226</v>
      </c>
      <c r="H2357" s="4" t="s">
        <v>8248</v>
      </c>
      <c r="I2357" s="7">
        <v>1430604136</v>
      </c>
      <c r="J2357" s="7">
        <v>1428012136</v>
      </c>
      <c r="K2357" t="b">
        <v>0</v>
      </c>
      <c r="L2357">
        <v>2</v>
      </c>
      <c r="M2357" t="b">
        <v>0</v>
      </c>
      <c r="N2357" s="4" t="s">
        <v>8272</v>
      </c>
      <c r="O2357" s="5">
        <f t="shared" si="216"/>
        <v>0.6875</v>
      </c>
      <c r="P2357" s="6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2">
        <f t="shared" si="220"/>
        <v>42126.918240740735</v>
      </c>
      <c r="T2357" s="12">
        <f t="shared" si="221"/>
        <v>42096.918240740735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6">
        <v>10000</v>
      </c>
      <c r="E2358" s="6">
        <v>0</v>
      </c>
      <c r="F2358" s="3" t="s">
        <v>8220</v>
      </c>
      <c r="G2358" s="4" t="s">
        <v>8233</v>
      </c>
      <c r="H2358" s="4" t="s">
        <v>8249</v>
      </c>
      <c r="I2358" s="7">
        <v>1433530104</v>
      </c>
      <c r="J2358" s="7">
        <v>1430938104</v>
      </c>
      <c r="K2358" t="b">
        <v>0</v>
      </c>
      <c r="L2358">
        <v>0</v>
      </c>
      <c r="M2358" t="b">
        <v>0</v>
      </c>
      <c r="N2358" s="4" t="s">
        <v>8272</v>
      </c>
      <c r="O2358" s="5">
        <f t="shared" si="216"/>
        <v>0</v>
      </c>
      <c r="P2358" s="6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2">
        <f t="shared" si="220"/>
        <v>42160.78361111111</v>
      </c>
      <c r="T2358" s="12">
        <f t="shared" si="221"/>
        <v>42130.78361111111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6">
        <v>27000</v>
      </c>
      <c r="E2359" s="6">
        <v>0</v>
      </c>
      <c r="F2359" s="3" t="s">
        <v>8220</v>
      </c>
      <c r="G2359" s="4" t="s">
        <v>8225</v>
      </c>
      <c r="H2359" s="4" t="s">
        <v>8247</v>
      </c>
      <c r="I2359" s="7">
        <v>1445093578</v>
      </c>
      <c r="J2359" s="7">
        <v>1442501578</v>
      </c>
      <c r="K2359" t="b">
        <v>0</v>
      </c>
      <c r="L2359">
        <v>0</v>
      </c>
      <c r="M2359" t="b">
        <v>0</v>
      </c>
      <c r="N2359" s="4" t="s">
        <v>8272</v>
      </c>
      <c r="O2359" s="5">
        <f t="shared" si="216"/>
        <v>0</v>
      </c>
      <c r="P2359" s="6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2">
        <f t="shared" si="220"/>
        <v>42294.620115740734</v>
      </c>
      <c r="T2359" s="12">
        <f t="shared" si="221"/>
        <v>42264.620115740734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6">
        <v>1500</v>
      </c>
      <c r="E2360" s="6">
        <v>0</v>
      </c>
      <c r="F2360" s="3" t="s">
        <v>8220</v>
      </c>
      <c r="G2360" s="4" t="s">
        <v>8225</v>
      </c>
      <c r="H2360" s="4" t="s">
        <v>8247</v>
      </c>
      <c r="I2360" s="7">
        <v>1422664740</v>
      </c>
      <c r="J2360" s="7">
        <v>1417818036</v>
      </c>
      <c r="K2360" t="b">
        <v>0</v>
      </c>
      <c r="L2360">
        <v>0</v>
      </c>
      <c r="M2360" t="b">
        <v>0</v>
      </c>
      <c r="N2360" s="4" t="s">
        <v>8272</v>
      </c>
      <c r="O2360" s="5">
        <f t="shared" si="216"/>
        <v>0</v>
      </c>
      <c r="P2360" s="6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2">
        <f t="shared" si="220"/>
        <v>42035.027083333334</v>
      </c>
      <c r="T2360" s="12">
        <f t="shared" si="221"/>
        <v>41978.930972222224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6">
        <v>7500</v>
      </c>
      <c r="E2361" s="6">
        <v>1101</v>
      </c>
      <c r="F2361" s="3" t="s">
        <v>8220</v>
      </c>
      <c r="G2361" s="4" t="s">
        <v>8224</v>
      </c>
      <c r="H2361" s="4" t="s">
        <v>8246</v>
      </c>
      <c r="I2361" s="7">
        <v>1438616124</v>
      </c>
      <c r="J2361" s="7">
        <v>1433432124</v>
      </c>
      <c r="K2361" t="b">
        <v>0</v>
      </c>
      <c r="L2361">
        <v>3</v>
      </c>
      <c r="M2361" t="b">
        <v>0</v>
      </c>
      <c r="N2361" s="4" t="s">
        <v>8272</v>
      </c>
      <c r="O2361" s="5">
        <f t="shared" si="216"/>
        <v>14.68</v>
      </c>
      <c r="P2361" s="6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2">
        <f t="shared" si="220"/>
        <v>42219.649583333332</v>
      </c>
      <c r="T2361" s="12">
        <f t="shared" si="221"/>
        <v>42159.649583333332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6">
        <v>5000</v>
      </c>
      <c r="E2362" s="6">
        <v>2</v>
      </c>
      <c r="F2362" s="3" t="s">
        <v>8220</v>
      </c>
      <c r="G2362" s="4" t="s">
        <v>8229</v>
      </c>
      <c r="H2362" s="4" t="s">
        <v>8251</v>
      </c>
      <c r="I2362" s="7">
        <v>1454864280</v>
      </c>
      <c r="J2362" s="7">
        <v>1452272280</v>
      </c>
      <c r="K2362" t="b">
        <v>0</v>
      </c>
      <c r="L2362">
        <v>1</v>
      </c>
      <c r="M2362" t="b">
        <v>0</v>
      </c>
      <c r="N2362" s="4" t="s">
        <v>8272</v>
      </c>
      <c r="O2362" s="5">
        <f t="shared" si="216"/>
        <v>0.04</v>
      </c>
      <c r="P2362" s="6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2">
        <f t="shared" si="220"/>
        <v>42407.70694444445</v>
      </c>
      <c r="T2362" s="12">
        <f t="shared" si="221"/>
        <v>42377.70694444445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6">
        <v>200</v>
      </c>
      <c r="E2363" s="6">
        <v>0</v>
      </c>
      <c r="F2363" s="3" t="s">
        <v>8220</v>
      </c>
      <c r="G2363" s="4" t="s">
        <v>8229</v>
      </c>
      <c r="H2363" s="4" t="s">
        <v>8251</v>
      </c>
      <c r="I2363" s="7">
        <v>1462053600</v>
      </c>
      <c r="J2363" s="7">
        <v>1459975008</v>
      </c>
      <c r="K2363" t="b">
        <v>0</v>
      </c>
      <c r="L2363">
        <v>0</v>
      </c>
      <c r="M2363" t="b">
        <v>0</v>
      </c>
      <c r="N2363" s="4" t="s">
        <v>8272</v>
      </c>
      <c r="O2363" s="5">
        <f t="shared" si="216"/>
        <v>0</v>
      </c>
      <c r="P2363" s="6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2">
        <f t="shared" si="220"/>
        <v>42490.916666666672</v>
      </c>
      <c r="T2363" s="12">
        <f t="shared" si="221"/>
        <v>42466.858888888892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6">
        <v>420</v>
      </c>
      <c r="E2364" s="6">
        <v>120</v>
      </c>
      <c r="F2364" s="3" t="s">
        <v>8220</v>
      </c>
      <c r="G2364" s="4" t="s">
        <v>8224</v>
      </c>
      <c r="H2364" s="4" t="s">
        <v>8246</v>
      </c>
      <c r="I2364" s="7">
        <v>1418315470</v>
      </c>
      <c r="J2364" s="7">
        <v>1415723470</v>
      </c>
      <c r="K2364" t="b">
        <v>0</v>
      </c>
      <c r="L2364">
        <v>2</v>
      </c>
      <c r="M2364" t="b">
        <v>0</v>
      </c>
      <c r="N2364" s="4" t="s">
        <v>8272</v>
      </c>
      <c r="O2364" s="5">
        <f t="shared" si="216"/>
        <v>28.571428571428573</v>
      </c>
      <c r="P2364" s="6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2">
        <f t="shared" si="220"/>
        <v>41984.688310185185</v>
      </c>
      <c r="T2364" s="12">
        <f t="shared" si="221"/>
        <v>41954.688310185185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6">
        <v>175000</v>
      </c>
      <c r="E2365" s="6">
        <v>0</v>
      </c>
      <c r="F2365" s="3" t="s">
        <v>8220</v>
      </c>
      <c r="G2365" s="4" t="s">
        <v>8224</v>
      </c>
      <c r="H2365" s="4" t="s">
        <v>8246</v>
      </c>
      <c r="I2365" s="7">
        <v>1451348200</v>
      </c>
      <c r="J2365" s="7">
        <v>1447460200</v>
      </c>
      <c r="K2365" t="b">
        <v>0</v>
      </c>
      <c r="L2365">
        <v>0</v>
      </c>
      <c r="M2365" t="b">
        <v>0</v>
      </c>
      <c r="N2365" s="4" t="s">
        <v>8272</v>
      </c>
      <c r="O2365" s="5">
        <f t="shared" si="216"/>
        <v>0</v>
      </c>
      <c r="P2365" s="6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2">
        <f t="shared" si="220"/>
        <v>42367.011574074073</v>
      </c>
      <c r="T2365" s="12">
        <f t="shared" si="221"/>
        <v>42322.011574074073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6">
        <v>128</v>
      </c>
      <c r="E2366" s="6">
        <v>0</v>
      </c>
      <c r="F2366" s="3" t="s">
        <v>8220</v>
      </c>
      <c r="G2366" s="4" t="s">
        <v>8224</v>
      </c>
      <c r="H2366" s="4" t="s">
        <v>8246</v>
      </c>
      <c r="I2366" s="7">
        <v>1445898356</v>
      </c>
      <c r="J2366" s="7">
        <v>1441146356</v>
      </c>
      <c r="K2366" t="b">
        <v>0</v>
      </c>
      <c r="L2366">
        <v>0</v>
      </c>
      <c r="M2366" t="b">
        <v>0</v>
      </c>
      <c r="N2366" s="4" t="s">
        <v>8272</v>
      </c>
      <c r="O2366" s="5">
        <f t="shared" si="216"/>
        <v>0</v>
      </c>
      <c r="P2366" s="6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2">
        <f t="shared" si="220"/>
        <v>42303.934675925921</v>
      </c>
      <c r="T2366" s="12">
        <f t="shared" si="221"/>
        <v>42248.934675925921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6">
        <v>1000</v>
      </c>
      <c r="E2367" s="6">
        <v>0</v>
      </c>
      <c r="F2367" s="3" t="s">
        <v>8220</v>
      </c>
      <c r="G2367" s="4" t="s">
        <v>8237</v>
      </c>
      <c r="H2367" s="4" t="s">
        <v>8249</v>
      </c>
      <c r="I2367" s="7">
        <v>1453071600</v>
      </c>
      <c r="J2367" s="7">
        <v>1449596425</v>
      </c>
      <c r="K2367" t="b">
        <v>0</v>
      </c>
      <c r="L2367">
        <v>0</v>
      </c>
      <c r="M2367" t="b">
        <v>0</v>
      </c>
      <c r="N2367" s="4" t="s">
        <v>8272</v>
      </c>
      <c r="O2367" s="5">
        <f t="shared" si="216"/>
        <v>0</v>
      </c>
      <c r="P2367" s="6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2">
        <f t="shared" si="220"/>
        <v>42386.958333333328</v>
      </c>
      <c r="T2367" s="12">
        <f t="shared" si="221"/>
        <v>42346.736400462964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6">
        <v>25000</v>
      </c>
      <c r="E2368" s="6">
        <v>2630</v>
      </c>
      <c r="F2368" s="3" t="s">
        <v>8220</v>
      </c>
      <c r="G2368" s="4" t="s">
        <v>8225</v>
      </c>
      <c r="H2368" s="4" t="s">
        <v>8247</v>
      </c>
      <c r="I2368" s="7">
        <v>1445431533</v>
      </c>
      <c r="J2368" s="7">
        <v>1442839533</v>
      </c>
      <c r="K2368" t="b">
        <v>0</v>
      </c>
      <c r="L2368">
        <v>27</v>
      </c>
      <c r="M2368" t="b">
        <v>0</v>
      </c>
      <c r="N2368" s="4" t="s">
        <v>8272</v>
      </c>
      <c r="O2368" s="5">
        <f t="shared" si="216"/>
        <v>10.52</v>
      </c>
      <c r="P2368" s="6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2">
        <f t="shared" si="220"/>
        <v>42298.531631944439</v>
      </c>
      <c r="T2368" s="12">
        <f t="shared" si="221"/>
        <v>42268.531631944439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6">
        <v>50000</v>
      </c>
      <c r="E2369" s="6">
        <v>670</v>
      </c>
      <c r="F2369" s="3" t="s">
        <v>8220</v>
      </c>
      <c r="G2369" s="4" t="s">
        <v>8224</v>
      </c>
      <c r="H2369" s="4" t="s">
        <v>8246</v>
      </c>
      <c r="I2369" s="7">
        <v>1461622616</v>
      </c>
      <c r="J2369" s="7">
        <v>1456442216</v>
      </c>
      <c r="K2369" t="b">
        <v>0</v>
      </c>
      <c r="L2369">
        <v>14</v>
      </c>
      <c r="M2369" t="b">
        <v>0</v>
      </c>
      <c r="N2369" s="4" t="s">
        <v>8272</v>
      </c>
      <c r="O2369" s="5">
        <f t="shared" si="216"/>
        <v>1.34</v>
      </c>
      <c r="P2369" s="6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2">
        <f t="shared" si="220"/>
        <v>42485.928425925929</v>
      </c>
      <c r="T2369" s="12">
        <f t="shared" si="221"/>
        <v>42425.970092592594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6">
        <v>40000</v>
      </c>
      <c r="E2370" s="6">
        <v>100</v>
      </c>
      <c r="F2370" s="3" t="s">
        <v>8220</v>
      </c>
      <c r="G2370" s="4" t="s">
        <v>8224</v>
      </c>
      <c r="H2370" s="4" t="s">
        <v>8246</v>
      </c>
      <c r="I2370" s="7">
        <v>1429028365</v>
      </c>
      <c r="J2370" s="7">
        <v>1425143965</v>
      </c>
      <c r="K2370" t="b">
        <v>0</v>
      </c>
      <c r="L2370">
        <v>2</v>
      </c>
      <c r="M2370" t="b">
        <v>0</v>
      </c>
      <c r="N2370" s="4" t="s">
        <v>8272</v>
      </c>
      <c r="O2370" s="5">
        <f t="shared" si="216"/>
        <v>0.25</v>
      </c>
      <c r="P2370" s="6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2">
        <f t="shared" si="220"/>
        <v>42108.680150462969</v>
      </c>
      <c r="T2370" s="12">
        <f t="shared" si="221"/>
        <v>42063.721817129626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6">
        <v>25000</v>
      </c>
      <c r="E2371" s="6">
        <v>0</v>
      </c>
      <c r="F2371" s="3" t="s">
        <v>8220</v>
      </c>
      <c r="G2371" s="4" t="s">
        <v>8224</v>
      </c>
      <c r="H2371" s="4" t="s">
        <v>8246</v>
      </c>
      <c r="I2371" s="7">
        <v>1455132611</v>
      </c>
      <c r="J2371" s="7">
        <v>1452540611</v>
      </c>
      <c r="K2371" t="b">
        <v>0</v>
      </c>
      <c r="L2371">
        <v>0</v>
      </c>
      <c r="M2371" t="b">
        <v>0</v>
      </c>
      <c r="N2371" s="4" t="s">
        <v>8272</v>
      </c>
      <c r="O2371" s="5">
        <f t="shared" ref="O2371:O2434" si="222">100*E2371/D2371</f>
        <v>0</v>
      </c>
      <c r="P2371" s="6">
        <f t="shared" ref="P2371:P2434" si="223">IF(L2371=0,0,E2371/L2371)</f>
        <v>0</v>
      </c>
      <c r="Q2371" s="4" t="str">
        <f t="shared" ref="Q2371:Q2434" si="224">LEFT(N2371,SEARCH("/",N2371)-1)</f>
        <v>technology</v>
      </c>
      <c r="R2371" s="4" t="str">
        <f t="shared" ref="R2371:R2434" si="225">RIGHT(N2371,LEN(N2371)-SEARCH("/",N2371,1))</f>
        <v>web</v>
      </c>
      <c r="S2371" s="12">
        <f t="shared" ref="S2371:S2434" si="226">(((I2371/60)/60)/24)+DATE(1970,1,1)</f>
        <v>42410.812627314815</v>
      </c>
      <c r="T2371" s="12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6">
        <v>25000</v>
      </c>
      <c r="E2372" s="6">
        <v>82</v>
      </c>
      <c r="F2372" s="3" t="s">
        <v>8220</v>
      </c>
      <c r="G2372" s="4" t="s">
        <v>8224</v>
      </c>
      <c r="H2372" s="4" t="s">
        <v>8246</v>
      </c>
      <c r="I2372" s="7">
        <v>1418877141</v>
      </c>
      <c r="J2372" s="7">
        <v>1416285141</v>
      </c>
      <c r="K2372" t="b">
        <v>0</v>
      </c>
      <c r="L2372">
        <v>4</v>
      </c>
      <c r="M2372" t="b">
        <v>0</v>
      </c>
      <c r="N2372" s="4" t="s">
        <v>8272</v>
      </c>
      <c r="O2372" s="5">
        <f t="shared" si="222"/>
        <v>0.32800000000000001</v>
      </c>
      <c r="P2372" s="6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2">
        <f t="shared" si="226"/>
        <v>41991.18913194444</v>
      </c>
      <c r="T2372" s="12">
        <f t="shared" si="227"/>
        <v>41961.18913194444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6">
        <v>2000</v>
      </c>
      <c r="E2373" s="6">
        <v>0</v>
      </c>
      <c r="F2373" s="3" t="s">
        <v>8220</v>
      </c>
      <c r="G2373" s="4" t="s">
        <v>8224</v>
      </c>
      <c r="H2373" s="4" t="s">
        <v>8246</v>
      </c>
      <c r="I2373" s="7">
        <v>1435257596</v>
      </c>
      <c r="J2373" s="7">
        <v>1432665596</v>
      </c>
      <c r="K2373" t="b">
        <v>0</v>
      </c>
      <c r="L2373">
        <v>0</v>
      </c>
      <c r="M2373" t="b">
        <v>0</v>
      </c>
      <c r="N2373" s="4" t="s">
        <v>8272</v>
      </c>
      <c r="O2373" s="5">
        <f t="shared" si="222"/>
        <v>0</v>
      </c>
      <c r="P2373" s="6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2">
        <f t="shared" si="226"/>
        <v>42180.777731481481</v>
      </c>
      <c r="T2373" s="12">
        <f t="shared" si="227"/>
        <v>42150.777731481481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6">
        <v>5500</v>
      </c>
      <c r="E2374" s="6">
        <v>180</v>
      </c>
      <c r="F2374" s="3" t="s">
        <v>8220</v>
      </c>
      <c r="G2374" s="4" t="s">
        <v>8226</v>
      </c>
      <c r="H2374" s="4" t="s">
        <v>8248</v>
      </c>
      <c r="I2374" s="7">
        <v>1429839571</v>
      </c>
      <c r="J2374" s="7">
        <v>1427247571</v>
      </c>
      <c r="K2374" t="b">
        <v>0</v>
      </c>
      <c r="L2374">
        <v>6</v>
      </c>
      <c r="M2374" t="b">
        <v>0</v>
      </c>
      <c r="N2374" s="4" t="s">
        <v>8272</v>
      </c>
      <c r="O2374" s="5">
        <f t="shared" si="222"/>
        <v>3.2727272727272729</v>
      </c>
      <c r="P2374" s="6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2">
        <f t="shared" si="226"/>
        <v>42118.069108796291</v>
      </c>
      <c r="T2374" s="12">
        <f t="shared" si="227"/>
        <v>42088.069108796291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6">
        <v>850000</v>
      </c>
      <c r="E2375" s="6">
        <v>50</v>
      </c>
      <c r="F2375" s="3" t="s">
        <v>8220</v>
      </c>
      <c r="G2375" s="4" t="s">
        <v>8235</v>
      </c>
      <c r="H2375" s="4" t="s">
        <v>8255</v>
      </c>
      <c r="I2375" s="7">
        <v>1440863624</v>
      </c>
      <c r="J2375" s="7">
        <v>1438271624</v>
      </c>
      <c r="K2375" t="b">
        <v>0</v>
      </c>
      <c r="L2375">
        <v>1</v>
      </c>
      <c r="M2375" t="b">
        <v>0</v>
      </c>
      <c r="N2375" s="4" t="s">
        <v>8272</v>
      </c>
      <c r="O2375" s="5">
        <f t="shared" si="222"/>
        <v>5.8823529411764705E-3</v>
      </c>
      <c r="P2375" s="6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2">
        <f t="shared" si="226"/>
        <v>42245.662314814821</v>
      </c>
      <c r="T2375" s="12">
        <f t="shared" si="227"/>
        <v>42215.662314814821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6">
        <v>22000</v>
      </c>
      <c r="E2376" s="6">
        <v>10</v>
      </c>
      <c r="F2376" s="3" t="s">
        <v>8220</v>
      </c>
      <c r="G2376" s="4" t="s">
        <v>8224</v>
      </c>
      <c r="H2376" s="4" t="s">
        <v>8246</v>
      </c>
      <c r="I2376" s="7">
        <v>1423772060</v>
      </c>
      <c r="J2376" s="7">
        <v>1421180060</v>
      </c>
      <c r="K2376" t="b">
        <v>0</v>
      </c>
      <c r="L2376">
        <v>1</v>
      </c>
      <c r="M2376" t="b">
        <v>0</v>
      </c>
      <c r="N2376" s="4" t="s">
        <v>8272</v>
      </c>
      <c r="O2376" s="5">
        <f t="shared" si="222"/>
        <v>4.5454545454545456E-2</v>
      </c>
      <c r="P2376" s="6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2">
        <f t="shared" si="226"/>
        <v>42047.843287037031</v>
      </c>
      <c r="T2376" s="12">
        <f t="shared" si="227"/>
        <v>42017.843287037031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6">
        <v>10000</v>
      </c>
      <c r="E2377" s="6">
        <v>0</v>
      </c>
      <c r="F2377" s="3" t="s">
        <v>8220</v>
      </c>
      <c r="G2377" s="4" t="s">
        <v>8224</v>
      </c>
      <c r="H2377" s="4" t="s">
        <v>8246</v>
      </c>
      <c r="I2377" s="7">
        <v>1473451437</v>
      </c>
      <c r="J2377" s="7">
        <v>1470859437</v>
      </c>
      <c r="K2377" t="b">
        <v>0</v>
      </c>
      <c r="L2377">
        <v>0</v>
      </c>
      <c r="M2377" t="b">
        <v>0</v>
      </c>
      <c r="N2377" s="4" t="s">
        <v>8272</v>
      </c>
      <c r="O2377" s="5">
        <f t="shared" si="222"/>
        <v>0</v>
      </c>
      <c r="P2377" s="6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2">
        <f t="shared" si="226"/>
        <v>42622.836076388892</v>
      </c>
      <c r="T2377" s="12">
        <f t="shared" si="227"/>
        <v>42592.836076388892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6">
        <v>3000</v>
      </c>
      <c r="E2378" s="6">
        <v>326.33</v>
      </c>
      <c r="F2378" s="3" t="s">
        <v>8220</v>
      </c>
      <c r="G2378" s="4" t="s">
        <v>8224</v>
      </c>
      <c r="H2378" s="4" t="s">
        <v>8246</v>
      </c>
      <c r="I2378" s="7">
        <v>1449785566</v>
      </c>
      <c r="J2378" s="7">
        <v>1447193566</v>
      </c>
      <c r="K2378" t="b">
        <v>0</v>
      </c>
      <c r="L2378">
        <v>4</v>
      </c>
      <c r="M2378" t="b">
        <v>0</v>
      </c>
      <c r="N2378" s="4" t="s">
        <v>8272</v>
      </c>
      <c r="O2378" s="5">
        <f t="shared" si="222"/>
        <v>10.877666666666666</v>
      </c>
      <c r="P2378" s="6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2">
        <f t="shared" si="226"/>
        <v>42348.925532407404</v>
      </c>
      <c r="T2378" s="12">
        <f t="shared" si="227"/>
        <v>42318.925532407404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6">
        <v>2500</v>
      </c>
      <c r="E2379" s="6">
        <v>0</v>
      </c>
      <c r="F2379" s="3" t="s">
        <v>8220</v>
      </c>
      <c r="G2379" s="4" t="s">
        <v>8229</v>
      </c>
      <c r="H2379" s="4" t="s">
        <v>8251</v>
      </c>
      <c r="I2379" s="7">
        <v>1480110783</v>
      </c>
      <c r="J2379" s="7">
        <v>1477515183</v>
      </c>
      <c r="K2379" t="b">
        <v>0</v>
      </c>
      <c r="L2379">
        <v>0</v>
      </c>
      <c r="M2379" t="b">
        <v>0</v>
      </c>
      <c r="N2379" s="4" t="s">
        <v>8272</v>
      </c>
      <c r="O2379" s="5">
        <f t="shared" si="222"/>
        <v>0</v>
      </c>
      <c r="P2379" s="6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2">
        <f t="shared" si="226"/>
        <v>42699.911840277782</v>
      </c>
      <c r="T2379" s="12">
        <f t="shared" si="227"/>
        <v>42669.870173611111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6">
        <v>110000</v>
      </c>
      <c r="E2380" s="6">
        <v>0</v>
      </c>
      <c r="F2380" s="3" t="s">
        <v>8220</v>
      </c>
      <c r="G2380" s="4" t="s">
        <v>8224</v>
      </c>
      <c r="H2380" s="4" t="s">
        <v>8246</v>
      </c>
      <c r="I2380" s="7">
        <v>1440548330</v>
      </c>
      <c r="J2380" s="7">
        <v>1438042730</v>
      </c>
      <c r="K2380" t="b">
        <v>0</v>
      </c>
      <c r="L2380">
        <v>0</v>
      </c>
      <c r="M2380" t="b">
        <v>0</v>
      </c>
      <c r="N2380" s="4" t="s">
        <v>8272</v>
      </c>
      <c r="O2380" s="5">
        <f t="shared" si="222"/>
        <v>0</v>
      </c>
      <c r="P2380" s="6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2">
        <f t="shared" si="226"/>
        <v>42242.013078703705</v>
      </c>
      <c r="T2380" s="12">
        <f t="shared" si="227"/>
        <v>42213.013078703705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6">
        <v>30000</v>
      </c>
      <c r="E2381" s="6">
        <v>0</v>
      </c>
      <c r="F2381" s="3" t="s">
        <v>8220</v>
      </c>
      <c r="G2381" s="4" t="s">
        <v>8224</v>
      </c>
      <c r="H2381" s="4" t="s">
        <v>8246</v>
      </c>
      <c r="I2381" s="7">
        <v>1444004616</v>
      </c>
      <c r="J2381" s="7">
        <v>1440116616</v>
      </c>
      <c r="K2381" t="b">
        <v>0</v>
      </c>
      <c r="L2381">
        <v>0</v>
      </c>
      <c r="M2381" t="b">
        <v>0</v>
      </c>
      <c r="N2381" s="4" t="s">
        <v>8272</v>
      </c>
      <c r="O2381" s="5">
        <f t="shared" si="222"/>
        <v>0</v>
      </c>
      <c r="P2381" s="6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2">
        <f t="shared" si="226"/>
        <v>42282.016388888893</v>
      </c>
      <c r="T2381" s="12">
        <f t="shared" si="227"/>
        <v>42237.016388888893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6">
        <v>15000</v>
      </c>
      <c r="E2382" s="6">
        <v>55</v>
      </c>
      <c r="F2382" s="3" t="s">
        <v>8220</v>
      </c>
      <c r="G2382" s="4" t="s">
        <v>8224</v>
      </c>
      <c r="H2382" s="4" t="s">
        <v>8246</v>
      </c>
      <c r="I2382" s="7">
        <v>1443726142</v>
      </c>
      <c r="J2382" s="7">
        <v>1441134142</v>
      </c>
      <c r="K2382" t="b">
        <v>0</v>
      </c>
      <c r="L2382">
        <v>3</v>
      </c>
      <c r="M2382" t="b">
        <v>0</v>
      </c>
      <c r="N2382" s="4" t="s">
        <v>8272</v>
      </c>
      <c r="O2382" s="5">
        <f t="shared" si="222"/>
        <v>0.36666666666666664</v>
      </c>
      <c r="P2382" s="6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2">
        <f t="shared" si="226"/>
        <v>42278.793310185181</v>
      </c>
      <c r="T2382" s="12">
        <f t="shared" si="227"/>
        <v>42248.793310185181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6">
        <v>86350</v>
      </c>
      <c r="E2383" s="6">
        <v>1571</v>
      </c>
      <c r="F2383" s="3" t="s">
        <v>8220</v>
      </c>
      <c r="G2383" s="4" t="s">
        <v>8224</v>
      </c>
      <c r="H2383" s="4" t="s">
        <v>8246</v>
      </c>
      <c r="I2383" s="7">
        <v>1428704848</v>
      </c>
      <c r="J2383" s="7">
        <v>1426112848</v>
      </c>
      <c r="K2383" t="b">
        <v>0</v>
      </c>
      <c r="L2383">
        <v>7</v>
      </c>
      <c r="M2383" t="b">
        <v>0</v>
      </c>
      <c r="N2383" s="4" t="s">
        <v>8272</v>
      </c>
      <c r="O2383" s="5">
        <f t="shared" si="222"/>
        <v>1.8193398957730167</v>
      </c>
      <c r="P2383" s="6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2">
        <f t="shared" si="226"/>
        <v>42104.935740740737</v>
      </c>
      <c r="T2383" s="12">
        <f t="shared" si="227"/>
        <v>42074.935740740737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6">
        <v>3000</v>
      </c>
      <c r="E2384" s="6">
        <v>75</v>
      </c>
      <c r="F2384" s="3" t="s">
        <v>8220</v>
      </c>
      <c r="G2384" s="4" t="s">
        <v>8224</v>
      </c>
      <c r="H2384" s="4" t="s">
        <v>8246</v>
      </c>
      <c r="I2384" s="7">
        <v>1438662603</v>
      </c>
      <c r="J2384" s="7">
        <v>1436502603</v>
      </c>
      <c r="K2384" t="b">
        <v>0</v>
      </c>
      <c r="L2384">
        <v>2</v>
      </c>
      <c r="M2384" t="b">
        <v>0</v>
      </c>
      <c r="N2384" s="4" t="s">
        <v>8272</v>
      </c>
      <c r="O2384" s="5">
        <f t="shared" si="222"/>
        <v>2.5</v>
      </c>
      <c r="P2384" s="6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2">
        <f t="shared" si="226"/>
        <v>42220.187534722223</v>
      </c>
      <c r="T2384" s="12">
        <f t="shared" si="227"/>
        <v>42195.187534722223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6">
        <v>10000</v>
      </c>
      <c r="E2385" s="6">
        <v>435</v>
      </c>
      <c r="F2385" s="3" t="s">
        <v>8220</v>
      </c>
      <c r="G2385" s="4" t="s">
        <v>8228</v>
      </c>
      <c r="H2385" s="4" t="s">
        <v>8250</v>
      </c>
      <c r="I2385" s="7">
        <v>1424568107</v>
      </c>
      <c r="J2385" s="7">
        <v>1421976107</v>
      </c>
      <c r="K2385" t="b">
        <v>0</v>
      </c>
      <c r="L2385">
        <v>3</v>
      </c>
      <c r="M2385" t="b">
        <v>0</v>
      </c>
      <c r="N2385" s="4" t="s">
        <v>8272</v>
      </c>
      <c r="O2385" s="5">
        <f t="shared" si="222"/>
        <v>4.3499999999999996</v>
      </c>
      <c r="P2385" s="6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2">
        <f t="shared" si="226"/>
        <v>42057.056793981479</v>
      </c>
      <c r="T2385" s="12">
        <f t="shared" si="227"/>
        <v>42027.056793981479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6">
        <v>1000</v>
      </c>
      <c r="E2386" s="6">
        <v>8</v>
      </c>
      <c r="F2386" s="3" t="s">
        <v>8220</v>
      </c>
      <c r="G2386" s="4" t="s">
        <v>8224</v>
      </c>
      <c r="H2386" s="4" t="s">
        <v>8246</v>
      </c>
      <c r="I2386" s="7">
        <v>1415932643</v>
      </c>
      <c r="J2386" s="7">
        <v>1413337043</v>
      </c>
      <c r="K2386" t="b">
        <v>0</v>
      </c>
      <c r="L2386">
        <v>8</v>
      </c>
      <c r="M2386" t="b">
        <v>0</v>
      </c>
      <c r="N2386" s="4" t="s">
        <v>8272</v>
      </c>
      <c r="O2386" s="5">
        <f t="shared" si="222"/>
        <v>0.8</v>
      </c>
      <c r="P2386" s="6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2">
        <f t="shared" si="226"/>
        <v>41957.109293981484</v>
      </c>
      <c r="T2386" s="12">
        <f t="shared" si="227"/>
        <v>41927.067627314813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6">
        <v>65000</v>
      </c>
      <c r="E2387" s="6">
        <v>788</v>
      </c>
      <c r="F2387" s="3" t="s">
        <v>8220</v>
      </c>
      <c r="G2387" s="4" t="s">
        <v>8224</v>
      </c>
      <c r="H2387" s="4" t="s">
        <v>8246</v>
      </c>
      <c r="I2387" s="7">
        <v>1438793432</v>
      </c>
      <c r="J2387" s="7">
        <v>1436201432</v>
      </c>
      <c r="K2387" t="b">
        <v>0</v>
      </c>
      <c r="L2387">
        <v>7</v>
      </c>
      <c r="M2387" t="b">
        <v>0</v>
      </c>
      <c r="N2387" s="4" t="s">
        <v>8272</v>
      </c>
      <c r="O2387" s="5">
        <f t="shared" si="222"/>
        <v>1.2123076923076923</v>
      </c>
      <c r="P2387" s="6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2">
        <f t="shared" si="226"/>
        <v>42221.70175925926</v>
      </c>
      <c r="T2387" s="12">
        <f t="shared" si="227"/>
        <v>42191.70175925926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6">
        <v>30000</v>
      </c>
      <c r="E2388" s="6">
        <v>0</v>
      </c>
      <c r="F2388" s="3" t="s">
        <v>8220</v>
      </c>
      <c r="G2388" s="4" t="s">
        <v>8229</v>
      </c>
      <c r="H2388" s="4" t="s">
        <v>8251</v>
      </c>
      <c r="I2388" s="7">
        <v>1420920424</v>
      </c>
      <c r="J2388" s="7">
        <v>1415736424</v>
      </c>
      <c r="K2388" t="b">
        <v>0</v>
      </c>
      <c r="L2388">
        <v>0</v>
      </c>
      <c r="M2388" t="b">
        <v>0</v>
      </c>
      <c r="N2388" s="4" t="s">
        <v>8272</v>
      </c>
      <c r="O2388" s="5">
        <f t="shared" si="222"/>
        <v>0</v>
      </c>
      <c r="P2388" s="6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2">
        <f t="shared" si="226"/>
        <v>42014.838240740741</v>
      </c>
      <c r="T2388" s="12">
        <f t="shared" si="227"/>
        <v>41954.838240740741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6">
        <v>150000</v>
      </c>
      <c r="E2389" s="6">
        <v>1026</v>
      </c>
      <c r="F2389" s="3" t="s">
        <v>8220</v>
      </c>
      <c r="G2389" s="4" t="s">
        <v>8224</v>
      </c>
      <c r="H2389" s="4" t="s">
        <v>8246</v>
      </c>
      <c r="I2389" s="7">
        <v>1469199740</v>
      </c>
      <c r="J2389" s="7">
        <v>1465311740</v>
      </c>
      <c r="K2389" t="b">
        <v>0</v>
      </c>
      <c r="L2389">
        <v>3</v>
      </c>
      <c r="M2389" t="b">
        <v>0</v>
      </c>
      <c r="N2389" s="4" t="s">
        <v>8272</v>
      </c>
      <c r="O2389" s="5">
        <f t="shared" si="222"/>
        <v>0.68400000000000005</v>
      </c>
      <c r="P2389" s="6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2">
        <f t="shared" si="226"/>
        <v>42573.626620370371</v>
      </c>
      <c r="T2389" s="12">
        <f t="shared" si="227"/>
        <v>42528.626620370371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6">
        <v>37000</v>
      </c>
      <c r="E2390" s="6">
        <v>463</v>
      </c>
      <c r="F2390" s="3" t="s">
        <v>8220</v>
      </c>
      <c r="G2390" s="4" t="s">
        <v>8224</v>
      </c>
      <c r="H2390" s="4" t="s">
        <v>8246</v>
      </c>
      <c r="I2390" s="7">
        <v>1421350140</v>
      </c>
      <c r="J2390" s="7">
        <v>1418761759</v>
      </c>
      <c r="K2390" t="b">
        <v>0</v>
      </c>
      <c r="L2390">
        <v>8</v>
      </c>
      <c r="M2390" t="b">
        <v>0</v>
      </c>
      <c r="N2390" s="4" t="s">
        <v>8272</v>
      </c>
      <c r="O2390" s="5">
        <f t="shared" si="222"/>
        <v>1.2513513513513514</v>
      </c>
      <c r="P2390" s="6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2">
        <f t="shared" si="226"/>
        <v>42019.811805555553</v>
      </c>
      <c r="T2390" s="12">
        <f t="shared" si="227"/>
        <v>41989.853692129633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6">
        <v>16000</v>
      </c>
      <c r="E2391" s="6">
        <v>30</v>
      </c>
      <c r="F2391" s="3" t="s">
        <v>8220</v>
      </c>
      <c r="G2391" s="4" t="s">
        <v>8230</v>
      </c>
      <c r="H2391" s="4" t="s">
        <v>8249</v>
      </c>
      <c r="I2391" s="7">
        <v>1437861540</v>
      </c>
      <c r="J2391" s="7">
        <v>1435160452</v>
      </c>
      <c r="K2391" t="b">
        <v>0</v>
      </c>
      <c r="L2391">
        <v>1</v>
      </c>
      <c r="M2391" t="b">
        <v>0</v>
      </c>
      <c r="N2391" s="4" t="s">
        <v>8272</v>
      </c>
      <c r="O2391" s="5">
        <f t="shared" si="222"/>
        <v>0.1875</v>
      </c>
      <c r="P2391" s="6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2">
        <f t="shared" si="226"/>
        <v>42210.915972222225</v>
      </c>
      <c r="T2391" s="12">
        <f t="shared" si="227"/>
        <v>42179.653379629628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6">
        <v>510000</v>
      </c>
      <c r="E2392" s="6">
        <v>0</v>
      </c>
      <c r="F2392" s="3" t="s">
        <v>8220</v>
      </c>
      <c r="G2392" s="4" t="s">
        <v>8226</v>
      </c>
      <c r="H2392" s="4" t="s">
        <v>8248</v>
      </c>
      <c r="I2392" s="7">
        <v>1420352264</v>
      </c>
      <c r="J2392" s="7">
        <v>1416896264</v>
      </c>
      <c r="K2392" t="b">
        <v>0</v>
      </c>
      <c r="L2392">
        <v>0</v>
      </c>
      <c r="M2392" t="b">
        <v>0</v>
      </c>
      <c r="N2392" s="4" t="s">
        <v>8272</v>
      </c>
      <c r="O2392" s="5">
        <f t="shared" si="222"/>
        <v>0</v>
      </c>
      <c r="P2392" s="6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2">
        <f t="shared" si="226"/>
        <v>42008.262314814812</v>
      </c>
      <c r="T2392" s="12">
        <f t="shared" si="227"/>
        <v>41968.262314814812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6">
        <v>20000</v>
      </c>
      <c r="E2393" s="6">
        <v>25</v>
      </c>
      <c r="F2393" s="3" t="s">
        <v>8220</v>
      </c>
      <c r="G2393" s="4" t="s">
        <v>8224</v>
      </c>
      <c r="H2393" s="4" t="s">
        <v>8246</v>
      </c>
      <c r="I2393" s="7">
        <v>1427825044</v>
      </c>
      <c r="J2393" s="7">
        <v>1425236644</v>
      </c>
      <c r="K2393" t="b">
        <v>0</v>
      </c>
      <c r="L2393">
        <v>1</v>
      </c>
      <c r="M2393" t="b">
        <v>0</v>
      </c>
      <c r="N2393" s="4" t="s">
        <v>8272</v>
      </c>
      <c r="O2393" s="5">
        <f t="shared" si="222"/>
        <v>0.125</v>
      </c>
      <c r="P2393" s="6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2">
        <f t="shared" si="226"/>
        <v>42094.752824074079</v>
      </c>
      <c r="T2393" s="12">
        <f t="shared" si="227"/>
        <v>42064.794490740736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6">
        <v>4200</v>
      </c>
      <c r="E2394" s="6">
        <v>0</v>
      </c>
      <c r="F2394" s="3" t="s">
        <v>8220</v>
      </c>
      <c r="G2394" s="4" t="s">
        <v>8224</v>
      </c>
      <c r="H2394" s="4" t="s">
        <v>8246</v>
      </c>
      <c r="I2394" s="7">
        <v>1446087223</v>
      </c>
      <c r="J2394" s="7">
        <v>1443495223</v>
      </c>
      <c r="K2394" t="b">
        <v>0</v>
      </c>
      <c r="L2394">
        <v>0</v>
      </c>
      <c r="M2394" t="b">
        <v>0</v>
      </c>
      <c r="N2394" s="4" t="s">
        <v>8272</v>
      </c>
      <c r="O2394" s="5">
        <f t="shared" si="222"/>
        <v>0</v>
      </c>
      <c r="P2394" s="6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2">
        <f t="shared" si="226"/>
        <v>42306.120636574073</v>
      </c>
      <c r="T2394" s="12">
        <f t="shared" si="227"/>
        <v>42276.120636574073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6">
        <v>100000</v>
      </c>
      <c r="E2395" s="6">
        <v>50</v>
      </c>
      <c r="F2395" s="3" t="s">
        <v>8220</v>
      </c>
      <c r="G2395" s="4" t="s">
        <v>8224</v>
      </c>
      <c r="H2395" s="4" t="s">
        <v>8246</v>
      </c>
      <c r="I2395" s="7">
        <v>1439048017</v>
      </c>
      <c r="J2395" s="7">
        <v>1436456017</v>
      </c>
      <c r="K2395" t="b">
        <v>0</v>
      </c>
      <c r="L2395">
        <v>1</v>
      </c>
      <c r="M2395" t="b">
        <v>0</v>
      </c>
      <c r="N2395" s="4" t="s">
        <v>8272</v>
      </c>
      <c r="O2395" s="5">
        <f t="shared" si="222"/>
        <v>0.05</v>
      </c>
      <c r="P2395" s="6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2">
        <f t="shared" si="226"/>
        <v>42224.648344907408</v>
      </c>
      <c r="T2395" s="12">
        <f t="shared" si="227"/>
        <v>42194.648344907408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6">
        <v>5000</v>
      </c>
      <c r="E2396" s="6">
        <v>3</v>
      </c>
      <c r="F2396" s="3" t="s">
        <v>8220</v>
      </c>
      <c r="G2396" s="4" t="s">
        <v>8241</v>
      </c>
      <c r="H2396" s="4" t="s">
        <v>8249</v>
      </c>
      <c r="I2396" s="7">
        <v>1424940093</v>
      </c>
      <c r="J2396" s="7">
        <v>1422348093</v>
      </c>
      <c r="K2396" t="b">
        <v>0</v>
      </c>
      <c r="L2396">
        <v>2</v>
      </c>
      <c r="M2396" t="b">
        <v>0</v>
      </c>
      <c r="N2396" s="4" t="s">
        <v>8272</v>
      </c>
      <c r="O2396" s="5">
        <f t="shared" si="222"/>
        <v>0.06</v>
      </c>
      <c r="P2396" s="6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2">
        <f t="shared" si="226"/>
        <v>42061.362187499995</v>
      </c>
      <c r="T2396" s="12">
        <f t="shared" si="227"/>
        <v>42031.362187499995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6">
        <v>33000</v>
      </c>
      <c r="E2397" s="6">
        <v>0</v>
      </c>
      <c r="F2397" s="3" t="s">
        <v>8220</v>
      </c>
      <c r="G2397" s="4" t="s">
        <v>8224</v>
      </c>
      <c r="H2397" s="4" t="s">
        <v>8246</v>
      </c>
      <c r="I2397" s="7">
        <v>1484038620</v>
      </c>
      <c r="J2397" s="7">
        <v>1481597687</v>
      </c>
      <c r="K2397" t="b">
        <v>0</v>
      </c>
      <c r="L2397">
        <v>0</v>
      </c>
      <c r="M2397" t="b">
        <v>0</v>
      </c>
      <c r="N2397" s="4" t="s">
        <v>8272</v>
      </c>
      <c r="O2397" s="5">
        <f t="shared" si="222"/>
        <v>0</v>
      </c>
      <c r="P2397" s="6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2">
        <f t="shared" si="226"/>
        <v>42745.372916666667</v>
      </c>
      <c r="T2397" s="12">
        <f t="shared" si="227"/>
        <v>42717.121377314819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6">
        <v>5000</v>
      </c>
      <c r="E2398" s="6">
        <v>10</v>
      </c>
      <c r="F2398" s="3" t="s">
        <v>8220</v>
      </c>
      <c r="G2398" s="4" t="s">
        <v>8240</v>
      </c>
      <c r="H2398" s="4" t="s">
        <v>8257</v>
      </c>
      <c r="I2398" s="7">
        <v>1444940558</v>
      </c>
      <c r="J2398" s="7">
        <v>1442348558</v>
      </c>
      <c r="K2398" t="b">
        <v>0</v>
      </c>
      <c r="L2398">
        <v>1</v>
      </c>
      <c r="M2398" t="b">
        <v>0</v>
      </c>
      <c r="N2398" s="4" t="s">
        <v>8272</v>
      </c>
      <c r="O2398" s="5">
        <f t="shared" si="222"/>
        <v>0.2</v>
      </c>
      <c r="P2398" s="6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2">
        <f t="shared" si="226"/>
        <v>42292.849050925928</v>
      </c>
      <c r="T2398" s="12">
        <f t="shared" si="227"/>
        <v>42262.849050925928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6">
        <v>124000</v>
      </c>
      <c r="E2399" s="6">
        <v>0</v>
      </c>
      <c r="F2399" s="3" t="s">
        <v>8220</v>
      </c>
      <c r="G2399" s="4" t="s">
        <v>8224</v>
      </c>
      <c r="H2399" s="4" t="s">
        <v>8246</v>
      </c>
      <c r="I2399" s="7">
        <v>1420233256</v>
      </c>
      <c r="J2399" s="7">
        <v>1417641256</v>
      </c>
      <c r="K2399" t="b">
        <v>0</v>
      </c>
      <c r="L2399">
        <v>0</v>
      </c>
      <c r="M2399" t="b">
        <v>0</v>
      </c>
      <c r="N2399" s="4" t="s">
        <v>8272</v>
      </c>
      <c r="O2399" s="5">
        <f t="shared" si="222"/>
        <v>0</v>
      </c>
      <c r="P2399" s="6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2">
        <f t="shared" si="226"/>
        <v>42006.88490740741</v>
      </c>
      <c r="T2399" s="12">
        <f t="shared" si="227"/>
        <v>41976.88490740741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6">
        <v>4000</v>
      </c>
      <c r="E2400" s="6">
        <v>0</v>
      </c>
      <c r="F2400" s="3" t="s">
        <v>8220</v>
      </c>
      <c r="G2400" s="4" t="s">
        <v>8224</v>
      </c>
      <c r="H2400" s="4" t="s">
        <v>8246</v>
      </c>
      <c r="I2400" s="7">
        <v>1435874384</v>
      </c>
      <c r="J2400" s="7">
        <v>1433282384</v>
      </c>
      <c r="K2400" t="b">
        <v>0</v>
      </c>
      <c r="L2400">
        <v>0</v>
      </c>
      <c r="M2400" t="b">
        <v>0</v>
      </c>
      <c r="N2400" s="4" t="s">
        <v>8272</v>
      </c>
      <c r="O2400" s="5">
        <f t="shared" si="222"/>
        <v>0</v>
      </c>
      <c r="P2400" s="6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2">
        <f t="shared" si="226"/>
        <v>42187.916481481487</v>
      </c>
      <c r="T2400" s="12">
        <f t="shared" si="227"/>
        <v>42157.916481481487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6">
        <v>13000</v>
      </c>
      <c r="E2401" s="6">
        <v>0</v>
      </c>
      <c r="F2401" s="3" t="s">
        <v>8220</v>
      </c>
      <c r="G2401" s="4" t="s">
        <v>8235</v>
      </c>
      <c r="H2401" s="4" t="s">
        <v>8255</v>
      </c>
      <c r="I2401" s="7">
        <v>1418934506</v>
      </c>
      <c r="J2401" s="7">
        <v>1415910506</v>
      </c>
      <c r="K2401" t="b">
        <v>0</v>
      </c>
      <c r="L2401">
        <v>0</v>
      </c>
      <c r="M2401" t="b">
        <v>0</v>
      </c>
      <c r="N2401" s="4" t="s">
        <v>8272</v>
      </c>
      <c r="O2401" s="5">
        <f t="shared" si="222"/>
        <v>0</v>
      </c>
      <c r="P2401" s="6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2">
        <f t="shared" si="226"/>
        <v>41991.853078703702</v>
      </c>
      <c r="T2401" s="12">
        <f t="shared" si="227"/>
        <v>41956.853078703702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6">
        <v>50000</v>
      </c>
      <c r="E2402" s="6">
        <v>0</v>
      </c>
      <c r="F2402" s="3" t="s">
        <v>8220</v>
      </c>
      <c r="G2402" s="4" t="s">
        <v>8226</v>
      </c>
      <c r="H2402" s="4" t="s">
        <v>8248</v>
      </c>
      <c r="I2402" s="7">
        <v>1460615164</v>
      </c>
      <c r="J2402" s="7">
        <v>1458023164</v>
      </c>
      <c r="K2402" t="b">
        <v>0</v>
      </c>
      <c r="L2402">
        <v>0</v>
      </c>
      <c r="M2402" t="b">
        <v>0</v>
      </c>
      <c r="N2402" s="4" t="s">
        <v>8272</v>
      </c>
      <c r="O2402" s="5">
        <f t="shared" si="222"/>
        <v>0</v>
      </c>
      <c r="P2402" s="6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2">
        <f t="shared" si="226"/>
        <v>42474.268101851849</v>
      </c>
      <c r="T2402" s="12">
        <f t="shared" si="227"/>
        <v>42444.268101851849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6">
        <v>28000</v>
      </c>
      <c r="E2403" s="6">
        <v>201</v>
      </c>
      <c r="F2403" s="3" t="s">
        <v>8221</v>
      </c>
      <c r="G2403" s="4" t="s">
        <v>8224</v>
      </c>
      <c r="H2403" s="4" t="s">
        <v>8246</v>
      </c>
      <c r="I2403" s="7">
        <v>1457207096</v>
      </c>
      <c r="J2403" s="7">
        <v>1452023096</v>
      </c>
      <c r="K2403" t="b">
        <v>0</v>
      </c>
      <c r="L2403">
        <v>9</v>
      </c>
      <c r="M2403" t="b">
        <v>0</v>
      </c>
      <c r="N2403" s="4" t="s">
        <v>8284</v>
      </c>
      <c r="O2403" s="5">
        <f t="shared" si="222"/>
        <v>0.71785714285714286</v>
      </c>
      <c r="P2403" s="6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2">
        <f t="shared" si="226"/>
        <v>42434.822870370372</v>
      </c>
      <c r="T2403" s="12">
        <f t="shared" si="227"/>
        <v>42374.822870370372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6">
        <v>12000</v>
      </c>
      <c r="E2404" s="6">
        <v>52</v>
      </c>
      <c r="F2404" s="3" t="s">
        <v>8221</v>
      </c>
      <c r="G2404" s="4" t="s">
        <v>8224</v>
      </c>
      <c r="H2404" s="4" t="s">
        <v>8246</v>
      </c>
      <c r="I2404" s="7">
        <v>1431533931</v>
      </c>
      <c r="J2404" s="7">
        <v>1428941931</v>
      </c>
      <c r="K2404" t="b">
        <v>0</v>
      </c>
      <c r="L2404">
        <v>1</v>
      </c>
      <c r="M2404" t="b">
        <v>0</v>
      </c>
      <c r="N2404" s="4" t="s">
        <v>8284</v>
      </c>
      <c r="O2404" s="5">
        <f t="shared" si="222"/>
        <v>0.43333333333333335</v>
      </c>
      <c r="P2404" s="6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2">
        <f t="shared" si="226"/>
        <v>42137.679756944446</v>
      </c>
      <c r="T2404" s="12">
        <f t="shared" si="227"/>
        <v>42107.679756944446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6">
        <v>1200</v>
      </c>
      <c r="E2405" s="6">
        <v>202</v>
      </c>
      <c r="F2405" s="3" t="s">
        <v>8221</v>
      </c>
      <c r="G2405" s="4" t="s">
        <v>8225</v>
      </c>
      <c r="H2405" s="4" t="s">
        <v>8247</v>
      </c>
      <c r="I2405" s="7">
        <v>1459368658</v>
      </c>
      <c r="J2405" s="7">
        <v>1454188258</v>
      </c>
      <c r="K2405" t="b">
        <v>0</v>
      </c>
      <c r="L2405">
        <v>12</v>
      </c>
      <c r="M2405" t="b">
        <v>0</v>
      </c>
      <c r="N2405" s="4" t="s">
        <v>8284</v>
      </c>
      <c r="O2405" s="5">
        <f t="shared" si="222"/>
        <v>16.833333333333332</v>
      </c>
      <c r="P2405" s="6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2">
        <f t="shared" si="226"/>
        <v>42459.840949074074</v>
      </c>
      <c r="T2405" s="12">
        <f t="shared" si="227"/>
        <v>42399.882615740738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6">
        <v>15000</v>
      </c>
      <c r="E2406" s="6">
        <v>0</v>
      </c>
      <c r="F2406" s="3" t="s">
        <v>8221</v>
      </c>
      <c r="G2406" s="4" t="s">
        <v>8224</v>
      </c>
      <c r="H2406" s="4" t="s">
        <v>8246</v>
      </c>
      <c r="I2406" s="7">
        <v>1451782607</v>
      </c>
      <c r="J2406" s="7">
        <v>1449190607</v>
      </c>
      <c r="K2406" t="b">
        <v>0</v>
      </c>
      <c r="L2406">
        <v>0</v>
      </c>
      <c r="M2406" t="b">
        <v>0</v>
      </c>
      <c r="N2406" s="4" t="s">
        <v>8284</v>
      </c>
      <c r="O2406" s="5">
        <f t="shared" si="222"/>
        <v>0</v>
      </c>
      <c r="P2406" s="6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2">
        <f t="shared" si="226"/>
        <v>42372.03943287037</v>
      </c>
      <c r="T2406" s="12">
        <f t="shared" si="227"/>
        <v>42342.03943287037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6">
        <v>5000</v>
      </c>
      <c r="E2407" s="6">
        <v>1126</v>
      </c>
      <c r="F2407" s="3" t="s">
        <v>8221</v>
      </c>
      <c r="G2407" s="4" t="s">
        <v>8224</v>
      </c>
      <c r="H2407" s="4" t="s">
        <v>8246</v>
      </c>
      <c r="I2407" s="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s="4" t="s">
        <v>8284</v>
      </c>
      <c r="O2407" s="5">
        <f t="shared" si="222"/>
        <v>22.52</v>
      </c>
      <c r="P2407" s="6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2">
        <f t="shared" si="226"/>
        <v>42616.585358796292</v>
      </c>
      <c r="T2407" s="12">
        <f t="shared" si="227"/>
        <v>42595.585358796292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6">
        <v>3250</v>
      </c>
      <c r="E2408" s="6">
        <v>1345</v>
      </c>
      <c r="F2408" s="3" t="s">
        <v>8221</v>
      </c>
      <c r="G2408" s="4" t="s">
        <v>8224</v>
      </c>
      <c r="H2408" s="4" t="s">
        <v>8246</v>
      </c>
      <c r="I2408" s="7">
        <v>1421635190</v>
      </c>
      <c r="J2408" s="7">
        <v>1418179190</v>
      </c>
      <c r="K2408" t="b">
        <v>0</v>
      </c>
      <c r="L2408">
        <v>16</v>
      </c>
      <c r="M2408" t="b">
        <v>0</v>
      </c>
      <c r="N2408" s="4" t="s">
        <v>8284</v>
      </c>
      <c r="O2408" s="5">
        <f t="shared" si="222"/>
        <v>41.384615384615387</v>
      </c>
      <c r="P2408" s="6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2">
        <f t="shared" si="226"/>
        <v>42023.110995370371</v>
      </c>
      <c r="T2408" s="12">
        <f t="shared" si="227"/>
        <v>41983.110995370371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6">
        <v>22000</v>
      </c>
      <c r="E2409" s="6">
        <v>5557</v>
      </c>
      <c r="F2409" s="3" t="s">
        <v>8221</v>
      </c>
      <c r="G2409" s="4" t="s">
        <v>8224</v>
      </c>
      <c r="H2409" s="4" t="s">
        <v>8246</v>
      </c>
      <c r="I2409" s="7">
        <v>1428732000</v>
      </c>
      <c r="J2409" s="7">
        <v>1426772928</v>
      </c>
      <c r="K2409" t="b">
        <v>0</v>
      </c>
      <c r="L2409">
        <v>33</v>
      </c>
      <c r="M2409" t="b">
        <v>0</v>
      </c>
      <c r="N2409" s="4" t="s">
        <v>8284</v>
      </c>
      <c r="O2409" s="5">
        <f t="shared" si="222"/>
        <v>25.259090909090908</v>
      </c>
      <c r="P2409" s="6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2">
        <f t="shared" si="226"/>
        <v>42105.25</v>
      </c>
      <c r="T2409" s="12">
        <f t="shared" si="227"/>
        <v>42082.575555555552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6">
        <v>15000</v>
      </c>
      <c r="E2410" s="6">
        <v>30</v>
      </c>
      <c r="F2410" s="3" t="s">
        <v>8221</v>
      </c>
      <c r="G2410" s="4" t="s">
        <v>8224</v>
      </c>
      <c r="H2410" s="4" t="s">
        <v>8246</v>
      </c>
      <c r="I2410" s="7">
        <v>1415247757</v>
      </c>
      <c r="J2410" s="7">
        <v>1412652157</v>
      </c>
      <c r="K2410" t="b">
        <v>0</v>
      </c>
      <c r="L2410">
        <v>2</v>
      </c>
      <c r="M2410" t="b">
        <v>0</v>
      </c>
      <c r="N2410" s="4" t="s">
        <v>8284</v>
      </c>
      <c r="O2410" s="5">
        <f t="shared" si="222"/>
        <v>0.2</v>
      </c>
      <c r="P2410" s="6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2">
        <f t="shared" si="226"/>
        <v>41949.182372685187</v>
      </c>
      <c r="T2410" s="12">
        <f t="shared" si="227"/>
        <v>41919.140706018516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6">
        <v>25000</v>
      </c>
      <c r="E2411" s="6">
        <v>460</v>
      </c>
      <c r="F2411" s="3" t="s">
        <v>8221</v>
      </c>
      <c r="G2411" s="4" t="s">
        <v>8224</v>
      </c>
      <c r="H2411" s="4" t="s">
        <v>8246</v>
      </c>
      <c r="I2411" s="7">
        <v>1439931675</v>
      </c>
      <c r="J2411" s="7">
        <v>1437339675</v>
      </c>
      <c r="K2411" t="b">
        <v>0</v>
      </c>
      <c r="L2411">
        <v>6</v>
      </c>
      <c r="M2411" t="b">
        <v>0</v>
      </c>
      <c r="N2411" s="4" t="s">
        <v>8284</v>
      </c>
      <c r="O2411" s="5">
        <f t="shared" si="222"/>
        <v>1.84</v>
      </c>
      <c r="P2411" s="6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2">
        <f t="shared" si="226"/>
        <v>42234.875868055555</v>
      </c>
      <c r="T2411" s="12">
        <f t="shared" si="227"/>
        <v>42204.875868055555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6">
        <v>15000</v>
      </c>
      <c r="E2412" s="6">
        <v>0</v>
      </c>
      <c r="F2412" s="3" t="s">
        <v>8221</v>
      </c>
      <c r="G2412" s="4" t="s">
        <v>8226</v>
      </c>
      <c r="H2412" s="4" t="s">
        <v>8248</v>
      </c>
      <c r="I2412" s="7">
        <v>1441619275</v>
      </c>
      <c r="J2412" s="7">
        <v>1439027275</v>
      </c>
      <c r="K2412" t="b">
        <v>0</v>
      </c>
      <c r="L2412">
        <v>0</v>
      </c>
      <c r="M2412" t="b">
        <v>0</v>
      </c>
      <c r="N2412" s="4" t="s">
        <v>8284</v>
      </c>
      <c r="O2412" s="5">
        <f t="shared" si="222"/>
        <v>0</v>
      </c>
      <c r="P2412" s="6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2">
        <f t="shared" si="226"/>
        <v>42254.408275462964</v>
      </c>
      <c r="T2412" s="12">
        <f t="shared" si="227"/>
        <v>42224.408275462964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6">
        <v>25000</v>
      </c>
      <c r="E2413" s="6">
        <v>151</v>
      </c>
      <c r="F2413" s="3" t="s">
        <v>8221</v>
      </c>
      <c r="G2413" s="4" t="s">
        <v>8224</v>
      </c>
      <c r="H2413" s="4" t="s">
        <v>8246</v>
      </c>
      <c r="I2413" s="7">
        <v>1440524082</v>
      </c>
      <c r="J2413" s="7">
        <v>1437932082</v>
      </c>
      <c r="K2413" t="b">
        <v>0</v>
      </c>
      <c r="L2413">
        <v>3</v>
      </c>
      <c r="M2413" t="b">
        <v>0</v>
      </c>
      <c r="N2413" s="4" t="s">
        <v>8284</v>
      </c>
      <c r="O2413" s="5">
        <f t="shared" si="222"/>
        <v>0.60399999999999998</v>
      </c>
      <c r="P2413" s="6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2">
        <f t="shared" si="226"/>
        <v>42241.732430555552</v>
      </c>
      <c r="T2413" s="12">
        <f t="shared" si="227"/>
        <v>42211.732430555552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6">
        <v>8000</v>
      </c>
      <c r="E2414" s="6">
        <v>0</v>
      </c>
      <c r="F2414" s="3" t="s">
        <v>8221</v>
      </c>
      <c r="G2414" s="4" t="s">
        <v>8230</v>
      </c>
      <c r="H2414" s="4" t="s">
        <v>8249</v>
      </c>
      <c r="I2414" s="7">
        <v>1480185673</v>
      </c>
      <c r="J2414" s="7">
        <v>1476294073</v>
      </c>
      <c r="K2414" t="b">
        <v>0</v>
      </c>
      <c r="L2414">
        <v>0</v>
      </c>
      <c r="M2414" t="b">
        <v>0</v>
      </c>
      <c r="N2414" s="4" t="s">
        <v>8284</v>
      </c>
      <c r="O2414" s="5">
        <f t="shared" si="222"/>
        <v>0</v>
      </c>
      <c r="P2414" s="6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2">
        <f t="shared" si="226"/>
        <v>42700.778622685189</v>
      </c>
      <c r="T2414" s="12">
        <f t="shared" si="227"/>
        <v>42655.736956018518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6">
        <v>3000</v>
      </c>
      <c r="E2415" s="6">
        <v>25</v>
      </c>
      <c r="F2415" s="3" t="s">
        <v>8221</v>
      </c>
      <c r="G2415" s="4" t="s">
        <v>8224</v>
      </c>
      <c r="H2415" s="4" t="s">
        <v>8246</v>
      </c>
      <c r="I2415" s="7">
        <v>1401579000</v>
      </c>
      <c r="J2415" s="7">
        <v>1398911882</v>
      </c>
      <c r="K2415" t="b">
        <v>0</v>
      </c>
      <c r="L2415">
        <v>3</v>
      </c>
      <c r="M2415" t="b">
        <v>0</v>
      </c>
      <c r="N2415" s="4" t="s">
        <v>8284</v>
      </c>
      <c r="O2415" s="5">
        <f t="shared" si="222"/>
        <v>0.83333333333333337</v>
      </c>
      <c r="P2415" s="6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2">
        <f t="shared" si="226"/>
        <v>41790.979166666664</v>
      </c>
      <c r="T2415" s="12">
        <f t="shared" si="227"/>
        <v>41760.10974537037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6">
        <v>15000</v>
      </c>
      <c r="E2416" s="6">
        <v>460</v>
      </c>
      <c r="F2416" s="3" t="s">
        <v>8221</v>
      </c>
      <c r="G2416" s="4" t="s">
        <v>8224</v>
      </c>
      <c r="H2416" s="4" t="s">
        <v>8246</v>
      </c>
      <c r="I2416" s="7">
        <v>1440215940</v>
      </c>
      <c r="J2416" s="7">
        <v>1436805660</v>
      </c>
      <c r="K2416" t="b">
        <v>0</v>
      </c>
      <c r="L2416">
        <v>13</v>
      </c>
      <c r="M2416" t="b">
        <v>0</v>
      </c>
      <c r="N2416" s="4" t="s">
        <v>8284</v>
      </c>
      <c r="O2416" s="5">
        <f t="shared" si="222"/>
        <v>3.0666666666666669</v>
      </c>
      <c r="P2416" s="6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2">
        <f t="shared" si="226"/>
        <v>42238.165972222225</v>
      </c>
      <c r="T2416" s="12">
        <f t="shared" si="227"/>
        <v>42198.695138888885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6">
        <v>60000</v>
      </c>
      <c r="E2417" s="6">
        <v>335</v>
      </c>
      <c r="F2417" s="3" t="s">
        <v>8221</v>
      </c>
      <c r="G2417" s="4" t="s">
        <v>8224</v>
      </c>
      <c r="H2417" s="4" t="s">
        <v>8246</v>
      </c>
      <c r="I2417" s="7">
        <v>1468615346</v>
      </c>
      <c r="J2417" s="7">
        <v>1466023346</v>
      </c>
      <c r="K2417" t="b">
        <v>0</v>
      </c>
      <c r="L2417">
        <v>6</v>
      </c>
      <c r="M2417" t="b">
        <v>0</v>
      </c>
      <c r="N2417" s="4" t="s">
        <v>8284</v>
      </c>
      <c r="O2417" s="5">
        <f t="shared" si="222"/>
        <v>0.55833333333333335</v>
      </c>
      <c r="P2417" s="6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2">
        <f t="shared" si="226"/>
        <v>42566.862800925926</v>
      </c>
      <c r="T2417" s="12">
        <f t="shared" si="227"/>
        <v>42536.862800925926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6">
        <v>20000</v>
      </c>
      <c r="E2418" s="6">
        <v>5</v>
      </c>
      <c r="F2418" s="3" t="s">
        <v>8221</v>
      </c>
      <c r="G2418" s="4" t="s">
        <v>8224</v>
      </c>
      <c r="H2418" s="4" t="s">
        <v>8246</v>
      </c>
      <c r="I2418" s="7">
        <v>1426345200</v>
      </c>
      <c r="J2418" s="7">
        <v>1421343743</v>
      </c>
      <c r="K2418" t="b">
        <v>0</v>
      </c>
      <c r="L2418">
        <v>1</v>
      </c>
      <c r="M2418" t="b">
        <v>0</v>
      </c>
      <c r="N2418" s="4" t="s">
        <v>8284</v>
      </c>
      <c r="O2418" s="5">
        <f t="shared" si="222"/>
        <v>2.5000000000000001E-2</v>
      </c>
      <c r="P2418" s="6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2">
        <f t="shared" si="226"/>
        <v>42077.625</v>
      </c>
      <c r="T2418" s="12">
        <f t="shared" si="227"/>
        <v>42019.737766203703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6">
        <v>1000</v>
      </c>
      <c r="E2419" s="6">
        <v>0</v>
      </c>
      <c r="F2419" s="3" t="s">
        <v>8221</v>
      </c>
      <c r="G2419" s="4" t="s">
        <v>8224</v>
      </c>
      <c r="H2419" s="4" t="s">
        <v>8246</v>
      </c>
      <c r="I2419" s="7">
        <v>1407705187</v>
      </c>
      <c r="J2419" s="7">
        <v>1405113187</v>
      </c>
      <c r="K2419" t="b">
        <v>0</v>
      </c>
      <c r="L2419">
        <v>0</v>
      </c>
      <c r="M2419" t="b">
        <v>0</v>
      </c>
      <c r="N2419" s="4" t="s">
        <v>8284</v>
      </c>
      <c r="O2419" s="5">
        <f t="shared" si="222"/>
        <v>0</v>
      </c>
      <c r="P2419" s="6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2">
        <f t="shared" si="226"/>
        <v>41861.884108796294</v>
      </c>
      <c r="T2419" s="12">
        <f t="shared" si="227"/>
        <v>41831.884108796294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6">
        <v>25000</v>
      </c>
      <c r="E2420" s="6">
        <v>5</v>
      </c>
      <c r="F2420" s="3" t="s">
        <v>8221</v>
      </c>
      <c r="G2420" s="4" t="s">
        <v>8224</v>
      </c>
      <c r="H2420" s="4" t="s">
        <v>8246</v>
      </c>
      <c r="I2420" s="7">
        <v>1427225644</v>
      </c>
      <c r="J2420" s="7">
        <v>1422045244</v>
      </c>
      <c r="K2420" t="b">
        <v>0</v>
      </c>
      <c r="L2420">
        <v>5</v>
      </c>
      <c r="M2420" t="b">
        <v>0</v>
      </c>
      <c r="N2420" s="4" t="s">
        <v>8284</v>
      </c>
      <c r="O2420" s="5">
        <f t="shared" si="222"/>
        <v>0.02</v>
      </c>
      <c r="P2420" s="6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2">
        <f t="shared" si="226"/>
        <v>42087.815324074079</v>
      </c>
      <c r="T2420" s="12">
        <f t="shared" si="227"/>
        <v>42027.856990740736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6">
        <v>3000</v>
      </c>
      <c r="E2421" s="6">
        <v>0</v>
      </c>
      <c r="F2421" s="3" t="s">
        <v>8221</v>
      </c>
      <c r="G2421" s="4" t="s">
        <v>8224</v>
      </c>
      <c r="H2421" s="4" t="s">
        <v>8246</v>
      </c>
      <c r="I2421" s="7">
        <v>1424281389</v>
      </c>
      <c r="J2421" s="7">
        <v>1419097389</v>
      </c>
      <c r="K2421" t="b">
        <v>0</v>
      </c>
      <c r="L2421">
        <v>0</v>
      </c>
      <c r="M2421" t="b">
        <v>0</v>
      </c>
      <c r="N2421" s="4" t="s">
        <v>8284</v>
      </c>
      <c r="O2421" s="5">
        <f t="shared" si="222"/>
        <v>0</v>
      </c>
      <c r="P2421" s="6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2">
        <f t="shared" si="226"/>
        <v>42053.738298611104</v>
      </c>
      <c r="T2421" s="12">
        <f t="shared" si="227"/>
        <v>41993.738298611104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6">
        <v>16870</v>
      </c>
      <c r="E2422" s="6">
        <v>2501</v>
      </c>
      <c r="F2422" s="3" t="s">
        <v>8221</v>
      </c>
      <c r="G2422" s="4" t="s">
        <v>8224</v>
      </c>
      <c r="H2422" s="4" t="s">
        <v>8246</v>
      </c>
      <c r="I2422" s="7">
        <v>1415583695</v>
      </c>
      <c r="J2422" s="7">
        <v>1410396095</v>
      </c>
      <c r="K2422" t="b">
        <v>0</v>
      </c>
      <c r="L2422">
        <v>36</v>
      </c>
      <c r="M2422" t="b">
        <v>0</v>
      </c>
      <c r="N2422" s="4" t="s">
        <v>8284</v>
      </c>
      <c r="O2422" s="5">
        <f t="shared" si="222"/>
        <v>14.825133372851216</v>
      </c>
      <c r="P2422" s="6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2">
        <f t="shared" si="226"/>
        <v>41953.070543981477</v>
      </c>
      <c r="T2422" s="12">
        <f t="shared" si="227"/>
        <v>41893.028877314813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6">
        <v>6000</v>
      </c>
      <c r="E2423" s="6">
        <v>1</v>
      </c>
      <c r="F2423" s="3" t="s">
        <v>8221</v>
      </c>
      <c r="G2423" s="4" t="s">
        <v>8224</v>
      </c>
      <c r="H2423" s="4" t="s">
        <v>8246</v>
      </c>
      <c r="I2423" s="7">
        <v>1424536196</v>
      </c>
      <c r="J2423" s="7">
        <v>1421944196</v>
      </c>
      <c r="K2423" t="b">
        <v>0</v>
      </c>
      <c r="L2423">
        <v>1</v>
      </c>
      <c r="M2423" t="b">
        <v>0</v>
      </c>
      <c r="N2423" s="4" t="s">
        <v>8284</v>
      </c>
      <c r="O2423" s="5">
        <f t="shared" si="222"/>
        <v>1.6666666666666666E-2</v>
      </c>
      <c r="P2423" s="6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2">
        <f t="shared" si="226"/>
        <v>42056.687453703707</v>
      </c>
      <c r="T2423" s="12">
        <f t="shared" si="227"/>
        <v>42026.687453703707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6">
        <v>500</v>
      </c>
      <c r="E2424" s="6">
        <v>1</v>
      </c>
      <c r="F2424" s="3" t="s">
        <v>8221</v>
      </c>
      <c r="G2424" s="4" t="s">
        <v>8224</v>
      </c>
      <c r="H2424" s="4" t="s">
        <v>8246</v>
      </c>
      <c r="I2424" s="7">
        <v>1426091036</v>
      </c>
      <c r="J2424" s="7">
        <v>1423502636</v>
      </c>
      <c r="K2424" t="b">
        <v>0</v>
      </c>
      <c r="L2424">
        <v>1</v>
      </c>
      <c r="M2424" t="b">
        <v>0</v>
      </c>
      <c r="N2424" s="4" t="s">
        <v>8284</v>
      </c>
      <c r="O2424" s="5">
        <f t="shared" si="222"/>
        <v>0.2</v>
      </c>
      <c r="P2424" s="6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2">
        <f t="shared" si="226"/>
        <v>42074.683287037042</v>
      </c>
      <c r="T2424" s="12">
        <f t="shared" si="227"/>
        <v>42044.724953703699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6">
        <v>60000</v>
      </c>
      <c r="E2425" s="6">
        <v>8</v>
      </c>
      <c r="F2425" s="3" t="s">
        <v>8221</v>
      </c>
      <c r="G2425" s="4" t="s">
        <v>8224</v>
      </c>
      <c r="H2425" s="4" t="s">
        <v>8246</v>
      </c>
      <c r="I2425" s="7">
        <v>1420044890</v>
      </c>
      <c r="J2425" s="7">
        <v>1417452890</v>
      </c>
      <c r="K2425" t="b">
        <v>0</v>
      </c>
      <c r="L2425">
        <v>1</v>
      </c>
      <c r="M2425" t="b">
        <v>0</v>
      </c>
      <c r="N2425" s="4" t="s">
        <v>8284</v>
      </c>
      <c r="O2425" s="5">
        <f t="shared" si="222"/>
        <v>1.3333333333333334E-2</v>
      </c>
      <c r="P2425" s="6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2">
        <f t="shared" si="226"/>
        <v>42004.704745370371</v>
      </c>
      <c r="T2425" s="12">
        <f t="shared" si="227"/>
        <v>41974.704745370371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6">
        <v>25000</v>
      </c>
      <c r="E2426" s="6">
        <v>310</v>
      </c>
      <c r="F2426" s="3" t="s">
        <v>8221</v>
      </c>
      <c r="G2426" s="4" t="s">
        <v>8224</v>
      </c>
      <c r="H2426" s="4" t="s">
        <v>8246</v>
      </c>
      <c r="I2426" s="7">
        <v>1414445108</v>
      </c>
      <c r="J2426" s="7">
        <v>1411853108</v>
      </c>
      <c r="K2426" t="b">
        <v>0</v>
      </c>
      <c r="L2426">
        <v>9</v>
      </c>
      <c r="M2426" t="b">
        <v>0</v>
      </c>
      <c r="N2426" s="4" t="s">
        <v>8284</v>
      </c>
      <c r="O2426" s="5">
        <f t="shared" si="222"/>
        <v>1.24</v>
      </c>
      <c r="P2426" s="6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2">
        <f t="shared" si="226"/>
        <v>41939.892453703702</v>
      </c>
      <c r="T2426" s="12">
        <f t="shared" si="227"/>
        <v>41909.892453703702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6">
        <v>3500</v>
      </c>
      <c r="E2427" s="6">
        <v>1</v>
      </c>
      <c r="F2427" s="3" t="s">
        <v>8221</v>
      </c>
      <c r="G2427" s="4" t="s">
        <v>8224</v>
      </c>
      <c r="H2427" s="4" t="s">
        <v>8246</v>
      </c>
      <c r="I2427" s="7">
        <v>1464386640</v>
      </c>
      <c r="J2427" s="7">
        <v>1463090149</v>
      </c>
      <c r="K2427" t="b">
        <v>0</v>
      </c>
      <c r="L2427">
        <v>1</v>
      </c>
      <c r="M2427" t="b">
        <v>0</v>
      </c>
      <c r="N2427" s="4" t="s">
        <v>8284</v>
      </c>
      <c r="O2427" s="5">
        <f t="shared" si="222"/>
        <v>2.8571428571428571E-2</v>
      </c>
      <c r="P2427" s="6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2">
        <f t="shared" si="226"/>
        <v>42517.919444444444</v>
      </c>
      <c r="T2427" s="12">
        <f t="shared" si="227"/>
        <v>42502.913761574076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6">
        <v>20000</v>
      </c>
      <c r="E2428" s="6">
        <v>0</v>
      </c>
      <c r="F2428" s="3" t="s">
        <v>8221</v>
      </c>
      <c r="G2428" s="4" t="s">
        <v>8224</v>
      </c>
      <c r="H2428" s="4" t="s">
        <v>8246</v>
      </c>
      <c r="I2428" s="7">
        <v>1439006692</v>
      </c>
      <c r="J2428" s="7">
        <v>1433822692</v>
      </c>
      <c r="K2428" t="b">
        <v>0</v>
      </c>
      <c r="L2428">
        <v>0</v>
      </c>
      <c r="M2428" t="b">
        <v>0</v>
      </c>
      <c r="N2428" s="4" t="s">
        <v>8284</v>
      </c>
      <c r="O2428" s="5">
        <f t="shared" si="222"/>
        <v>0</v>
      </c>
      <c r="P2428" s="6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2">
        <f t="shared" si="226"/>
        <v>42224.170046296291</v>
      </c>
      <c r="T2428" s="12">
        <f t="shared" si="227"/>
        <v>42164.170046296291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6">
        <v>50000</v>
      </c>
      <c r="E2429" s="6">
        <v>1</v>
      </c>
      <c r="F2429" s="3" t="s">
        <v>8221</v>
      </c>
      <c r="G2429" s="4" t="s">
        <v>8224</v>
      </c>
      <c r="H2429" s="4" t="s">
        <v>8246</v>
      </c>
      <c r="I2429" s="7">
        <v>1458715133</v>
      </c>
      <c r="J2429" s="7">
        <v>1455262733</v>
      </c>
      <c r="K2429" t="b">
        <v>0</v>
      </c>
      <c r="L2429">
        <v>1</v>
      </c>
      <c r="M2429" t="b">
        <v>0</v>
      </c>
      <c r="N2429" s="4" t="s">
        <v>8284</v>
      </c>
      <c r="O2429" s="5">
        <f t="shared" si="222"/>
        <v>2E-3</v>
      </c>
      <c r="P2429" s="6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2">
        <f t="shared" si="226"/>
        <v>42452.277002314819</v>
      </c>
      <c r="T2429" s="12">
        <f t="shared" si="227"/>
        <v>42412.318668981476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6">
        <v>35000</v>
      </c>
      <c r="E2430" s="6">
        <v>1</v>
      </c>
      <c r="F2430" s="3" t="s">
        <v>8221</v>
      </c>
      <c r="G2430" s="4" t="s">
        <v>8224</v>
      </c>
      <c r="H2430" s="4" t="s">
        <v>8246</v>
      </c>
      <c r="I2430" s="7">
        <v>1426182551</v>
      </c>
      <c r="J2430" s="7">
        <v>1423594151</v>
      </c>
      <c r="K2430" t="b">
        <v>0</v>
      </c>
      <c r="L2430">
        <v>1</v>
      </c>
      <c r="M2430" t="b">
        <v>0</v>
      </c>
      <c r="N2430" s="4" t="s">
        <v>8284</v>
      </c>
      <c r="O2430" s="5">
        <f t="shared" si="222"/>
        <v>2.8571428571428571E-3</v>
      </c>
      <c r="P2430" s="6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2">
        <f t="shared" si="226"/>
        <v>42075.742488425924</v>
      </c>
      <c r="T2430" s="12">
        <f t="shared" si="227"/>
        <v>42045.784155092595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6">
        <v>140000</v>
      </c>
      <c r="E2431" s="6">
        <v>2005</v>
      </c>
      <c r="F2431" s="3" t="s">
        <v>8221</v>
      </c>
      <c r="G2431" s="4" t="s">
        <v>8234</v>
      </c>
      <c r="H2431" s="4" t="s">
        <v>8254</v>
      </c>
      <c r="I2431" s="7">
        <v>1486313040</v>
      </c>
      <c r="J2431" s="7">
        <v>1483131966</v>
      </c>
      <c r="K2431" t="b">
        <v>0</v>
      </c>
      <c r="L2431">
        <v>4</v>
      </c>
      <c r="M2431" t="b">
        <v>0</v>
      </c>
      <c r="N2431" s="4" t="s">
        <v>8284</v>
      </c>
      <c r="O2431" s="5">
        <f t="shared" si="222"/>
        <v>1.4321428571428572</v>
      </c>
      <c r="P2431" s="6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2">
        <f t="shared" si="226"/>
        <v>42771.697222222225</v>
      </c>
      <c r="T2431" s="12">
        <f t="shared" si="227"/>
        <v>42734.879236111112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6">
        <v>3000</v>
      </c>
      <c r="E2432" s="6">
        <v>21</v>
      </c>
      <c r="F2432" s="3" t="s">
        <v>8221</v>
      </c>
      <c r="G2432" s="4" t="s">
        <v>8224</v>
      </c>
      <c r="H2432" s="4" t="s">
        <v>8246</v>
      </c>
      <c r="I2432" s="7">
        <v>1455246504</v>
      </c>
      <c r="J2432" s="7">
        <v>1452654504</v>
      </c>
      <c r="K2432" t="b">
        <v>0</v>
      </c>
      <c r="L2432">
        <v>2</v>
      </c>
      <c r="M2432" t="b">
        <v>0</v>
      </c>
      <c r="N2432" s="4" t="s">
        <v>8284</v>
      </c>
      <c r="O2432" s="5">
        <f t="shared" si="222"/>
        <v>0.7</v>
      </c>
      <c r="P2432" s="6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2">
        <f t="shared" si="226"/>
        <v>42412.130833333329</v>
      </c>
      <c r="T2432" s="12">
        <f t="shared" si="227"/>
        <v>42382.130833333329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6">
        <v>100000</v>
      </c>
      <c r="E2433" s="6">
        <v>2</v>
      </c>
      <c r="F2433" s="3" t="s">
        <v>8221</v>
      </c>
      <c r="G2433" s="4" t="s">
        <v>8224</v>
      </c>
      <c r="H2433" s="4" t="s">
        <v>8246</v>
      </c>
      <c r="I2433" s="7">
        <v>1467080613</v>
      </c>
      <c r="J2433" s="7">
        <v>1461896613</v>
      </c>
      <c r="K2433" t="b">
        <v>0</v>
      </c>
      <c r="L2433">
        <v>2</v>
      </c>
      <c r="M2433" t="b">
        <v>0</v>
      </c>
      <c r="N2433" s="4" t="s">
        <v>8284</v>
      </c>
      <c r="O2433" s="5">
        <f t="shared" si="222"/>
        <v>2E-3</v>
      </c>
      <c r="P2433" s="6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2">
        <f t="shared" si="226"/>
        <v>42549.099687499998</v>
      </c>
      <c r="T2433" s="12">
        <f t="shared" si="227"/>
        <v>42489.099687499998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6">
        <v>14000</v>
      </c>
      <c r="E2434" s="6">
        <v>2</v>
      </c>
      <c r="F2434" s="3" t="s">
        <v>8221</v>
      </c>
      <c r="G2434" s="4" t="s">
        <v>8224</v>
      </c>
      <c r="H2434" s="4" t="s">
        <v>8246</v>
      </c>
      <c r="I2434" s="7">
        <v>1425791697</v>
      </c>
      <c r="J2434" s="7">
        <v>1423199697</v>
      </c>
      <c r="K2434" t="b">
        <v>0</v>
      </c>
      <c r="L2434">
        <v>2</v>
      </c>
      <c r="M2434" t="b">
        <v>0</v>
      </c>
      <c r="N2434" s="4" t="s">
        <v>8284</v>
      </c>
      <c r="O2434" s="5">
        <f t="shared" si="222"/>
        <v>1.4285714285714285E-2</v>
      </c>
      <c r="P2434" s="6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2">
        <f t="shared" si="226"/>
        <v>42071.218715277777</v>
      </c>
      <c r="T2434" s="12">
        <f t="shared" si="227"/>
        <v>42041.218715277777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6">
        <v>10000</v>
      </c>
      <c r="E2435" s="6">
        <v>0</v>
      </c>
      <c r="F2435" s="3" t="s">
        <v>8221</v>
      </c>
      <c r="G2435" s="4" t="s">
        <v>8224</v>
      </c>
      <c r="H2435" s="4" t="s">
        <v>8246</v>
      </c>
      <c r="I2435" s="7">
        <v>1456608943</v>
      </c>
      <c r="J2435" s="7">
        <v>1454016943</v>
      </c>
      <c r="K2435" t="b">
        <v>0</v>
      </c>
      <c r="L2435">
        <v>0</v>
      </c>
      <c r="M2435" t="b">
        <v>0</v>
      </c>
      <c r="N2435" s="4" t="s">
        <v>8284</v>
      </c>
      <c r="O2435" s="5">
        <f t="shared" ref="O2435:O2498" si="228">100*E2435/D2435</f>
        <v>0</v>
      </c>
      <c r="P2435" s="6">
        <f t="shared" ref="P2435:P2498" si="229">IF(L2435=0,0,E2435/L2435)</f>
        <v>0</v>
      </c>
      <c r="Q2435" s="4" t="str">
        <f t="shared" ref="Q2435:Q2498" si="230">LEFT(N2435,SEARCH("/",N2435)-1)</f>
        <v>food</v>
      </c>
      <c r="R2435" s="4" t="str">
        <f t="shared" ref="R2435:R2498" si="231">RIGHT(N2435,LEN(N2435)-SEARCH("/",N2435,1))</f>
        <v>food trucks</v>
      </c>
      <c r="S2435" s="12">
        <f t="shared" ref="S2435:S2498" si="232">(((I2435/60)/60)/24)+DATE(1970,1,1)</f>
        <v>42427.89980324074</v>
      </c>
      <c r="T2435" s="12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6">
        <v>20000</v>
      </c>
      <c r="E2436" s="6">
        <v>26</v>
      </c>
      <c r="F2436" s="3" t="s">
        <v>8221</v>
      </c>
      <c r="G2436" s="4" t="s">
        <v>8224</v>
      </c>
      <c r="H2436" s="4" t="s">
        <v>8246</v>
      </c>
      <c r="I2436" s="7">
        <v>1438662474</v>
      </c>
      <c r="J2436" s="7">
        <v>1435206474</v>
      </c>
      <c r="K2436" t="b">
        <v>0</v>
      </c>
      <c r="L2436">
        <v>2</v>
      </c>
      <c r="M2436" t="b">
        <v>0</v>
      </c>
      <c r="N2436" s="4" t="s">
        <v>8284</v>
      </c>
      <c r="O2436" s="5">
        <f t="shared" si="228"/>
        <v>0.13</v>
      </c>
      <c r="P2436" s="6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2">
        <f t="shared" si="232"/>
        <v>42220.18604166666</v>
      </c>
      <c r="T2436" s="12">
        <f t="shared" si="233"/>
        <v>42180.18604166666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6">
        <v>250000</v>
      </c>
      <c r="E2437" s="6">
        <v>1224</v>
      </c>
      <c r="F2437" s="3" t="s">
        <v>8221</v>
      </c>
      <c r="G2437" s="4" t="s">
        <v>8235</v>
      </c>
      <c r="H2437" s="4" t="s">
        <v>8255</v>
      </c>
      <c r="I2437" s="7">
        <v>1444027186</v>
      </c>
      <c r="J2437" s="7">
        <v>1441435186</v>
      </c>
      <c r="K2437" t="b">
        <v>0</v>
      </c>
      <c r="L2437">
        <v>4</v>
      </c>
      <c r="M2437" t="b">
        <v>0</v>
      </c>
      <c r="N2437" s="4" t="s">
        <v>8284</v>
      </c>
      <c r="O2437" s="5">
        <f t="shared" si="228"/>
        <v>0.48959999999999998</v>
      </c>
      <c r="P2437" s="6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2">
        <f t="shared" si="232"/>
        <v>42282.277615740735</v>
      </c>
      <c r="T2437" s="12">
        <f t="shared" si="233"/>
        <v>42252.277615740735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6">
        <v>117000</v>
      </c>
      <c r="E2438" s="6">
        <v>45</v>
      </c>
      <c r="F2438" s="3" t="s">
        <v>8221</v>
      </c>
      <c r="G2438" s="4" t="s">
        <v>8229</v>
      </c>
      <c r="H2438" s="4" t="s">
        <v>8251</v>
      </c>
      <c r="I2438" s="7">
        <v>1454078770</v>
      </c>
      <c r="J2438" s="7">
        <v>1448894770</v>
      </c>
      <c r="K2438" t="b">
        <v>0</v>
      </c>
      <c r="L2438">
        <v>2</v>
      </c>
      <c r="M2438" t="b">
        <v>0</v>
      </c>
      <c r="N2438" s="4" t="s">
        <v>8284</v>
      </c>
      <c r="O2438" s="5">
        <f t="shared" si="228"/>
        <v>3.8461538461538464E-2</v>
      </c>
      <c r="P2438" s="6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2">
        <f t="shared" si="232"/>
        <v>42398.615393518514</v>
      </c>
      <c r="T2438" s="12">
        <f t="shared" si="233"/>
        <v>42338.615393518514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6">
        <v>8000</v>
      </c>
      <c r="E2439" s="6">
        <v>0</v>
      </c>
      <c r="F2439" s="3" t="s">
        <v>8221</v>
      </c>
      <c r="G2439" s="4" t="s">
        <v>8224</v>
      </c>
      <c r="H2439" s="4" t="s">
        <v>8246</v>
      </c>
      <c r="I2439" s="7">
        <v>1426615200</v>
      </c>
      <c r="J2439" s="7">
        <v>1422400188</v>
      </c>
      <c r="K2439" t="b">
        <v>0</v>
      </c>
      <c r="L2439">
        <v>0</v>
      </c>
      <c r="M2439" t="b">
        <v>0</v>
      </c>
      <c r="N2439" s="4" t="s">
        <v>8284</v>
      </c>
      <c r="O2439" s="5">
        <f t="shared" si="228"/>
        <v>0</v>
      </c>
      <c r="P2439" s="6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2">
        <f t="shared" si="232"/>
        <v>42080.75</v>
      </c>
      <c r="T2439" s="12">
        <f t="shared" si="233"/>
        <v>42031.965138888889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6">
        <v>15000</v>
      </c>
      <c r="E2440" s="6">
        <v>50</v>
      </c>
      <c r="F2440" s="3" t="s">
        <v>8221</v>
      </c>
      <c r="G2440" s="4" t="s">
        <v>8224</v>
      </c>
      <c r="H2440" s="4" t="s">
        <v>8246</v>
      </c>
      <c r="I2440" s="7">
        <v>1449529062</v>
      </c>
      <c r="J2440" s="7">
        <v>1444341462</v>
      </c>
      <c r="K2440" t="b">
        <v>0</v>
      </c>
      <c r="L2440">
        <v>1</v>
      </c>
      <c r="M2440" t="b">
        <v>0</v>
      </c>
      <c r="N2440" s="4" t="s">
        <v>8284</v>
      </c>
      <c r="O2440" s="5">
        <f t="shared" si="228"/>
        <v>0.33333333333333331</v>
      </c>
      <c r="P2440" s="6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2">
        <f t="shared" si="232"/>
        <v>42345.956736111111</v>
      </c>
      <c r="T2440" s="12">
        <f t="shared" si="233"/>
        <v>42285.91506944444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6">
        <v>10000</v>
      </c>
      <c r="E2441" s="6">
        <v>0</v>
      </c>
      <c r="F2441" s="3" t="s">
        <v>8221</v>
      </c>
      <c r="G2441" s="4" t="s">
        <v>8224</v>
      </c>
      <c r="H2441" s="4" t="s">
        <v>8246</v>
      </c>
      <c r="I2441" s="7">
        <v>1445197129</v>
      </c>
      <c r="J2441" s="7">
        <v>1442605129</v>
      </c>
      <c r="K2441" t="b">
        <v>0</v>
      </c>
      <c r="L2441">
        <v>0</v>
      </c>
      <c r="M2441" t="b">
        <v>0</v>
      </c>
      <c r="N2441" s="4" t="s">
        <v>8284</v>
      </c>
      <c r="O2441" s="5">
        <f t="shared" si="228"/>
        <v>0</v>
      </c>
      <c r="P2441" s="6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2">
        <f t="shared" si="232"/>
        <v>42295.818622685183</v>
      </c>
      <c r="T2441" s="12">
        <f t="shared" si="233"/>
        <v>42265.818622685183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6">
        <v>5000</v>
      </c>
      <c r="E2442" s="6">
        <v>10</v>
      </c>
      <c r="F2442" s="3" t="s">
        <v>8221</v>
      </c>
      <c r="G2442" s="4" t="s">
        <v>8242</v>
      </c>
      <c r="H2442" s="4" t="s">
        <v>8249</v>
      </c>
      <c r="I2442" s="7">
        <v>1455399313</v>
      </c>
      <c r="J2442" s="7">
        <v>1452807313</v>
      </c>
      <c r="K2442" t="b">
        <v>0</v>
      </c>
      <c r="L2442">
        <v>2</v>
      </c>
      <c r="M2442" t="b">
        <v>0</v>
      </c>
      <c r="N2442" s="4" t="s">
        <v>8284</v>
      </c>
      <c r="O2442" s="5">
        <f t="shared" si="228"/>
        <v>0.2</v>
      </c>
      <c r="P2442" s="6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2">
        <f t="shared" si="232"/>
        <v>42413.899456018517</v>
      </c>
      <c r="T2442" s="12">
        <f t="shared" si="233"/>
        <v>42383.899456018517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6">
        <v>7500</v>
      </c>
      <c r="E2443" s="6">
        <v>8091</v>
      </c>
      <c r="F2443" s="3" t="s">
        <v>8219</v>
      </c>
      <c r="G2443" s="4" t="s">
        <v>8224</v>
      </c>
      <c r="H2443" s="4" t="s">
        <v>8246</v>
      </c>
      <c r="I2443" s="7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s="4" t="s">
        <v>8298</v>
      </c>
      <c r="O2443" s="5">
        <f t="shared" si="228"/>
        <v>107.88</v>
      </c>
      <c r="P2443" s="6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2">
        <f t="shared" si="232"/>
        <v>42208.207638888889</v>
      </c>
      <c r="T2443" s="12">
        <f t="shared" si="233"/>
        <v>42187.125625000001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6">
        <v>24000</v>
      </c>
      <c r="E2444" s="6">
        <v>30226</v>
      </c>
      <c r="F2444" s="3" t="s">
        <v>8219</v>
      </c>
      <c r="G2444" s="4" t="s">
        <v>8224</v>
      </c>
      <c r="H2444" s="4" t="s">
        <v>8246</v>
      </c>
      <c r="I2444" s="7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s="4" t="s">
        <v>8298</v>
      </c>
      <c r="O2444" s="5">
        <f t="shared" si="228"/>
        <v>125.94166666666666</v>
      </c>
      <c r="P2444" s="6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2">
        <f t="shared" si="232"/>
        <v>42082.625324074077</v>
      </c>
      <c r="T2444" s="12">
        <f t="shared" si="233"/>
        <v>42052.666990740734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6">
        <v>20000</v>
      </c>
      <c r="E2445" s="6">
        <v>40502.99</v>
      </c>
      <c r="F2445" s="3" t="s">
        <v>8219</v>
      </c>
      <c r="G2445" s="4" t="s">
        <v>8224</v>
      </c>
      <c r="H2445" s="4" t="s">
        <v>8246</v>
      </c>
      <c r="I2445" s="7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s="4" t="s">
        <v>8298</v>
      </c>
      <c r="O2445" s="5">
        <f t="shared" si="228"/>
        <v>202.51495</v>
      </c>
      <c r="P2445" s="6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2">
        <f t="shared" si="232"/>
        <v>41866.625254629631</v>
      </c>
      <c r="T2445" s="12">
        <f t="shared" si="233"/>
        <v>41836.625254629631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6">
        <v>3000</v>
      </c>
      <c r="E2446" s="6">
        <v>3258</v>
      </c>
      <c r="F2446" s="3" t="s">
        <v>8219</v>
      </c>
      <c r="G2446" s="4" t="s">
        <v>8224</v>
      </c>
      <c r="H2446" s="4" t="s">
        <v>8246</v>
      </c>
      <c r="I2446" s="7">
        <v>1464199591</v>
      </c>
      <c r="J2446" s="7">
        <v>1461607591</v>
      </c>
      <c r="K2446" t="b">
        <v>0</v>
      </c>
      <c r="L2446">
        <v>61</v>
      </c>
      <c r="M2446" t="b">
        <v>1</v>
      </c>
      <c r="N2446" s="4" t="s">
        <v>8298</v>
      </c>
      <c r="O2446" s="5">
        <f t="shared" si="228"/>
        <v>108.6</v>
      </c>
      <c r="P2446" s="6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2">
        <f t="shared" si="232"/>
        <v>42515.754525462966</v>
      </c>
      <c r="T2446" s="12">
        <f t="shared" si="233"/>
        <v>42485.754525462966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6">
        <v>5000</v>
      </c>
      <c r="E2447" s="6">
        <v>8640</v>
      </c>
      <c r="F2447" s="3" t="s">
        <v>8219</v>
      </c>
      <c r="G2447" s="4" t="s">
        <v>8224</v>
      </c>
      <c r="H2447" s="4" t="s">
        <v>8246</v>
      </c>
      <c r="I2447" s="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s="4" t="s">
        <v>8298</v>
      </c>
      <c r="O2447" s="5">
        <f t="shared" si="228"/>
        <v>172.8</v>
      </c>
      <c r="P2447" s="6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2">
        <f t="shared" si="232"/>
        <v>42273.190057870372</v>
      </c>
      <c r="T2447" s="12">
        <f t="shared" si="233"/>
        <v>42243.190057870372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6">
        <v>5000</v>
      </c>
      <c r="E2448" s="6">
        <v>8399</v>
      </c>
      <c r="F2448" s="3" t="s">
        <v>8219</v>
      </c>
      <c r="G2448" s="4" t="s">
        <v>8224</v>
      </c>
      <c r="H2448" s="4" t="s">
        <v>8246</v>
      </c>
      <c r="I2448" s="7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s="4" t="s">
        <v>8298</v>
      </c>
      <c r="O2448" s="5">
        <f t="shared" si="228"/>
        <v>167.98</v>
      </c>
      <c r="P2448" s="6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2">
        <f t="shared" si="232"/>
        <v>42700.64434027778</v>
      </c>
      <c r="T2448" s="12">
        <f t="shared" si="233"/>
        <v>42670.602673611109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6">
        <v>2500</v>
      </c>
      <c r="E2449" s="6">
        <v>10680</v>
      </c>
      <c r="F2449" s="3" t="s">
        <v>8219</v>
      </c>
      <c r="G2449" s="4" t="s">
        <v>8224</v>
      </c>
      <c r="H2449" s="4" t="s">
        <v>8246</v>
      </c>
      <c r="I2449" s="7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s="4" t="s">
        <v>8298</v>
      </c>
      <c r="O2449" s="5">
        <f t="shared" si="228"/>
        <v>427.2</v>
      </c>
      <c r="P2449" s="6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2">
        <f t="shared" si="232"/>
        <v>42686.166666666672</v>
      </c>
      <c r="T2449" s="12">
        <f t="shared" si="233"/>
        <v>42654.469826388886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6">
        <v>400</v>
      </c>
      <c r="E2450" s="6">
        <v>430</v>
      </c>
      <c r="F2450" s="3" t="s">
        <v>8219</v>
      </c>
      <c r="G2450" s="4" t="s">
        <v>8224</v>
      </c>
      <c r="H2450" s="4" t="s">
        <v>8246</v>
      </c>
      <c r="I2450" s="7">
        <v>1472621760</v>
      </c>
      <c r="J2450" s="7">
        <v>1472110513</v>
      </c>
      <c r="K2450" t="b">
        <v>0</v>
      </c>
      <c r="L2450">
        <v>9</v>
      </c>
      <c r="M2450" t="b">
        <v>1</v>
      </c>
      <c r="N2450" s="4" t="s">
        <v>8298</v>
      </c>
      <c r="O2450" s="5">
        <f t="shared" si="228"/>
        <v>107.5</v>
      </c>
      <c r="P2450" s="6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2">
        <f t="shared" si="232"/>
        <v>42613.233333333337</v>
      </c>
      <c r="T2450" s="12">
        <f t="shared" si="233"/>
        <v>42607.316122685181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6">
        <v>10000</v>
      </c>
      <c r="E2451" s="6">
        <v>10800</v>
      </c>
      <c r="F2451" s="3" t="s">
        <v>8219</v>
      </c>
      <c r="G2451" s="4" t="s">
        <v>8224</v>
      </c>
      <c r="H2451" s="4" t="s">
        <v>8246</v>
      </c>
      <c r="I2451" s="7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s="4" t="s">
        <v>8298</v>
      </c>
      <c r="O2451" s="5">
        <f t="shared" si="228"/>
        <v>108</v>
      </c>
      <c r="P2451" s="6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2">
        <f t="shared" si="232"/>
        <v>41973.184201388889</v>
      </c>
      <c r="T2451" s="12">
        <f t="shared" si="233"/>
        <v>41943.142534722225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6">
        <v>15000</v>
      </c>
      <c r="E2452" s="6">
        <v>15230.03</v>
      </c>
      <c r="F2452" s="3" t="s">
        <v>8219</v>
      </c>
      <c r="G2452" s="4" t="s">
        <v>8224</v>
      </c>
      <c r="H2452" s="4" t="s">
        <v>8246</v>
      </c>
      <c r="I2452" s="7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s="4" t="s">
        <v>8298</v>
      </c>
      <c r="O2452" s="5">
        <f t="shared" si="228"/>
        <v>101.53353333333334</v>
      </c>
      <c r="P2452" s="6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2">
        <f t="shared" si="232"/>
        <v>41940.132638888892</v>
      </c>
      <c r="T2452" s="12">
        <f t="shared" si="233"/>
        <v>41902.07240740741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6">
        <v>10000</v>
      </c>
      <c r="E2453" s="6">
        <v>11545</v>
      </c>
      <c r="F2453" s="3" t="s">
        <v>8219</v>
      </c>
      <c r="G2453" s="4" t="s">
        <v>8224</v>
      </c>
      <c r="H2453" s="4" t="s">
        <v>8246</v>
      </c>
      <c r="I2453" s="7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s="4" t="s">
        <v>8298</v>
      </c>
      <c r="O2453" s="5">
        <f t="shared" si="228"/>
        <v>115.45</v>
      </c>
      <c r="P2453" s="6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2">
        <f t="shared" si="232"/>
        <v>42799.908449074079</v>
      </c>
      <c r="T2453" s="12">
        <f t="shared" si="233"/>
        <v>42779.908449074079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6">
        <v>600</v>
      </c>
      <c r="E2454" s="6">
        <v>801</v>
      </c>
      <c r="F2454" s="3" t="s">
        <v>8219</v>
      </c>
      <c r="G2454" s="4" t="s">
        <v>8224</v>
      </c>
      <c r="H2454" s="4" t="s">
        <v>8246</v>
      </c>
      <c r="I2454" s="7">
        <v>1451430000</v>
      </c>
      <c r="J2454" s="7">
        <v>1448914500</v>
      </c>
      <c r="K2454" t="b">
        <v>0</v>
      </c>
      <c r="L2454">
        <v>15</v>
      </c>
      <c r="M2454" t="b">
        <v>1</v>
      </c>
      <c r="N2454" s="4" t="s">
        <v>8298</v>
      </c>
      <c r="O2454" s="5">
        <f t="shared" si="228"/>
        <v>133.5</v>
      </c>
      <c r="P2454" s="6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2">
        <f t="shared" si="232"/>
        <v>42367.958333333328</v>
      </c>
      <c r="T2454" s="12">
        <f t="shared" si="233"/>
        <v>42338.84375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6">
        <v>3000</v>
      </c>
      <c r="E2455" s="6">
        <v>4641</v>
      </c>
      <c r="F2455" s="3" t="s">
        <v>8219</v>
      </c>
      <c r="G2455" s="4" t="s">
        <v>8224</v>
      </c>
      <c r="H2455" s="4" t="s">
        <v>8246</v>
      </c>
      <c r="I2455" s="7">
        <v>1486053409</v>
      </c>
      <c r="J2455" s="7">
        <v>1483461409</v>
      </c>
      <c r="K2455" t="b">
        <v>0</v>
      </c>
      <c r="L2455">
        <v>67</v>
      </c>
      <c r="M2455" t="b">
        <v>1</v>
      </c>
      <c r="N2455" s="4" t="s">
        <v>8298</v>
      </c>
      <c r="O2455" s="5">
        <f t="shared" si="228"/>
        <v>154.69999999999999</v>
      </c>
      <c r="P2455" s="6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2">
        <f t="shared" si="232"/>
        <v>42768.692233796297</v>
      </c>
      <c r="T2455" s="12">
        <f t="shared" si="233"/>
        <v>42738.692233796297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6">
        <v>35000</v>
      </c>
      <c r="E2456" s="6">
        <v>35296</v>
      </c>
      <c r="F2456" s="3" t="s">
        <v>8219</v>
      </c>
      <c r="G2456" s="4" t="s">
        <v>8224</v>
      </c>
      <c r="H2456" s="4" t="s">
        <v>8246</v>
      </c>
      <c r="I2456" s="7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s="4" t="s">
        <v>8298</v>
      </c>
      <c r="O2456" s="5">
        <f t="shared" si="228"/>
        <v>100.84571428571428</v>
      </c>
      <c r="P2456" s="6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2">
        <f t="shared" si="232"/>
        <v>42805.201481481476</v>
      </c>
      <c r="T2456" s="12">
        <f t="shared" si="233"/>
        <v>42770.201481481476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6">
        <v>300</v>
      </c>
      <c r="E2457" s="6">
        <v>546</v>
      </c>
      <c r="F2457" s="3" t="s">
        <v>8219</v>
      </c>
      <c r="G2457" s="4" t="s">
        <v>8224</v>
      </c>
      <c r="H2457" s="4" t="s">
        <v>8246</v>
      </c>
      <c r="I2457" s="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s="4" t="s">
        <v>8298</v>
      </c>
      <c r="O2457" s="5">
        <f t="shared" si="228"/>
        <v>182</v>
      </c>
      <c r="P2457" s="6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2">
        <f t="shared" si="232"/>
        <v>42480.781828703708</v>
      </c>
      <c r="T2457" s="12">
        <f t="shared" si="233"/>
        <v>42452.781828703708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6">
        <v>1500</v>
      </c>
      <c r="E2458" s="6">
        <v>2713</v>
      </c>
      <c r="F2458" s="3" t="s">
        <v>8219</v>
      </c>
      <c r="G2458" s="4" t="s">
        <v>8224</v>
      </c>
      <c r="H2458" s="4" t="s">
        <v>8246</v>
      </c>
      <c r="I2458" s="7">
        <v>1488063839</v>
      </c>
      <c r="J2458" s="7">
        <v>1485471839</v>
      </c>
      <c r="K2458" t="b">
        <v>0</v>
      </c>
      <c r="L2458">
        <v>67</v>
      </c>
      <c r="M2458" t="b">
        <v>1</v>
      </c>
      <c r="N2458" s="4" t="s">
        <v>8298</v>
      </c>
      <c r="O2458" s="5">
        <f t="shared" si="228"/>
        <v>180.86666666666667</v>
      </c>
      <c r="P2458" s="6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2">
        <f t="shared" si="232"/>
        <v>42791.961099537039</v>
      </c>
      <c r="T2458" s="12">
        <f t="shared" si="233"/>
        <v>42761.961099537039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6">
        <v>23000</v>
      </c>
      <c r="E2459" s="6">
        <v>23530</v>
      </c>
      <c r="F2459" s="3" t="s">
        <v>8219</v>
      </c>
      <c r="G2459" s="4" t="s">
        <v>8224</v>
      </c>
      <c r="H2459" s="4" t="s">
        <v>8246</v>
      </c>
      <c r="I2459" s="7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s="4" t="s">
        <v>8298</v>
      </c>
      <c r="O2459" s="5">
        <f t="shared" si="228"/>
        <v>102.30434782608695</v>
      </c>
      <c r="P2459" s="6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2">
        <f t="shared" si="232"/>
        <v>42453.560833333337</v>
      </c>
      <c r="T2459" s="12">
        <f t="shared" si="233"/>
        <v>42423.602500000001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6">
        <v>5000</v>
      </c>
      <c r="E2460" s="6">
        <v>5509</v>
      </c>
      <c r="F2460" s="3" t="s">
        <v>8219</v>
      </c>
      <c r="G2460" s="4" t="s">
        <v>8224</v>
      </c>
      <c r="H2460" s="4" t="s">
        <v>8246</v>
      </c>
      <c r="I2460" s="7">
        <v>1465498800</v>
      </c>
      <c r="J2460" s="7">
        <v>1462481718</v>
      </c>
      <c r="K2460" t="b">
        <v>0</v>
      </c>
      <c r="L2460">
        <v>80</v>
      </c>
      <c r="M2460" t="b">
        <v>1</v>
      </c>
      <c r="N2460" s="4" t="s">
        <v>8298</v>
      </c>
      <c r="O2460" s="5">
        <f t="shared" si="228"/>
        <v>110.18</v>
      </c>
      <c r="P2460" s="6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2">
        <f t="shared" si="232"/>
        <v>42530.791666666672</v>
      </c>
      <c r="T2460" s="12">
        <f t="shared" si="233"/>
        <v>42495.871736111112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6">
        <v>30000</v>
      </c>
      <c r="E2461" s="6">
        <v>30675</v>
      </c>
      <c r="F2461" s="3" t="s">
        <v>8219</v>
      </c>
      <c r="G2461" s="4" t="s">
        <v>8224</v>
      </c>
      <c r="H2461" s="4" t="s">
        <v>8246</v>
      </c>
      <c r="I2461" s="7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s="4" t="s">
        <v>8298</v>
      </c>
      <c r="O2461" s="5">
        <f t="shared" si="228"/>
        <v>102.25</v>
      </c>
      <c r="P2461" s="6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2">
        <f t="shared" si="232"/>
        <v>42452.595891203702</v>
      </c>
      <c r="T2461" s="12">
        <f t="shared" si="233"/>
        <v>42407.637557870374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6">
        <v>8500</v>
      </c>
      <c r="E2462" s="6">
        <v>8567</v>
      </c>
      <c r="F2462" s="3" t="s">
        <v>8219</v>
      </c>
      <c r="G2462" s="4" t="s">
        <v>8224</v>
      </c>
      <c r="H2462" s="4" t="s">
        <v>8246</v>
      </c>
      <c r="I2462" s="7">
        <v>1483417020</v>
      </c>
      <c r="J2462" s="7">
        <v>1480480167</v>
      </c>
      <c r="K2462" t="b">
        <v>0</v>
      </c>
      <c r="L2462">
        <v>68</v>
      </c>
      <c r="M2462" t="b">
        <v>1</v>
      </c>
      <c r="N2462" s="4" t="s">
        <v>8298</v>
      </c>
      <c r="O2462" s="5">
        <f t="shared" si="228"/>
        <v>100.78823529411764</v>
      </c>
      <c r="P2462" s="6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2">
        <f t="shared" si="232"/>
        <v>42738.178472222222</v>
      </c>
      <c r="T2462" s="12">
        <f t="shared" si="233"/>
        <v>42704.187118055561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6">
        <v>7500</v>
      </c>
      <c r="E2463" s="6">
        <v>7785</v>
      </c>
      <c r="F2463" s="3" t="s">
        <v>8219</v>
      </c>
      <c r="G2463" s="4" t="s">
        <v>8224</v>
      </c>
      <c r="H2463" s="4" t="s">
        <v>8246</v>
      </c>
      <c r="I2463" s="7">
        <v>1317438000</v>
      </c>
      <c r="J2463" s="7">
        <v>1314577097</v>
      </c>
      <c r="K2463" t="b">
        <v>0</v>
      </c>
      <c r="L2463">
        <v>86</v>
      </c>
      <c r="M2463" t="b">
        <v>1</v>
      </c>
      <c r="N2463" s="4" t="s">
        <v>8279</v>
      </c>
      <c r="O2463" s="5">
        <f t="shared" si="228"/>
        <v>103.8</v>
      </c>
      <c r="P2463" s="6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2">
        <f t="shared" si="232"/>
        <v>40817.125</v>
      </c>
      <c r="T2463" s="12">
        <f t="shared" si="233"/>
        <v>40784.012696759259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6">
        <v>3000</v>
      </c>
      <c r="E2464" s="6">
        <v>3321.25</v>
      </c>
      <c r="F2464" s="3" t="s">
        <v>8219</v>
      </c>
      <c r="G2464" s="4" t="s">
        <v>8224</v>
      </c>
      <c r="H2464" s="4" t="s">
        <v>8246</v>
      </c>
      <c r="I2464" s="7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s="4" t="s">
        <v>8279</v>
      </c>
      <c r="O2464" s="5">
        <f t="shared" si="228"/>
        <v>110.70833333333333</v>
      </c>
      <c r="P2464" s="6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2">
        <f t="shared" si="232"/>
        <v>41109.186296296299</v>
      </c>
      <c r="T2464" s="12">
        <f t="shared" si="233"/>
        <v>41089.186296296299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6">
        <v>2000</v>
      </c>
      <c r="E2465" s="6">
        <v>2325</v>
      </c>
      <c r="F2465" s="3" t="s">
        <v>8219</v>
      </c>
      <c r="G2465" s="4" t="s">
        <v>8224</v>
      </c>
      <c r="H2465" s="4" t="s">
        <v>8246</v>
      </c>
      <c r="I2465" s="7">
        <v>1366138800</v>
      </c>
      <c r="J2465" s="7">
        <v>1362710425</v>
      </c>
      <c r="K2465" t="b">
        <v>0</v>
      </c>
      <c r="L2465">
        <v>75</v>
      </c>
      <c r="M2465" t="b">
        <v>1</v>
      </c>
      <c r="N2465" s="4" t="s">
        <v>8279</v>
      </c>
      <c r="O2465" s="5">
        <f t="shared" si="228"/>
        <v>116.25</v>
      </c>
      <c r="P2465" s="6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2">
        <f t="shared" si="232"/>
        <v>41380.791666666664</v>
      </c>
      <c r="T2465" s="12">
        <f t="shared" si="233"/>
        <v>41341.111400462964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6">
        <v>2000</v>
      </c>
      <c r="E2466" s="6">
        <v>2222</v>
      </c>
      <c r="F2466" s="3" t="s">
        <v>8219</v>
      </c>
      <c r="G2466" s="4" t="s">
        <v>8229</v>
      </c>
      <c r="H2466" s="4" t="s">
        <v>8251</v>
      </c>
      <c r="I2466" s="7">
        <v>1443641340</v>
      </c>
      <c r="J2466" s="7">
        <v>1441143397</v>
      </c>
      <c r="K2466" t="b">
        <v>0</v>
      </c>
      <c r="L2466">
        <v>43</v>
      </c>
      <c r="M2466" t="b">
        <v>1</v>
      </c>
      <c r="N2466" s="4" t="s">
        <v>8279</v>
      </c>
      <c r="O2466" s="5">
        <f t="shared" si="228"/>
        <v>111.1</v>
      </c>
      <c r="P2466" s="6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2">
        <f t="shared" si="232"/>
        <v>42277.811805555553</v>
      </c>
      <c r="T2466" s="12">
        <f t="shared" si="233"/>
        <v>42248.90042824074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6">
        <v>700</v>
      </c>
      <c r="E2467" s="6">
        <v>1261</v>
      </c>
      <c r="F2467" s="3" t="s">
        <v>8219</v>
      </c>
      <c r="G2467" s="4" t="s">
        <v>8224</v>
      </c>
      <c r="H2467" s="4" t="s">
        <v>8246</v>
      </c>
      <c r="I2467" s="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s="4" t="s">
        <v>8279</v>
      </c>
      <c r="O2467" s="5">
        <f t="shared" si="228"/>
        <v>180.14285714285714</v>
      </c>
      <c r="P2467" s="6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2">
        <f t="shared" si="232"/>
        <v>41175.719305555554</v>
      </c>
      <c r="T2467" s="12">
        <f t="shared" si="233"/>
        <v>41145.719305555554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6">
        <v>2500</v>
      </c>
      <c r="E2468" s="6">
        <v>2500</v>
      </c>
      <c r="F2468" s="3" t="s">
        <v>8219</v>
      </c>
      <c r="G2468" s="4" t="s">
        <v>8224</v>
      </c>
      <c r="H2468" s="4" t="s">
        <v>8246</v>
      </c>
      <c r="I2468" s="7">
        <v>1368066453</v>
      </c>
      <c r="J2468" s="7">
        <v>1365474453</v>
      </c>
      <c r="K2468" t="b">
        <v>0</v>
      </c>
      <c r="L2468">
        <v>52</v>
      </c>
      <c r="M2468" t="b">
        <v>1</v>
      </c>
      <c r="N2468" s="4" t="s">
        <v>8279</v>
      </c>
      <c r="O2468" s="5">
        <f t="shared" si="228"/>
        <v>100</v>
      </c>
      <c r="P2468" s="6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2">
        <f t="shared" si="232"/>
        <v>41403.102465277778</v>
      </c>
      <c r="T2468" s="12">
        <f t="shared" si="233"/>
        <v>41373.102465277778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6">
        <v>1000</v>
      </c>
      <c r="E2469" s="6">
        <v>1185</v>
      </c>
      <c r="F2469" s="3" t="s">
        <v>8219</v>
      </c>
      <c r="G2469" s="4" t="s">
        <v>8224</v>
      </c>
      <c r="H2469" s="4" t="s">
        <v>8246</v>
      </c>
      <c r="I2469" s="7">
        <v>1336669200</v>
      </c>
      <c r="J2469" s="7">
        <v>1335473931</v>
      </c>
      <c r="K2469" t="b">
        <v>0</v>
      </c>
      <c r="L2469">
        <v>43</v>
      </c>
      <c r="M2469" t="b">
        <v>1</v>
      </c>
      <c r="N2469" s="4" t="s">
        <v>8279</v>
      </c>
      <c r="O2469" s="5">
        <f t="shared" si="228"/>
        <v>118.5</v>
      </c>
      <c r="P2469" s="6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2">
        <f t="shared" si="232"/>
        <v>41039.708333333336</v>
      </c>
      <c r="T2469" s="12">
        <f t="shared" si="233"/>
        <v>41025.874201388891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6">
        <v>2000</v>
      </c>
      <c r="E2470" s="6">
        <v>2144.34</v>
      </c>
      <c r="F2470" s="3" t="s">
        <v>8219</v>
      </c>
      <c r="G2470" s="4" t="s">
        <v>8224</v>
      </c>
      <c r="H2470" s="4" t="s">
        <v>8246</v>
      </c>
      <c r="I2470" s="7">
        <v>1351400400</v>
      </c>
      <c r="J2470" s="7">
        <v>1348285321</v>
      </c>
      <c r="K2470" t="b">
        <v>0</v>
      </c>
      <c r="L2470">
        <v>58</v>
      </c>
      <c r="M2470" t="b">
        <v>1</v>
      </c>
      <c r="N2470" s="4" t="s">
        <v>8279</v>
      </c>
      <c r="O2470" s="5">
        <f t="shared" si="228"/>
        <v>107.217</v>
      </c>
      <c r="P2470" s="6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2">
        <f t="shared" si="232"/>
        <v>41210.208333333336</v>
      </c>
      <c r="T2470" s="12">
        <f t="shared" si="233"/>
        <v>41174.154178240737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6">
        <v>1200</v>
      </c>
      <c r="E2471" s="6">
        <v>1364</v>
      </c>
      <c r="F2471" s="3" t="s">
        <v>8219</v>
      </c>
      <c r="G2471" s="4" t="s">
        <v>8224</v>
      </c>
      <c r="H2471" s="4" t="s">
        <v>8246</v>
      </c>
      <c r="I2471" s="7">
        <v>1297160329</v>
      </c>
      <c r="J2471" s="7">
        <v>1295000329</v>
      </c>
      <c r="K2471" t="b">
        <v>0</v>
      </c>
      <c r="L2471">
        <v>47</v>
      </c>
      <c r="M2471" t="b">
        <v>1</v>
      </c>
      <c r="N2471" s="4" t="s">
        <v>8279</v>
      </c>
      <c r="O2471" s="5">
        <f t="shared" si="228"/>
        <v>113.66666666666667</v>
      </c>
      <c r="P2471" s="6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2">
        <f t="shared" si="232"/>
        <v>40582.429733796293</v>
      </c>
      <c r="T2471" s="12">
        <f t="shared" si="233"/>
        <v>40557.429733796293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6">
        <v>1000</v>
      </c>
      <c r="E2472" s="6">
        <v>1031.6400000000001</v>
      </c>
      <c r="F2472" s="3" t="s">
        <v>8219</v>
      </c>
      <c r="G2472" s="4" t="s">
        <v>8224</v>
      </c>
      <c r="H2472" s="4" t="s">
        <v>8246</v>
      </c>
      <c r="I2472" s="7">
        <v>1337824055</v>
      </c>
      <c r="J2472" s="7">
        <v>1335232055</v>
      </c>
      <c r="K2472" t="b">
        <v>0</v>
      </c>
      <c r="L2472">
        <v>36</v>
      </c>
      <c r="M2472" t="b">
        <v>1</v>
      </c>
      <c r="N2472" s="4" t="s">
        <v>8279</v>
      </c>
      <c r="O2472" s="5">
        <f t="shared" si="228"/>
        <v>103.16400000000002</v>
      </c>
      <c r="P2472" s="6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2">
        <f t="shared" si="232"/>
        <v>41053.07471064815</v>
      </c>
      <c r="T2472" s="12">
        <f t="shared" si="233"/>
        <v>41023.07471064815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6">
        <v>500</v>
      </c>
      <c r="E2473" s="6">
        <v>640</v>
      </c>
      <c r="F2473" s="3" t="s">
        <v>8219</v>
      </c>
      <c r="G2473" s="4" t="s">
        <v>8224</v>
      </c>
      <c r="H2473" s="4" t="s">
        <v>8246</v>
      </c>
      <c r="I2473" s="7">
        <v>1327535392</v>
      </c>
      <c r="J2473" s="7">
        <v>1324079392</v>
      </c>
      <c r="K2473" t="b">
        <v>0</v>
      </c>
      <c r="L2473">
        <v>17</v>
      </c>
      <c r="M2473" t="b">
        <v>1</v>
      </c>
      <c r="N2473" s="4" t="s">
        <v>8279</v>
      </c>
      <c r="O2473" s="5">
        <f t="shared" si="228"/>
        <v>128</v>
      </c>
      <c r="P2473" s="6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2">
        <f t="shared" si="232"/>
        <v>40933.992962962962</v>
      </c>
      <c r="T2473" s="12">
        <f t="shared" si="233"/>
        <v>40893.992962962962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6">
        <v>7500</v>
      </c>
      <c r="E2474" s="6">
        <v>10182.02</v>
      </c>
      <c r="F2474" s="3" t="s">
        <v>8219</v>
      </c>
      <c r="G2474" s="4" t="s">
        <v>8224</v>
      </c>
      <c r="H2474" s="4" t="s">
        <v>8246</v>
      </c>
      <c r="I2474" s="7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s="4" t="s">
        <v>8279</v>
      </c>
      <c r="O2474" s="5">
        <f t="shared" si="228"/>
        <v>135.76026666666667</v>
      </c>
      <c r="P2474" s="6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2">
        <f t="shared" si="232"/>
        <v>40425.043749999997</v>
      </c>
      <c r="T2474" s="12">
        <f t="shared" si="233"/>
        <v>40354.11550925926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6">
        <v>2000</v>
      </c>
      <c r="E2475" s="6">
        <v>2000</v>
      </c>
      <c r="F2475" s="3" t="s">
        <v>8219</v>
      </c>
      <c r="G2475" s="4" t="s">
        <v>8224</v>
      </c>
      <c r="H2475" s="4" t="s">
        <v>8246</v>
      </c>
      <c r="I2475" s="7">
        <v>1352573869</v>
      </c>
      <c r="J2475" s="7">
        <v>1349978269</v>
      </c>
      <c r="K2475" t="b">
        <v>0</v>
      </c>
      <c r="L2475">
        <v>47</v>
      </c>
      <c r="M2475" t="b">
        <v>1</v>
      </c>
      <c r="N2475" s="4" t="s">
        <v>8279</v>
      </c>
      <c r="O2475" s="5">
        <f t="shared" si="228"/>
        <v>100</v>
      </c>
      <c r="P2475" s="6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2">
        <f t="shared" si="232"/>
        <v>41223.790150462963</v>
      </c>
      <c r="T2475" s="12">
        <f t="shared" si="233"/>
        <v>41193.748483796298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6">
        <v>5000</v>
      </c>
      <c r="E2476" s="6">
        <v>5000.18</v>
      </c>
      <c r="F2476" s="3" t="s">
        <v>8219</v>
      </c>
      <c r="G2476" s="4" t="s">
        <v>8224</v>
      </c>
      <c r="H2476" s="4" t="s">
        <v>8246</v>
      </c>
      <c r="I2476" s="7">
        <v>1286756176</v>
      </c>
      <c r="J2476" s="7">
        <v>1282868176</v>
      </c>
      <c r="K2476" t="b">
        <v>0</v>
      </c>
      <c r="L2476">
        <v>38</v>
      </c>
      <c r="M2476" t="b">
        <v>1</v>
      </c>
      <c r="N2476" s="4" t="s">
        <v>8279</v>
      </c>
      <c r="O2476" s="5">
        <f t="shared" si="228"/>
        <v>100.00360000000001</v>
      </c>
      <c r="P2476" s="6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2">
        <f t="shared" si="232"/>
        <v>40462.011296296296</v>
      </c>
      <c r="T2476" s="12">
        <f t="shared" si="233"/>
        <v>40417.011296296296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6">
        <v>2500</v>
      </c>
      <c r="E2477" s="6">
        <v>2618</v>
      </c>
      <c r="F2477" s="3" t="s">
        <v>8219</v>
      </c>
      <c r="G2477" s="4" t="s">
        <v>8224</v>
      </c>
      <c r="H2477" s="4" t="s">
        <v>8246</v>
      </c>
      <c r="I2477" s="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s="4" t="s">
        <v>8279</v>
      </c>
      <c r="O2477" s="5">
        <f t="shared" si="228"/>
        <v>104.72</v>
      </c>
      <c r="P2477" s="6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2">
        <f t="shared" si="232"/>
        <v>40369.916666666664</v>
      </c>
      <c r="T2477" s="12">
        <f t="shared" si="233"/>
        <v>40310.287673611114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6">
        <v>3200</v>
      </c>
      <c r="E2478" s="6">
        <v>3360.72</v>
      </c>
      <c r="F2478" s="3" t="s">
        <v>8219</v>
      </c>
      <c r="G2478" s="4" t="s">
        <v>8224</v>
      </c>
      <c r="H2478" s="4" t="s">
        <v>8246</v>
      </c>
      <c r="I2478" s="7">
        <v>1415004770</v>
      </c>
      <c r="J2478" s="7">
        <v>1412149970</v>
      </c>
      <c r="K2478" t="b">
        <v>0</v>
      </c>
      <c r="L2478">
        <v>55</v>
      </c>
      <c r="M2478" t="b">
        <v>1</v>
      </c>
      <c r="N2478" s="4" t="s">
        <v>8279</v>
      </c>
      <c r="O2478" s="5">
        <f t="shared" si="228"/>
        <v>105.02249999999999</v>
      </c>
      <c r="P2478" s="6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2">
        <f t="shared" si="232"/>
        <v>41946.370023148149</v>
      </c>
      <c r="T2478" s="12">
        <f t="shared" si="233"/>
        <v>41913.328356481477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6">
        <v>750</v>
      </c>
      <c r="E2479" s="6">
        <v>1285</v>
      </c>
      <c r="F2479" s="3" t="s">
        <v>8219</v>
      </c>
      <c r="G2479" s="4" t="s">
        <v>8224</v>
      </c>
      <c r="H2479" s="4" t="s">
        <v>8246</v>
      </c>
      <c r="I2479" s="7">
        <v>1344789345</v>
      </c>
      <c r="J2479" s="7">
        <v>1340901345</v>
      </c>
      <c r="K2479" t="b">
        <v>0</v>
      </c>
      <c r="L2479">
        <v>41</v>
      </c>
      <c r="M2479" t="b">
        <v>1</v>
      </c>
      <c r="N2479" s="4" t="s">
        <v>8279</v>
      </c>
      <c r="O2479" s="5">
        <f t="shared" si="228"/>
        <v>171.33333333333334</v>
      </c>
      <c r="P2479" s="6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2">
        <f t="shared" si="232"/>
        <v>41133.691493055558</v>
      </c>
      <c r="T2479" s="12">
        <f t="shared" si="233"/>
        <v>41088.691493055558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6">
        <v>8000</v>
      </c>
      <c r="E2480" s="6">
        <v>10200</v>
      </c>
      <c r="F2480" s="3" t="s">
        <v>8219</v>
      </c>
      <c r="G2480" s="4" t="s">
        <v>8224</v>
      </c>
      <c r="H2480" s="4" t="s">
        <v>8246</v>
      </c>
      <c r="I2480" s="7">
        <v>1358117313</v>
      </c>
      <c r="J2480" s="7">
        <v>1355525313</v>
      </c>
      <c r="K2480" t="b">
        <v>0</v>
      </c>
      <c r="L2480">
        <v>79</v>
      </c>
      <c r="M2480" t="b">
        <v>1</v>
      </c>
      <c r="N2480" s="4" t="s">
        <v>8279</v>
      </c>
      <c r="O2480" s="5">
        <f t="shared" si="228"/>
        <v>127.5</v>
      </c>
      <c r="P2480" s="6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2">
        <f t="shared" si="232"/>
        <v>41287.950381944444</v>
      </c>
      <c r="T2480" s="12">
        <f t="shared" si="233"/>
        <v>41257.950381944444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6">
        <v>300</v>
      </c>
      <c r="E2481" s="6">
        <v>400.33</v>
      </c>
      <c r="F2481" s="3" t="s">
        <v>8219</v>
      </c>
      <c r="G2481" s="4" t="s">
        <v>8224</v>
      </c>
      <c r="H2481" s="4" t="s">
        <v>8246</v>
      </c>
      <c r="I2481" s="7">
        <v>1343440800</v>
      </c>
      <c r="J2481" s="7">
        <v>1342545994</v>
      </c>
      <c r="K2481" t="b">
        <v>0</v>
      </c>
      <c r="L2481">
        <v>16</v>
      </c>
      <c r="M2481" t="b">
        <v>1</v>
      </c>
      <c r="N2481" s="4" t="s">
        <v>8279</v>
      </c>
      <c r="O2481" s="5">
        <f t="shared" si="228"/>
        <v>133.44333333333333</v>
      </c>
      <c r="P2481" s="6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2">
        <f t="shared" si="232"/>
        <v>41118.083333333336</v>
      </c>
      <c r="T2481" s="12">
        <f t="shared" si="233"/>
        <v>41107.726782407408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6">
        <v>2000</v>
      </c>
      <c r="E2482" s="6">
        <v>2000</v>
      </c>
      <c r="F2482" s="3" t="s">
        <v>8219</v>
      </c>
      <c r="G2482" s="4" t="s">
        <v>8224</v>
      </c>
      <c r="H2482" s="4" t="s">
        <v>8246</v>
      </c>
      <c r="I2482" s="7">
        <v>1444516084</v>
      </c>
      <c r="J2482" s="7">
        <v>1439332084</v>
      </c>
      <c r="K2482" t="b">
        <v>0</v>
      </c>
      <c r="L2482">
        <v>8</v>
      </c>
      <c r="M2482" t="b">
        <v>1</v>
      </c>
      <c r="N2482" s="4" t="s">
        <v>8279</v>
      </c>
      <c r="O2482" s="5">
        <f t="shared" si="228"/>
        <v>100</v>
      </c>
      <c r="P2482" s="6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2">
        <f t="shared" si="232"/>
        <v>42287.936157407406</v>
      </c>
      <c r="T2482" s="12">
        <f t="shared" si="233"/>
        <v>42227.936157407406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6">
        <v>4000</v>
      </c>
      <c r="E2483" s="6">
        <v>4516.4399999999996</v>
      </c>
      <c r="F2483" s="3" t="s">
        <v>8219</v>
      </c>
      <c r="G2483" s="4" t="s">
        <v>8224</v>
      </c>
      <c r="H2483" s="4" t="s">
        <v>8246</v>
      </c>
      <c r="I2483" s="7">
        <v>1335799808</v>
      </c>
      <c r="J2483" s="7">
        <v>1333207808</v>
      </c>
      <c r="K2483" t="b">
        <v>0</v>
      </c>
      <c r="L2483">
        <v>95</v>
      </c>
      <c r="M2483" t="b">
        <v>1</v>
      </c>
      <c r="N2483" s="4" t="s">
        <v>8279</v>
      </c>
      <c r="O2483" s="5">
        <f t="shared" si="228"/>
        <v>112.91099999999999</v>
      </c>
      <c r="P2483" s="6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2">
        <f t="shared" si="232"/>
        <v>41029.645925925928</v>
      </c>
      <c r="T2483" s="12">
        <f t="shared" si="233"/>
        <v>40999.645925925928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6">
        <v>1000</v>
      </c>
      <c r="E2484" s="6">
        <v>1001</v>
      </c>
      <c r="F2484" s="3" t="s">
        <v>8219</v>
      </c>
      <c r="G2484" s="4" t="s">
        <v>8224</v>
      </c>
      <c r="H2484" s="4" t="s">
        <v>8246</v>
      </c>
      <c r="I2484" s="7">
        <v>1312224383</v>
      </c>
      <c r="J2484" s="7">
        <v>1308336383</v>
      </c>
      <c r="K2484" t="b">
        <v>0</v>
      </c>
      <c r="L2484">
        <v>25</v>
      </c>
      <c r="M2484" t="b">
        <v>1</v>
      </c>
      <c r="N2484" s="4" t="s">
        <v>8279</v>
      </c>
      <c r="O2484" s="5">
        <f t="shared" si="228"/>
        <v>100.1</v>
      </c>
      <c r="P2484" s="6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2">
        <f t="shared" si="232"/>
        <v>40756.782210648147</v>
      </c>
      <c r="T2484" s="12">
        <f t="shared" si="233"/>
        <v>40711.782210648147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6">
        <v>1100</v>
      </c>
      <c r="E2485" s="6">
        <v>1251</v>
      </c>
      <c r="F2485" s="3" t="s">
        <v>8219</v>
      </c>
      <c r="G2485" s="4" t="s">
        <v>8224</v>
      </c>
      <c r="H2485" s="4" t="s">
        <v>8246</v>
      </c>
      <c r="I2485" s="7">
        <v>1335891603</v>
      </c>
      <c r="J2485" s="7">
        <v>1330711203</v>
      </c>
      <c r="K2485" t="b">
        <v>0</v>
      </c>
      <c r="L2485">
        <v>19</v>
      </c>
      <c r="M2485" t="b">
        <v>1</v>
      </c>
      <c r="N2485" s="4" t="s">
        <v>8279</v>
      </c>
      <c r="O2485" s="5">
        <f t="shared" si="228"/>
        <v>113.72727272727273</v>
      </c>
      <c r="P2485" s="6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2">
        <f t="shared" si="232"/>
        <v>41030.708368055559</v>
      </c>
      <c r="T2485" s="12">
        <f t="shared" si="233"/>
        <v>40970.750034722223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6">
        <v>3500</v>
      </c>
      <c r="E2486" s="6">
        <v>4176.1099999999997</v>
      </c>
      <c r="F2486" s="3" t="s">
        <v>8219</v>
      </c>
      <c r="G2486" s="4" t="s">
        <v>8224</v>
      </c>
      <c r="H2486" s="4" t="s">
        <v>8246</v>
      </c>
      <c r="I2486" s="7">
        <v>1316124003</v>
      </c>
      <c r="J2486" s="7">
        <v>1313532003</v>
      </c>
      <c r="K2486" t="b">
        <v>0</v>
      </c>
      <c r="L2486">
        <v>90</v>
      </c>
      <c r="M2486" t="b">
        <v>1</v>
      </c>
      <c r="N2486" s="4" t="s">
        <v>8279</v>
      </c>
      <c r="O2486" s="5">
        <f t="shared" si="228"/>
        <v>119.31742857142855</v>
      </c>
      <c r="P2486" s="6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2">
        <f t="shared" si="232"/>
        <v>40801.916701388887</v>
      </c>
      <c r="T2486" s="12">
        <f t="shared" si="233"/>
        <v>40771.916701388887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6">
        <v>2000</v>
      </c>
      <c r="E2487" s="6">
        <v>2065</v>
      </c>
      <c r="F2487" s="3" t="s">
        <v>8219</v>
      </c>
      <c r="G2487" s="4" t="s">
        <v>8224</v>
      </c>
      <c r="H2487" s="4" t="s">
        <v>8246</v>
      </c>
      <c r="I2487" s="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s="4" t="s">
        <v>8279</v>
      </c>
      <c r="O2487" s="5">
        <f t="shared" si="228"/>
        <v>103.25</v>
      </c>
      <c r="P2487" s="6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2">
        <f t="shared" si="232"/>
        <v>40828.998599537037</v>
      </c>
      <c r="T2487" s="12">
        <f t="shared" si="233"/>
        <v>40793.998599537037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6">
        <v>300</v>
      </c>
      <c r="E2488" s="6">
        <v>797</v>
      </c>
      <c r="F2488" s="3" t="s">
        <v>8219</v>
      </c>
      <c r="G2488" s="4" t="s">
        <v>8224</v>
      </c>
      <c r="H2488" s="4" t="s">
        <v>8246</v>
      </c>
      <c r="I2488" s="7">
        <v>1335113976</v>
      </c>
      <c r="J2488" s="7">
        <v>1332521976</v>
      </c>
      <c r="K2488" t="b">
        <v>0</v>
      </c>
      <c r="L2488">
        <v>30</v>
      </c>
      <c r="M2488" t="b">
        <v>1</v>
      </c>
      <c r="N2488" s="4" t="s">
        <v>8279</v>
      </c>
      <c r="O2488" s="5">
        <f t="shared" si="228"/>
        <v>265.66666666666669</v>
      </c>
      <c r="P2488" s="6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2">
        <f t="shared" si="232"/>
        <v>41021.708055555559</v>
      </c>
      <c r="T2488" s="12">
        <f t="shared" si="233"/>
        <v>40991.708055555559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6">
        <v>1500</v>
      </c>
      <c r="E2489" s="6">
        <v>1500.76</v>
      </c>
      <c r="F2489" s="3" t="s">
        <v>8219</v>
      </c>
      <c r="G2489" s="4" t="s">
        <v>8224</v>
      </c>
      <c r="H2489" s="4" t="s">
        <v>8246</v>
      </c>
      <c r="I2489" s="7">
        <v>1338083997</v>
      </c>
      <c r="J2489" s="7">
        <v>1335491997</v>
      </c>
      <c r="K2489" t="b">
        <v>0</v>
      </c>
      <c r="L2489">
        <v>38</v>
      </c>
      <c r="M2489" t="b">
        <v>1</v>
      </c>
      <c r="N2489" s="4" t="s">
        <v>8279</v>
      </c>
      <c r="O2489" s="5">
        <f t="shared" si="228"/>
        <v>100.05066666666667</v>
      </c>
      <c r="P2489" s="6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2">
        <f t="shared" si="232"/>
        <v>41056.083298611113</v>
      </c>
      <c r="T2489" s="12">
        <f t="shared" si="233"/>
        <v>41026.083298611113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6">
        <v>3000</v>
      </c>
      <c r="E2490" s="6">
        <v>3201</v>
      </c>
      <c r="F2490" s="3" t="s">
        <v>8219</v>
      </c>
      <c r="G2490" s="4" t="s">
        <v>8224</v>
      </c>
      <c r="H2490" s="4" t="s">
        <v>8246</v>
      </c>
      <c r="I2490" s="7">
        <v>1321459908</v>
      </c>
      <c r="J2490" s="7">
        <v>1318864308</v>
      </c>
      <c r="K2490" t="b">
        <v>0</v>
      </c>
      <c r="L2490">
        <v>65</v>
      </c>
      <c r="M2490" t="b">
        <v>1</v>
      </c>
      <c r="N2490" s="4" t="s">
        <v>8279</v>
      </c>
      <c r="O2490" s="5">
        <f t="shared" si="228"/>
        <v>106.7</v>
      </c>
      <c r="P2490" s="6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2">
        <f t="shared" si="232"/>
        <v>40863.674861111111</v>
      </c>
      <c r="T2490" s="12">
        <f t="shared" si="233"/>
        <v>40833.633194444446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6">
        <v>3500</v>
      </c>
      <c r="E2491" s="6">
        <v>4678.5</v>
      </c>
      <c r="F2491" s="3" t="s">
        <v>8219</v>
      </c>
      <c r="G2491" s="4" t="s">
        <v>8224</v>
      </c>
      <c r="H2491" s="4" t="s">
        <v>8246</v>
      </c>
      <c r="I2491" s="7">
        <v>1368117239</v>
      </c>
      <c r="J2491" s="7">
        <v>1365525239</v>
      </c>
      <c r="K2491" t="b">
        <v>0</v>
      </c>
      <c r="L2491">
        <v>75</v>
      </c>
      <c r="M2491" t="b">
        <v>1</v>
      </c>
      <c r="N2491" s="4" t="s">
        <v>8279</v>
      </c>
      <c r="O2491" s="5">
        <f t="shared" si="228"/>
        <v>133.67142857142858</v>
      </c>
      <c r="P2491" s="6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2">
        <f t="shared" si="232"/>
        <v>41403.690266203703</v>
      </c>
      <c r="T2491" s="12">
        <f t="shared" si="233"/>
        <v>41373.690266203703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6">
        <v>500</v>
      </c>
      <c r="E2492" s="6">
        <v>607</v>
      </c>
      <c r="F2492" s="3" t="s">
        <v>8219</v>
      </c>
      <c r="G2492" s="4" t="s">
        <v>8224</v>
      </c>
      <c r="H2492" s="4" t="s">
        <v>8246</v>
      </c>
      <c r="I2492" s="7">
        <v>1340429276</v>
      </c>
      <c r="J2492" s="7">
        <v>1335245276</v>
      </c>
      <c r="K2492" t="b">
        <v>0</v>
      </c>
      <c r="L2492">
        <v>16</v>
      </c>
      <c r="M2492" t="b">
        <v>1</v>
      </c>
      <c r="N2492" s="4" t="s">
        <v>8279</v>
      </c>
      <c r="O2492" s="5">
        <f t="shared" si="228"/>
        <v>121.4</v>
      </c>
      <c r="P2492" s="6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2">
        <f t="shared" si="232"/>
        <v>41083.227731481478</v>
      </c>
      <c r="T2492" s="12">
        <f t="shared" si="233"/>
        <v>41023.227731481478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6">
        <v>500</v>
      </c>
      <c r="E2493" s="6">
        <v>516</v>
      </c>
      <c r="F2493" s="3" t="s">
        <v>8219</v>
      </c>
      <c r="G2493" s="4" t="s">
        <v>8224</v>
      </c>
      <c r="H2493" s="4" t="s">
        <v>8246</v>
      </c>
      <c r="I2493" s="7">
        <v>1295142660</v>
      </c>
      <c r="J2493" s="7">
        <v>1293739714</v>
      </c>
      <c r="K2493" t="b">
        <v>0</v>
      </c>
      <c r="L2493">
        <v>10</v>
      </c>
      <c r="M2493" t="b">
        <v>1</v>
      </c>
      <c r="N2493" s="4" t="s">
        <v>8279</v>
      </c>
      <c r="O2493" s="5">
        <f t="shared" si="228"/>
        <v>103.2</v>
      </c>
      <c r="P2493" s="6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2">
        <f t="shared" si="232"/>
        <v>40559.07708333333</v>
      </c>
      <c r="T2493" s="12">
        <f t="shared" si="233"/>
        <v>40542.839282407411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6">
        <v>600</v>
      </c>
      <c r="E2494" s="6">
        <v>750</v>
      </c>
      <c r="F2494" s="3" t="s">
        <v>8219</v>
      </c>
      <c r="G2494" s="4" t="s">
        <v>8224</v>
      </c>
      <c r="H2494" s="4" t="s">
        <v>8246</v>
      </c>
      <c r="I2494" s="7">
        <v>1339840740</v>
      </c>
      <c r="J2494" s="7">
        <v>1335397188</v>
      </c>
      <c r="K2494" t="b">
        <v>0</v>
      </c>
      <c r="L2494">
        <v>27</v>
      </c>
      <c r="M2494" t="b">
        <v>1</v>
      </c>
      <c r="N2494" s="4" t="s">
        <v>8279</v>
      </c>
      <c r="O2494" s="5">
        <f t="shared" si="228"/>
        <v>125</v>
      </c>
      <c r="P2494" s="6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2">
        <f t="shared" si="232"/>
        <v>41076.415972222225</v>
      </c>
      <c r="T2494" s="12">
        <f t="shared" si="233"/>
        <v>41024.985972222225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6">
        <v>20000</v>
      </c>
      <c r="E2495" s="6">
        <v>25740</v>
      </c>
      <c r="F2495" s="3" t="s">
        <v>8219</v>
      </c>
      <c r="G2495" s="4" t="s">
        <v>8224</v>
      </c>
      <c r="H2495" s="4" t="s">
        <v>8246</v>
      </c>
      <c r="I2495" s="7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s="4" t="s">
        <v>8279</v>
      </c>
      <c r="O2495" s="5">
        <f t="shared" si="228"/>
        <v>128.69999999999999</v>
      </c>
      <c r="P2495" s="6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2">
        <f t="shared" si="232"/>
        <v>41393.168287037035</v>
      </c>
      <c r="T2495" s="12">
        <f t="shared" si="233"/>
        <v>41348.168287037035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6">
        <v>1500</v>
      </c>
      <c r="E2496" s="6">
        <v>1515.08</v>
      </c>
      <c r="F2496" s="3" t="s">
        <v>8219</v>
      </c>
      <c r="G2496" s="4" t="s">
        <v>8224</v>
      </c>
      <c r="H2496" s="4" t="s">
        <v>8246</v>
      </c>
      <c r="I2496" s="7">
        <v>1337786944</v>
      </c>
      <c r="J2496" s="7">
        <v>1335194944</v>
      </c>
      <c r="K2496" t="b">
        <v>0</v>
      </c>
      <c r="L2496">
        <v>39</v>
      </c>
      <c r="M2496" t="b">
        <v>1</v>
      </c>
      <c r="N2496" s="4" t="s">
        <v>8279</v>
      </c>
      <c r="O2496" s="5">
        <f t="shared" si="228"/>
        <v>101.00533333333334</v>
      </c>
      <c r="P2496" s="6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2">
        <f t="shared" si="232"/>
        <v>41052.645185185182</v>
      </c>
      <c r="T2496" s="12">
        <f t="shared" si="233"/>
        <v>41022.645185185182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6">
        <v>1500</v>
      </c>
      <c r="E2497" s="6">
        <v>1913.05</v>
      </c>
      <c r="F2497" s="3" t="s">
        <v>8219</v>
      </c>
      <c r="G2497" s="4" t="s">
        <v>8224</v>
      </c>
      <c r="H2497" s="4" t="s">
        <v>8246</v>
      </c>
      <c r="I2497" s="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s="4" t="s">
        <v>8279</v>
      </c>
      <c r="O2497" s="5">
        <f t="shared" si="228"/>
        <v>127.53666666666666</v>
      </c>
      <c r="P2497" s="6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2">
        <f t="shared" si="232"/>
        <v>41066.946469907409</v>
      </c>
      <c r="T2497" s="12">
        <f t="shared" si="233"/>
        <v>41036.946469907409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6">
        <v>6000</v>
      </c>
      <c r="E2498" s="6">
        <v>6000</v>
      </c>
      <c r="F2498" s="3" t="s">
        <v>8219</v>
      </c>
      <c r="G2498" s="4" t="s">
        <v>8224</v>
      </c>
      <c r="H2498" s="4" t="s">
        <v>8246</v>
      </c>
      <c r="I2498" s="7">
        <v>1364597692</v>
      </c>
      <c r="J2498" s="7">
        <v>1361577292</v>
      </c>
      <c r="K2498" t="b">
        <v>0</v>
      </c>
      <c r="L2498">
        <v>10</v>
      </c>
      <c r="M2498" t="b">
        <v>1</v>
      </c>
      <c r="N2498" s="4" t="s">
        <v>8279</v>
      </c>
      <c r="O2498" s="5">
        <f t="shared" si="228"/>
        <v>100</v>
      </c>
      <c r="P2498" s="6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2">
        <f t="shared" si="232"/>
        <v>41362.954768518517</v>
      </c>
      <c r="T2498" s="12">
        <f t="shared" si="233"/>
        <v>41327.996435185189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6">
        <v>4000</v>
      </c>
      <c r="E2499" s="6">
        <v>4510.8599999999997</v>
      </c>
      <c r="F2499" s="3" t="s">
        <v>8219</v>
      </c>
      <c r="G2499" s="4" t="s">
        <v>8224</v>
      </c>
      <c r="H2499" s="4" t="s">
        <v>8246</v>
      </c>
      <c r="I2499" s="7">
        <v>1312578338</v>
      </c>
      <c r="J2499" s="7">
        <v>1309986338</v>
      </c>
      <c r="K2499" t="b">
        <v>0</v>
      </c>
      <c r="L2499">
        <v>56</v>
      </c>
      <c r="M2499" t="b">
        <v>1</v>
      </c>
      <c r="N2499" s="4" t="s">
        <v>8279</v>
      </c>
      <c r="O2499" s="5">
        <f t="shared" ref="O2499:O2562" si="234">100*E2499/D2499</f>
        <v>112.77149999999999</v>
      </c>
      <c r="P2499" s="6">
        <f t="shared" ref="P2499:P2562" si="235">IF(L2499=0,0,E2499/L2499)</f>
        <v>80.551071428571419</v>
      </c>
      <c r="Q2499" s="4" t="str">
        <f t="shared" ref="Q2499:Q2562" si="236">LEFT(N2499,SEARCH("/",N2499)-1)</f>
        <v>music</v>
      </c>
      <c r="R2499" s="4" t="str">
        <f t="shared" ref="R2499:R2562" si="237">RIGHT(N2499,LEN(N2499)-SEARCH("/",N2499,1))</f>
        <v>indie rock</v>
      </c>
      <c r="S2499" s="12">
        <f t="shared" ref="S2499:S2562" si="238">(((I2499/60)/60)/24)+DATE(1970,1,1)</f>
        <v>40760.878912037035</v>
      </c>
      <c r="T2499" s="12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6">
        <v>1000</v>
      </c>
      <c r="E2500" s="6">
        <v>1056</v>
      </c>
      <c r="F2500" s="3" t="s">
        <v>8219</v>
      </c>
      <c r="G2500" s="4" t="s">
        <v>8224</v>
      </c>
      <c r="H2500" s="4" t="s">
        <v>8246</v>
      </c>
      <c r="I2500" s="7">
        <v>1422400387</v>
      </c>
      <c r="J2500" s="7">
        <v>1421190787</v>
      </c>
      <c r="K2500" t="b">
        <v>0</v>
      </c>
      <c r="L2500">
        <v>20</v>
      </c>
      <c r="M2500" t="b">
        <v>1</v>
      </c>
      <c r="N2500" s="4" t="s">
        <v>8279</v>
      </c>
      <c r="O2500" s="5">
        <f t="shared" si="234"/>
        <v>105.6</v>
      </c>
      <c r="P2500" s="6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2">
        <f t="shared" si="238"/>
        <v>42031.967442129629</v>
      </c>
      <c r="T2500" s="12">
        <f t="shared" si="239"/>
        <v>42017.967442129629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6">
        <v>4000</v>
      </c>
      <c r="E2501" s="6">
        <v>8105</v>
      </c>
      <c r="F2501" s="3" t="s">
        <v>8219</v>
      </c>
      <c r="G2501" s="4" t="s">
        <v>8224</v>
      </c>
      <c r="H2501" s="4" t="s">
        <v>8246</v>
      </c>
      <c r="I2501" s="7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s="4" t="s">
        <v>8279</v>
      </c>
      <c r="O2501" s="5">
        <f t="shared" si="234"/>
        <v>202.625</v>
      </c>
      <c r="P2501" s="6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2">
        <f t="shared" si="238"/>
        <v>41274.75</v>
      </c>
      <c r="T2501" s="12">
        <f t="shared" si="239"/>
        <v>41226.648576388885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6">
        <v>600</v>
      </c>
      <c r="E2502" s="6">
        <v>680</v>
      </c>
      <c r="F2502" s="3" t="s">
        <v>8219</v>
      </c>
      <c r="G2502" s="4" t="s">
        <v>8224</v>
      </c>
      <c r="H2502" s="4" t="s">
        <v>8246</v>
      </c>
      <c r="I2502" s="7">
        <v>1340476375</v>
      </c>
      <c r="J2502" s="7">
        <v>1337884375</v>
      </c>
      <c r="K2502" t="b">
        <v>0</v>
      </c>
      <c r="L2502">
        <v>29</v>
      </c>
      <c r="M2502" t="b">
        <v>1</v>
      </c>
      <c r="N2502" s="4" t="s">
        <v>8279</v>
      </c>
      <c r="O2502" s="5">
        <f t="shared" si="234"/>
        <v>113.33333333333333</v>
      </c>
      <c r="P2502" s="6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2">
        <f t="shared" si="238"/>
        <v>41083.772858796299</v>
      </c>
      <c r="T2502" s="12">
        <f t="shared" si="239"/>
        <v>41053.772858796299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6">
        <v>11000</v>
      </c>
      <c r="E2503" s="6">
        <v>281</v>
      </c>
      <c r="F2503" s="3" t="s">
        <v>8221</v>
      </c>
      <c r="G2503" s="4" t="s">
        <v>8229</v>
      </c>
      <c r="H2503" s="4" t="s">
        <v>8251</v>
      </c>
      <c r="I2503" s="7">
        <v>1443379104</v>
      </c>
      <c r="J2503" s="7">
        <v>1440787104</v>
      </c>
      <c r="K2503" t="b">
        <v>0</v>
      </c>
      <c r="L2503">
        <v>7</v>
      </c>
      <c r="M2503" t="b">
        <v>0</v>
      </c>
      <c r="N2503" s="4" t="s">
        <v>8299</v>
      </c>
      <c r="O2503" s="5">
        <f t="shared" si="234"/>
        <v>2.5545454545454547</v>
      </c>
      <c r="P2503" s="6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2">
        <f t="shared" si="238"/>
        <v>42274.776666666665</v>
      </c>
      <c r="T2503" s="12">
        <f t="shared" si="239"/>
        <v>42244.776666666665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6">
        <v>110000</v>
      </c>
      <c r="E2504" s="6">
        <v>86</v>
      </c>
      <c r="F2504" s="3" t="s">
        <v>8221</v>
      </c>
      <c r="G2504" s="4" t="s">
        <v>8224</v>
      </c>
      <c r="H2504" s="4" t="s">
        <v>8246</v>
      </c>
      <c r="I2504" s="7">
        <v>1411328918</v>
      </c>
      <c r="J2504" s="7">
        <v>1407440918</v>
      </c>
      <c r="K2504" t="b">
        <v>0</v>
      </c>
      <c r="L2504">
        <v>5</v>
      </c>
      <c r="M2504" t="b">
        <v>0</v>
      </c>
      <c r="N2504" s="4" t="s">
        <v>8299</v>
      </c>
      <c r="O2504" s="5">
        <f t="shared" si="234"/>
        <v>7.8181818181818186E-2</v>
      </c>
      <c r="P2504" s="6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2">
        <f t="shared" si="238"/>
        <v>41903.825439814813</v>
      </c>
      <c r="T2504" s="12">
        <f t="shared" si="239"/>
        <v>41858.825439814813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6">
        <v>10000</v>
      </c>
      <c r="E2505" s="6">
        <v>0</v>
      </c>
      <c r="F2505" s="3" t="s">
        <v>8221</v>
      </c>
      <c r="G2505" s="4" t="s">
        <v>8224</v>
      </c>
      <c r="H2505" s="4" t="s">
        <v>8246</v>
      </c>
      <c r="I2505" s="7">
        <v>1465333560</v>
      </c>
      <c r="J2505" s="7">
        <v>1462743308</v>
      </c>
      <c r="K2505" t="b">
        <v>0</v>
      </c>
      <c r="L2505">
        <v>0</v>
      </c>
      <c r="M2505" t="b">
        <v>0</v>
      </c>
      <c r="N2505" s="4" t="s">
        <v>8299</v>
      </c>
      <c r="O2505" s="5">
        <f t="shared" si="234"/>
        <v>0</v>
      </c>
      <c r="P2505" s="6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2">
        <f t="shared" si="238"/>
        <v>42528.879166666666</v>
      </c>
      <c r="T2505" s="12">
        <f t="shared" si="239"/>
        <v>42498.899398148147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6">
        <v>35000</v>
      </c>
      <c r="E2506" s="6">
        <v>0</v>
      </c>
      <c r="F2506" s="3" t="s">
        <v>8221</v>
      </c>
      <c r="G2506" s="4" t="s">
        <v>8224</v>
      </c>
      <c r="H2506" s="4" t="s">
        <v>8246</v>
      </c>
      <c r="I2506" s="7">
        <v>1416014534</v>
      </c>
      <c r="J2506" s="7">
        <v>1413418934</v>
      </c>
      <c r="K2506" t="b">
        <v>0</v>
      </c>
      <c r="L2506">
        <v>0</v>
      </c>
      <c r="M2506" t="b">
        <v>0</v>
      </c>
      <c r="N2506" s="4" t="s">
        <v>8299</v>
      </c>
      <c r="O2506" s="5">
        <f t="shared" si="234"/>
        <v>0</v>
      </c>
      <c r="P2506" s="6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2">
        <f t="shared" si="238"/>
        <v>41958.057106481487</v>
      </c>
      <c r="T2506" s="12">
        <f t="shared" si="239"/>
        <v>41928.015439814815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6">
        <v>7000</v>
      </c>
      <c r="E2507" s="6">
        <v>0</v>
      </c>
      <c r="F2507" s="3" t="s">
        <v>8221</v>
      </c>
      <c r="G2507" s="4" t="s">
        <v>8224</v>
      </c>
      <c r="H2507" s="4" t="s">
        <v>8246</v>
      </c>
      <c r="I2507" s="7">
        <v>1426292416</v>
      </c>
      <c r="J2507" s="7">
        <v>1423704016</v>
      </c>
      <c r="K2507" t="b">
        <v>0</v>
      </c>
      <c r="L2507">
        <v>0</v>
      </c>
      <c r="M2507" t="b">
        <v>0</v>
      </c>
      <c r="N2507" s="4" t="s">
        <v>8299</v>
      </c>
      <c r="O2507" s="5">
        <f t="shared" si="234"/>
        <v>0</v>
      </c>
      <c r="P2507" s="6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2">
        <f t="shared" si="238"/>
        <v>42077.014074074075</v>
      </c>
      <c r="T2507" s="12">
        <f t="shared" si="239"/>
        <v>42047.05574074074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6">
        <v>5000</v>
      </c>
      <c r="E2508" s="6">
        <v>30</v>
      </c>
      <c r="F2508" s="3" t="s">
        <v>8221</v>
      </c>
      <c r="G2508" s="4" t="s">
        <v>8225</v>
      </c>
      <c r="H2508" s="4" t="s">
        <v>8247</v>
      </c>
      <c r="I2508" s="7">
        <v>1443906000</v>
      </c>
      <c r="J2508" s="7">
        <v>1441955269</v>
      </c>
      <c r="K2508" t="b">
        <v>0</v>
      </c>
      <c r="L2508">
        <v>2</v>
      </c>
      <c r="M2508" t="b">
        <v>0</v>
      </c>
      <c r="N2508" s="4" t="s">
        <v>8299</v>
      </c>
      <c r="O2508" s="5">
        <f t="shared" si="234"/>
        <v>0.6</v>
      </c>
      <c r="P2508" s="6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2">
        <f t="shared" si="238"/>
        <v>42280.875</v>
      </c>
      <c r="T2508" s="12">
        <f t="shared" si="239"/>
        <v>42258.297094907408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6">
        <v>42850</v>
      </c>
      <c r="E2509" s="6">
        <v>0</v>
      </c>
      <c r="F2509" s="3" t="s">
        <v>8221</v>
      </c>
      <c r="G2509" s="4" t="s">
        <v>8224</v>
      </c>
      <c r="H2509" s="4" t="s">
        <v>8246</v>
      </c>
      <c r="I2509" s="7">
        <v>1431308704</v>
      </c>
      <c r="J2509" s="7">
        <v>1428716704</v>
      </c>
      <c r="K2509" t="b">
        <v>0</v>
      </c>
      <c r="L2509">
        <v>0</v>
      </c>
      <c r="M2509" t="b">
        <v>0</v>
      </c>
      <c r="N2509" s="4" t="s">
        <v>8299</v>
      </c>
      <c r="O2509" s="5">
        <f t="shared" si="234"/>
        <v>0</v>
      </c>
      <c r="P2509" s="6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2">
        <f t="shared" si="238"/>
        <v>42135.072962962964</v>
      </c>
      <c r="T2509" s="12">
        <f t="shared" si="239"/>
        <v>42105.072962962964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6">
        <v>20000</v>
      </c>
      <c r="E2510" s="6">
        <v>0</v>
      </c>
      <c r="F2510" s="3" t="s">
        <v>8221</v>
      </c>
      <c r="G2510" s="4" t="s">
        <v>8224</v>
      </c>
      <c r="H2510" s="4" t="s">
        <v>8246</v>
      </c>
      <c r="I2510" s="7">
        <v>1408056634</v>
      </c>
      <c r="J2510" s="7">
        <v>1405464634</v>
      </c>
      <c r="K2510" t="b">
        <v>0</v>
      </c>
      <c r="L2510">
        <v>0</v>
      </c>
      <c r="M2510" t="b">
        <v>0</v>
      </c>
      <c r="N2510" s="4" t="s">
        <v>8299</v>
      </c>
      <c r="O2510" s="5">
        <f t="shared" si="234"/>
        <v>0</v>
      </c>
      <c r="P2510" s="6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2">
        <f t="shared" si="238"/>
        <v>41865.951782407406</v>
      </c>
      <c r="T2510" s="12">
        <f t="shared" si="239"/>
        <v>41835.951782407406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6">
        <v>95000</v>
      </c>
      <c r="E2511" s="6">
        <v>1000</v>
      </c>
      <c r="F2511" s="3" t="s">
        <v>8221</v>
      </c>
      <c r="G2511" s="4" t="s">
        <v>8225</v>
      </c>
      <c r="H2511" s="4" t="s">
        <v>8247</v>
      </c>
      <c r="I2511" s="7">
        <v>1429554349</v>
      </c>
      <c r="J2511" s="7">
        <v>1424719549</v>
      </c>
      <c r="K2511" t="b">
        <v>0</v>
      </c>
      <c r="L2511">
        <v>28</v>
      </c>
      <c r="M2511" t="b">
        <v>0</v>
      </c>
      <c r="N2511" s="4" t="s">
        <v>8299</v>
      </c>
      <c r="O2511" s="5">
        <f t="shared" si="234"/>
        <v>1.0526315789473684</v>
      </c>
      <c r="P2511" s="6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2">
        <f t="shared" si="238"/>
        <v>42114.767928240741</v>
      </c>
      <c r="T2511" s="12">
        <f t="shared" si="239"/>
        <v>42058.809594907405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6">
        <v>50000</v>
      </c>
      <c r="E2512" s="6">
        <v>75</v>
      </c>
      <c r="F2512" s="3" t="s">
        <v>8221</v>
      </c>
      <c r="G2512" s="4" t="s">
        <v>8224</v>
      </c>
      <c r="H2512" s="4" t="s">
        <v>8246</v>
      </c>
      <c r="I2512" s="7">
        <v>1431647772</v>
      </c>
      <c r="J2512" s="7">
        <v>1426463772</v>
      </c>
      <c r="K2512" t="b">
        <v>0</v>
      </c>
      <c r="L2512">
        <v>2</v>
      </c>
      <c r="M2512" t="b">
        <v>0</v>
      </c>
      <c r="N2512" s="4" t="s">
        <v>8299</v>
      </c>
      <c r="O2512" s="5">
        <f t="shared" si="234"/>
        <v>0.15</v>
      </c>
      <c r="P2512" s="6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2">
        <f t="shared" si="238"/>
        <v>42138.997361111105</v>
      </c>
      <c r="T2512" s="12">
        <f t="shared" si="239"/>
        <v>42078.997361111105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6">
        <v>100000</v>
      </c>
      <c r="E2513" s="6">
        <v>0</v>
      </c>
      <c r="F2513" s="3" t="s">
        <v>8221</v>
      </c>
      <c r="G2513" s="4" t="s">
        <v>8225</v>
      </c>
      <c r="H2513" s="4" t="s">
        <v>8247</v>
      </c>
      <c r="I2513" s="7">
        <v>1454323413</v>
      </c>
      <c r="J2513" s="7">
        <v>1451731413</v>
      </c>
      <c r="K2513" t="b">
        <v>0</v>
      </c>
      <c r="L2513">
        <v>0</v>
      </c>
      <c r="M2513" t="b">
        <v>0</v>
      </c>
      <c r="N2513" s="4" t="s">
        <v>8299</v>
      </c>
      <c r="O2513" s="5">
        <f t="shared" si="234"/>
        <v>0</v>
      </c>
      <c r="P2513" s="6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2">
        <f t="shared" si="238"/>
        <v>42401.446909722217</v>
      </c>
      <c r="T2513" s="12">
        <f t="shared" si="239"/>
        <v>42371.446909722217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6">
        <v>1150</v>
      </c>
      <c r="E2514" s="6">
        <v>0</v>
      </c>
      <c r="F2514" s="3" t="s">
        <v>8221</v>
      </c>
      <c r="G2514" s="4" t="s">
        <v>8224</v>
      </c>
      <c r="H2514" s="4" t="s">
        <v>8246</v>
      </c>
      <c r="I2514" s="7">
        <v>1418504561</v>
      </c>
      <c r="J2514" s="7">
        <v>1417208561</v>
      </c>
      <c r="K2514" t="b">
        <v>0</v>
      </c>
      <c r="L2514">
        <v>0</v>
      </c>
      <c r="M2514" t="b">
        <v>0</v>
      </c>
      <c r="N2514" s="4" t="s">
        <v>8299</v>
      </c>
      <c r="O2514" s="5">
        <f t="shared" si="234"/>
        <v>0</v>
      </c>
      <c r="P2514" s="6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2">
        <f t="shared" si="238"/>
        <v>41986.876863425925</v>
      </c>
      <c r="T2514" s="12">
        <f t="shared" si="239"/>
        <v>41971.876863425925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6">
        <v>180000</v>
      </c>
      <c r="E2515" s="6">
        <v>0</v>
      </c>
      <c r="F2515" s="3" t="s">
        <v>8221</v>
      </c>
      <c r="G2515" s="4" t="s">
        <v>8236</v>
      </c>
      <c r="H2515" s="4" t="s">
        <v>8249</v>
      </c>
      <c r="I2515" s="7">
        <v>1488067789</v>
      </c>
      <c r="J2515" s="7">
        <v>1482883789</v>
      </c>
      <c r="K2515" t="b">
        <v>0</v>
      </c>
      <c r="L2515">
        <v>0</v>
      </c>
      <c r="M2515" t="b">
        <v>0</v>
      </c>
      <c r="N2515" s="4" t="s">
        <v>8299</v>
      </c>
      <c r="O2515" s="5">
        <f t="shared" si="234"/>
        <v>0</v>
      </c>
      <c r="P2515" s="6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2">
        <f t="shared" si="238"/>
        <v>42792.00681712963</v>
      </c>
      <c r="T2515" s="12">
        <f t="shared" si="239"/>
        <v>42732.00681712963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6">
        <v>12000</v>
      </c>
      <c r="E2516" s="6">
        <v>210</v>
      </c>
      <c r="F2516" s="3" t="s">
        <v>8221</v>
      </c>
      <c r="G2516" s="4" t="s">
        <v>8224</v>
      </c>
      <c r="H2516" s="4" t="s">
        <v>8246</v>
      </c>
      <c r="I2516" s="7">
        <v>1408526477</v>
      </c>
      <c r="J2516" s="7">
        <v>1407057677</v>
      </c>
      <c r="K2516" t="b">
        <v>0</v>
      </c>
      <c r="L2516">
        <v>4</v>
      </c>
      <c r="M2516" t="b">
        <v>0</v>
      </c>
      <c r="N2516" s="4" t="s">
        <v>8299</v>
      </c>
      <c r="O2516" s="5">
        <f t="shared" si="234"/>
        <v>1.75</v>
      </c>
      <c r="P2516" s="6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2">
        <f t="shared" si="238"/>
        <v>41871.389780092592</v>
      </c>
      <c r="T2516" s="12">
        <f t="shared" si="239"/>
        <v>41854.389780092592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6">
        <v>5000</v>
      </c>
      <c r="E2517" s="6">
        <v>930</v>
      </c>
      <c r="F2517" s="3" t="s">
        <v>8221</v>
      </c>
      <c r="G2517" s="4" t="s">
        <v>8224</v>
      </c>
      <c r="H2517" s="4" t="s">
        <v>8246</v>
      </c>
      <c r="I2517" s="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s="4" t="s">
        <v>8299</v>
      </c>
      <c r="O2517" s="5">
        <f t="shared" si="234"/>
        <v>18.600000000000001</v>
      </c>
      <c r="P2517" s="6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2">
        <f t="shared" si="238"/>
        <v>42057.839733796296</v>
      </c>
      <c r="T2517" s="12">
        <f t="shared" si="239"/>
        <v>42027.839733796296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6">
        <v>22000</v>
      </c>
      <c r="E2518" s="6">
        <v>0</v>
      </c>
      <c r="F2518" s="3" t="s">
        <v>8221</v>
      </c>
      <c r="G2518" s="4" t="s">
        <v>8224</v>
      </c>
      <c r="H2518" s="4" t="s">
        <v>8246</v>
      </c>
      <c r="I2518" s="7">
        <v>1417279252</v>
      </c>
      <c r="J2518" s="7">
        <v>1414683652</v>
      </c>
      <c r="K2518" t="b">
        <v>0</v>
      </c>
      <c r="L2518">
        <v>0</v>
      </c>
      <c r="M2518" t="b">
        <v>0</v>
      </c>
      <c r="N2518" s="4" t="s">
        <v>8299</v>
      </c>
      <c r="O2518" s="5">
        <f t="shared" si="234"/>
        <v>0</v>
      </c>
      <c r="P2518" s="6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2">
        <f t="shared" si="238"/>
        <v>41972.6950462963</v>
      </c>
      <c r="T2518" s="12">
        <f t="shared" si="239"/>
        <v>41942.653379629628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6">
        <v>18000</v>
      </c>
      <c r="E2519" s="6">
        <v>1767</v>
      </c>
      <c r="F2519" s="3" t="s">
        <v>8221</v>
      </c>
      <c r="G2519" s="4" t="s">
        <v>8229</v>
      </c>
      <c r="H2519" s="4" t="s">
        <v>8251</v>
      </c>
      <c r="I2519" s="7">
        <v>1426788930</v>
      </c>
      <c r="J2519" s="7">
        <v>1424200530</v>
      </c>
      <c r="K2519" t="b">
        <v>0</v>
      </c>
      <c r="L2519">
        <v>33</v>
      </c>
      <c r="M2519" t="b">
        <v>0</v>
      </c>
      <c r="N2519" s="4" t="s">
        <v>8299</v>
      </c>
      <c r="O2519" s="5">
        <f t="shared" si="234"/>
        <v>9.8166666666666664</v>
      </c>
      <c r="P2519" s="6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2">
        <f t="shared" si="238"/>
        <v>42082.760763888888</v>
      </c>
      <c r="T2519" s="12">
        <f t="shared" si="239"/>
        <v>42052.802430555559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6">
        <v>5000</v>
      </c>
      <c r="E2520" s="6">
        <v>0</v>
      </c>
      <c r="F2520" s="3" t="s">
        <v>8221</v>
      </c>
      <c r="G2520" s="4" t="s">
        <v>8224</v>
      </c>
      <c r="H2520" s="4" t="s">
        <v>8246</v>
      </c>
      <c r="I2520" s="7">
        <v>1415899228</v>
      </c>
      <c r="J2520" s="7">
        <v>1413303628</v>
      </c>
      <c r="K2520" t="b">
        <v>0</v>
      </c>
      <c r="L2520">
        <v>0</v>
      </c>
      <c r="M2520" t="b">
        <v>0</v>
      </c>
      <c r="N2520" s="4" t="s">
        <v>8299</v>
      </c>
      <c r="O2520" s="5">
        <f t="shared" si="234"/>
        <v>0</v>
      </c>
      <c r="P2520" s="6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2">
        <f t="shared" si="238"/>
        <v>41956.722546296296</v>
      </c>
      <c r="T2520" s="12">
        <f t="shared" si="239"/>
        <v>41926.680879629632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6">
        <v>150000</v>
      </c>
      <c r="E2521" s="6">
        <v>65</v>
      </c>
      <c r="F2521" s="3" t="s">
        <v>8221</v>
      </c>
      <c r="G2521" s="4" t="s">
        <v>8224</v>
      </c>
      <c r="H2521" s="4" t="s">
        <v>8246</v>
      </c>
      <c r="I2521" s="7">
        <v>1405741404</v>
      </c>
      <c r="J2521" s="7">
        <v>1403149404</v>
      </c>
      <c r="K2521" t="b">
        <v>0</v>
      </c>
      <c r="L2521">
        <v>4</v>
      </c>
      <c r="M2521" t="b">
        <v>0</v>
      </c>
      <c r="N2521" s="4" t="s">
        <v>8299</v>
      </c>
      <c r="O2521" s="5">
        <f t="shared" si="234"/>
        <v>4.3333333333333335E-2</v>
      </c>
      <c r="P2521" s="6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2">
        <f t="shared" si="238"/>
        <v>41839.155138888891</v>
      </c>
      <c r="T2521" s="12">
        <f t="shared" si="239"/>
        <v>41809.155138888891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6">
        <v>100000</v>
      </c>
      <c r="E2522" s="6">
        <v>0</v>
      </c>
      <c r="F2522" s="3" t="s">
        <v>8221</v>
      </c>
      <c r="G2522" s="4" t="s">
        <v>8224</v>
      </c>
      <c r="H2522" s="4" t="s">
        <v>8246</v>
      </c>
      <c r="I2522" s="7">
        <v>1476559260</v>
      </c>
      <c r="J2522" s="7">
        <v>1472567085</v>
      </c>
      <c r="K2522" t="b">
        <v>0</v>
      </c>
      <c r="L2522">
        <v>0</v>
      </c>
      <c r="M2522" t="b">
        <v>0</v>
      </c>
      <c r="N2522" s="4" t="s">
        <v>8299</v>
      </c>
      <c r="O2522" s="5">
        <f t="shared" si="234"/>
        <v>0</v>
      </c>
      <c r="P2522" s="6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2">
        <f t="shared" si="238"/>
        <v>42658.806249999994</v>
      </c>
      <c r="T2522" s="12">
        <f t="shared" si="239"/>
        <v>42612.600520833337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6">
        <v>12500</v>
      </c>
      <c r="E2523" s="6">
        <v>13685.99</v>
      </c>
      <c r="F2523" s="3" t="s">
        <v>8219</v>
      </c>
      <c r="G2523" s="4" t="s">
        <v>8224</v>
      </c>
      <c r="H2523" s="4" t="s">
        <v>8246</v>
      </c>
      <c r="I2523" s="7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s="4" t="s">
        <v>8300</v>
      </c>
      <c r="O2523" s="5">
        <f t="shared" si="234"/>
        <v>109.48792</v>
      </c>
      <c r="P2523" s="6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2">
        <f t="shared" si="238"/>
        <v>42290.967835648145</v>
      </c>
      <c r="T2523" s="12">
        <f t="shared" si="239"/>
        <v>42269.967835648145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6">
        <v>5000</v>
      </c>
      <c r="E2524" s="6">
        <v>5000</v>
      </c>
      <c r="F2524" s="3" t="s">
        <v>8219</v>
      </c>
      <c r="G2524" s="4" t="s">
        <v>8224</v>
      </c>
      <c r="H2524" s="4" t="s">
        <v>8246</v>
      </c>
      <c r="I2524" s="7">
        <v>1461336720</v>
      </c>
      <c r="J2524" s="7">
        <v>1459431960</v>
      </c>
      <c r="K2524" t="b">
        <v>0</v>
      </c>
      <c r="L2524">
        <v>27</v>
      </c>
      <c r="M2524" t="b">
        <v>1</v>
      </c>
      <c r="N2524" s="4" t="s">
        <v>8300</v>
      </c>
      <c r="O2524" s="5">
        <f t="shared" si="234"/>
        <v>100</v>
      </c>
      <c r="P2524" s="6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2">
        <f t="shared" si="238"/>
        <v>42482.619444444441</v>
      </c>
      <c r="T2524" s="12">
        <f t="shared" si="239"/>
        <v>42460.573611111111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6">
        <v>900</v>
      </c>
      <c r="E2525" s="6">
        <v>1408</v>
      </c>
      <c r="F2525" s="3" t="s">
        <v>8219</v>
      </c>
      <c r="G2525" s="4" t="s">
        <v>8224</v>
      </c>
      <c r="H2525" s="4" t="s">
        <v>8246</v>
      </c>
      <c r="I2525" s="7">
        <v>1416270292</v>
      </c>
      <c r="J2525" s="7">
        <v>1413674692</v>
      </c>
      <c r="K2525" t="b">
        <v>0</v>
      </c>
      <c r="L2525">
        <v>26</v>
      </c>
      <c r="M2525" t="b">
        <v>1</v>
      </c>
      <c r="N2525" s="4" t="s">
        <v>8300</v>
      </c>
      <c r="O2525" s="5">
        <f t="shared" si="234"/>
        <v>156.44444444444446</v>
      </c>
      <c r="P2525" s="6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2">
        <f t="shared" si="238"/>
        <v>41961.017268518524</v>
      </c>
      <c r="T2525" s="12">
        <f t="shared" si="239"/>
        <v>41930.975601851853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6">
        <v>7500</v>
      </c>
      <c r="E2526" s="6">
        <v>7620</v>
      </c>
      <c r="F2526" s="3" t="s">
        <v>8219</v>
      </c>
      <c r="G2526" s="4" t="s">
        <v>8224</v>
      </c>
      <c r="H2526" s="4" t="s">
        <v>8246</v>
      </c>
      <c r="I2526" s="7">
        <v>1419136200</v>
      </c>
      <c r="J2526" s="7">
        <v>1416338557</v>
      </c>
      <c r="K2526" t="b">
        <v>0</v>
      </c>
      <c r="L2526">
        <v>43</v>
      </c>
      <c r="M2526" t="b">
        <v>1</v>
      </c>
      <c r="N2526" s="4" t="s">
        <v>8300</v>
      </c>
      <c r="O2526" s="5">
        <f t="shared" si="234"/>
        <v>101.6</v>
      </c>
      <c r="P2526" s="6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2">
        <f t="shared" si="238"/>
        <v>41994.1875</v>
      </c>
      <c r="T2526" s="12">
        <f t="shared" si="239"/>
        <v>41961.807372685187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6">
        <v>8000</v>
      </c>
      <c r="E2527" s="6">
        <v>8026</v>
      </c>
      <c r="F2527" s="3" t="s">
        <v>8219</v>
      </c>
      <c r="G2527" s="4" t="s">
        <v>8224</v>
      </c>
      <c r="H2527" s="4" t="s">
        <v>8246</v>
      </c>
      <c r="I2527" s="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s="4" t="s">
        <v>8300</v>
      </c>
      <c r="O2527" s="5">
        <f t="shared" si="234"/>
        <v>100.325</v>
      </c>
      <c r="P2527" s="6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2">
        <f t="shared" si="238"/>
        <v>41088.844571759262</v>
      </c>
      <c r="T2527" s="12">
        <f t="shared" si="239"/>
        <v>41058.844571759262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6">
        <v>4000</v>
      </c>
      <c r="E2528" s="6">
        <v>4518</v>
      </c>
      <c r="F2528" s="3" t="s">
        <v>8219</v>
      </c>
      <c r="G2528" s="4" t="s">
        <v>8224</v>
      </c>
      <c r="H2528" s="4" t="s">
        <v>8246</v>
      </c>
      <c r="I2528" s="7">
        <v>1418014740</v>
      </c>
      <c r="J2528" s="7">
        <v>1415585474</v>
      </c>
      <c r="K2528" t="b">
        <v>0</v>
      </c>
      <c r="L2528">
        <v>33</v>
      </c>
      <c r="M2528" t="b">
        <v>1</v>
      </c>
      <c r="N2528" s="4" t="s">
        <v>8300</v>
      </c>
      <c r="O2528" s="5">
        <f t="shared" si="234"/>
        <v>112.95</v>
      </c>
      <c r="P2528" s="6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2">
        <f t="shared" si="238"/>
        <v>41981.207638888889</v>
      </c>
      <c r="T2528" s="12">
        <f t="shared" si="239"/>
        <v>41953.091134259259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6">
        <v>4000</v>
      </c>
      <c r="E2529" s="6">
        <v>4085</v>
      </c>
      <c r="F2529" s="3" t="s">
        <v>8219</v>
      </c>
      <c r="G2529" s="4" t="s">
        <v>8224</v>
      </c>
      <c r="H2529" s="4" t="s">
        <v>8246</v>
      </c>
      <c r="I2529" s="7">
        <v>1382068740</v>
      </c>
      <c r="J2529" s="7">
        <v>1380477691</v>
      </c>
      <c r="K2529" t="b">
        <v>0</v>
      </c>
      <c r="L2529">
        <v>71</v>
      </c>
      <c r="M2529" t="b">
        <v>1</v>
      </c>
      <c r="N2529" s="4" t="s">
        <v>8300</v>
      </c>
      <c r="O2529" s="5">
        <f t="shared" si="234"/>
        <v>102.125</v>
      </c>
      <c r="P2529" s="6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2">
        <f t="shared" si="238"/>
        <v>41565.165972222225</v>
      </c>
      <c r="T2529" s="12">
        <f t="shared" si="239"/>
        <v>41546.75105324074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6">
        <v>4000</v>
      </c>
      <c r="E2530" s="6">
        <v>4289.99</v>
      </c>
      <c r="F2530" s="3" t="s">
        <v>8219</v>
      </c>
      <c r="G2530" s="4" t="s">
        <v>8225</v>
      </c>
      <c r="H2530" s="4" t="s">
        <v>8247</v>
      </c>
      <c r="I2530" s="7">
        <v>1440068400</v>
      </c>
      <c r="J2530" s="7">
        <v>1438459303</v>
      </c>
      <c r="K2530" t="b">
        <v>0</v>
      </c>
      <c r="L2530">
        <v>81</v>
      </c>
      <c r="M2530" t="b">
        <v>1</v>
      </c>
      <c r="N2530" s="4" t="s">
        <v>8300</v>
      </c>
      <c r="O2530" s="5">
        <f t="shared" si="234"/>
        <v>107.24975000000001</v>
      </c>
      <c r="P2530" s="6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2">
        <f t="shared" si="238"/>
        <v>42236.458333333328</v>
      </c>
      <c r="T2530" s="12">
        <f t="shared" si="239"/>
        <v>42217.834525462968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6">
        <v>6000</v>
      </c>
      <c r="E2531" s="6">
        <v>6257</v>
      </c>
      <c r="F2531" s="3" t="s">
        <v>8219</v>
      </c>
      <c r="G2531" s="4" t="s">
        <v>8224</v>
      </c>
      <c r="H2531" s="4" t="s">
        <v>8246</v>
      </c>
      <c r="I2531" s="7">
        <v>1332636975</v>
      </c>
      <c r="J2531" s="7">
        <v>1328752575</v>
      </c>
      <c r="K2531" t="b">
        <v>0</v>
      </c>
      <c r="L2531">
        <v>76</v>
      </c>
      <c r="M2531" t="b">
        <v>1</v>
      </c>
      <c r="N2531" s="4" t="s">
        <v>8300</v>
      </c>
      <c r="O2531" s="5">
        <f t="shared" si="234"/>
        <v>104.28333333333333</v>
      </c>
      <c r="P2531" s="6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2">
        <f t="shared" si="238"/>
        <v>40993.0390625</v>
      </c>
      <c r="T2531" s="12">
        <f t="shared" si="239"/>
        <v>40948.080729166664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6">
        <v>6500</v>
      </c>
      <c r="E2532" s="6">
        <v>6500</v>
      </c>
      <c r="F2532" s="3" t="s">
        <v>8219</v>
      </c>
      <c r="G2532" s="4" t="s">
        <v>8224</v>
      </c>
      <c r="H2532" s="4" t="s">
        <v>8246</v>
      </c>
      <c r="I2532" s="7">
        <v>1429505400</v>
      </c>
      <c r="J2532" s="7">
        <v>1426711505</v>
      </c>
      <c r="K2532" t="b">
        <v>0</v>
      </c>
      <c r="L2532">
        <v>48</v>
      </c>
      <c r="M2532" t="b">
        <v>1</v>
      </c>
      <c r="N2532" s="4" t="s">
        <v>8300</v>
      </c>
      <c r="O2532" s="5">
        <f t="shared" si="234"/>
        <v>100</v>
      </c>
      <c r="P2532" s="6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2">
        <f t="shared" si="238"/>
        <v>42114.201388888891</v>
      </c>
      <c r="T2532" s="12">
        <f t="shared" si="239"/>
        <v>42081.864641203705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6">
        <v>4500</v>
      </c>
      <c r="E2533" s="6">
        <v>4518</v>
      </c>
      <c r="F2533" s="3" t="s">
        <v>8219</v>
      </c>
      <c r="G2533" s="4" t="s">
        <v>8224</v>
      </c>
      <c r="H2533" s="4" t="s">
        <v>8246</v>
      </c>
      <c r="I2533" s="7">
        <v>1439611140</v>
      </c>
      <c r="J2533" s="7">
        <v>1437668354</v>
      </c>
      <c r="K2533" t="b">
        <v>0</v>
      </c>
      <c r="L2533">
        <v>61</v>
      </c>
      <c r="M2533" t="b">
        <v>1</v>
      </c>
      <c r="N2533" s="4" t="s">
        <v>8300</v>
      </c>
      <c r="O2533" s="5">
        <f t="shared" si="234"/>
        <v>100.4</v>
      </c>
      <c r="P2533" s="6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2">
        <f t="shared" si="238"/>
        <v>42231.165972222225</v>
      </c>
      <c r="T2533" s="12">
        <f t="shared" si="239"/>
        <v>42208.680023148147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6">
        <v>4000</v>
      </c>
      <c r="E2534" s="6">
        <v>5045</v>
      </c>
      <c r="F2534" s="3" t="s">
        <v>8219</v>
      </c>
      <c r="G2534" s="4" t="s">
        <v>8224</v>
      </c>
      <c r="H2534" s="4" t="s">
        <v>8246</v>
      </c>
      <c r="I2534" s="7">
        <v>1345148566</v>
      </c>
      <c r="J2534" s="7">
        <v>1342556566</v>
      </c>
      <c r="K2534" t="b">
        <v>0</v>
      </c>
      <c r="L2534">
        <v>60</v>
      </c>
      <c r="M2534" t="b">
        <v>1</v>
      </c>
      <c r="N2534" s="4" t="s">
        <v>8300</v>
      </c>
      <c r="O2534" s="5">
        <f t="shared" si="234"/>
        <v>126.125</v>
      </c>
      <c r="P2534" s="6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2">
        <f t="shared" si="238"/>
        <v>41137.849143518521</v>
      </c>
      <c r="T2534" s="12">
        <f t="shared" si="239"/>
        <v>41107.849143518521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6">
        <v>7500</v>
      </c>
      <c r="E2535" s="6">
        <v>8300</v>
      </c>
      <c r="F2535" s="3" t="s">
        <v>8219</v>
      </c>
      <c r="G2535" s="4" t="s">
        <v>8224</v>
      </c>
      <c r="H2535" s="4" t="s">
        <v>8246</v>
      </c>
      <c r="I2535" s="7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s="4" t="s">
        <v>8300</v>
      </c>
      <c r="O2535" s="5">
        <f t="shared" si="234"/>
        <v>110.66666666666667</v>
      </c>
      <c r="P2535" s="6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2">
        <f t="shared" si="238"/>
        <v>41334.750787037039</v>
      </c>
      <c r="T2535" s="12">
        <f t="shared" si="239"/>
        <v>41304.751284722224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6">
        <v>2000</v>
      </c>
      <c r="E2536" s="6">
        <v>2100</v>
      </c>
      <c r="F2536" s="3" t="s">
        <v>8219</v>
      </c>
      <c r="G2536" s="4" t="s">
        <v>8224</v>
      </c>
      <c r="H2536" s="4" t="s">
        <v>8246</v>
      </c>
      <c r="I2536" s="7">
        <v>1262325600</v>
      </c>
      <c r="J2536" s="7">
        <v>1257871712</v>
      </c>
      <c r="K2536" t="b">
        <v>0</v>
      </c>
      <c r="L2536">
        <v>14</v>
      </c>
      <c r="M2536" t="b">
        <v>1</v>
      </c>
      <c r="N2536" s="4" t="s">
        <v>8300</v>
      </c>
      <c r="O2536" s="5">
        <f t="shared" si="234"/>
        <v>105</v>
      </c>
      <c r="P2536" s="6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2">
        <f t="shared" si="238"/>
        <v>40179.25</v>
      </c>
      <c r="T2536" s="12">
        <f t="shared" si="239"/>
        <v>40127.700370370374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6">
        <v>20000</v>
      </c>
      <c r="E2537" s="6">
        <v>20755</v>
      </c>
      <c r="F2537" s="3" t="s">
        <v>8219</v>
      </c>
      <c r="G2537" s="4" t="s">
        <v>8224</v>
      </c>
      <c r="H2537" s="4" t="s">
        <v>8246</v>
      </c>
      <c r="I2537" s="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s="4" t="s">
        <v>8300</v>
      </c>
      <c r="O2537" s="5">
        <f t="shared" si="234"/>
        <v>103.77500000000001</v>
      </c>
      <c r="P2537" s="6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2">
        <f t="shared" si="238"/>
        <v>41974.832696759258</v>
      </c>
      <c r="T2537" s="12">
        <f t="shared" si="239"/>
        <v>41943.791030092594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6">
        <v>25</v>
      </c>
      <c r="E2538" s="6">
        <v>29</v>
      </c>
      <c r="F2538" s="3" t="s">
        <v>8219</v>
      </c>
      <c r="G2538" s="4" t="s">
        <v>8224</v>
      </c>
      <c r="H2538" s="4" t="s">
        <v>8246</v>
      </c>
      <c r="I2538" s="7">
        <v>1375151566</v>
      </c>
      <c r="J2538" s="7">
        <v>1373337166</v>
      </c>
      <c r="K2538" t="b">
        <v>0</v>
      </c>
      <c r="L2538">
        <v>4</v>
      </c>
      <c r="M2538" t="b">
        <v>1</v>
      </c>
      <c r="N2538" s="4" t="s">
        <v>8300</v>
      </c>
      <c r="O2538" s="5">
        <f t="shared" si="234"/>
        <v>116</v>
      </c>
      <c r="P2538" s="6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2">
        <f t="shared" si="238"/>
        <v>41485.106087962966</v>
      </c>
      <c r="T2538" s="12">
        <f t="shared" si="239"/>
        <v>41464.106087962966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6">
        <v>1000</v>
      </c>
      <c r="E2539" s="6">
        <v>1100</v>
      </c>
      <c r="F2539" s="3" t="s">
        <v>8219</v>
      </c>
      <c r="G2539" s="4" t="s">
        <v>8224</v>
      </c>
      <c r="H2539" s="4" t="s">
        <v>8246</v>
      </c>
      <c r="I2539" s="7">
        <v>1312212855</v>
      </c>
      <c r="J2539" s="7">
        <v>1307028855</v>
      </c>
      <c r="K2539" t="b">
        <v>0</v>
      </c>
      <c r="L2539">
        <v>11</v>
      </c>
      <c r="M2539" t="b">
        <v>1</v>
      </c>
      <c r="N2539" s="4" t="s">
        <v>8300</v>
      </c>
      <c r="O2539" s="5">
        <f t="shared" si="234"/>
        <v>110</v>
      </c>
      <c r="P2539" s="6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2">
        <f t="shared" si="238"/>
        <v>40756.648784722223</v>
      </c>
      <c r="T2539" s="12">
        <f t="shared" si="239"/>
        <v>40696.648784722223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6">
        <v>18000</v>
      </c>
      <c r="E2540" s="6">
        <v>20343.169999999998</v>
      </c>
      <c r="F2540" s="3" t="s">
        <v>8219</v>
      </c>
      <c r="G2540" s="4" t="s">
        <v>8224</v>
      </c>
      <c r="H2540" s="4" t="s">
        <v>8246</v>
      </c>
      <c r="I2540" s="7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s="4" t="s">
        <v>8300</v>
      </c>
      <c r="O2540" s="5">
        <f t="shared" si="234"/>
        <v>113.01761111111109</v>
      </c>
      <c r="P2540" s="6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2">
        <f t="shared" si="238"/>
        <v>41329.207638888889</v>
      </c>
      <c r="T2540" s="12">
        <f t="shared" si="239"/>
        <v>41298.509965277779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6">
        <v>10000</v>
      </c>
      <c r="E2541" s="6">
        <v>10025</v>
      </c>
      <c r="F2541" s="3" t="s">
        <v>8219</v>
      </c>
      <c r="G2541" s="4" t="s">
        <v>8224</v>
      </c>
      <c r="H2541" s="4" t="s">
        <v>8246</v>
      </c>
      <c r="I2541" s="7">
        <v>1422913152</v>
      </c>
      <c r="J2541" s="7">
        <v>1417729152</v>
      </c>
      <c r="K2541" t="b">
        <v>0</v>
      </c>
      <c r="L2541">
        <v>59</v>
      </c>
      <c r="M2541" t="b">
        <v>1</v>
      </c>
      <c r="N2541" s="4" t="s">
        <v>8300</v>
      </c>
      <c r="O2541" s="5">
        <f t="shared" si="234"/>
        <v>100.25</v>
      </c>
      <c r="P2541" s="6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2">
        <f t="shared" si="238"/>
        <v>42037.902222222227</v>
      </c>
      <c r="T2541" s="12">
        <f t="shared" si="239"/>
        <v>41977.902222222227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6">
        <v>2500</v>
      </c>
      <c r="E2542" s="6">
        <v>2585</v>
      </c>
      <c r="F2542" s="3" t="s">
        <v>8219</v>
      </c>
      <c r="G2542" s="4" t="s">
        <v>8224</v>
      </c>
      <c r="H2542" s="4" t="s">
        <v>8246</v>
      </c>
      <c r="I2542" s="7">
        <v>1319904721</v>
      </c>
      <c r="J2542" s="7">
        <v>1314720721</v>
      </c>
      <c r="K2542" t="b">
        <v>0</v>
      </c>
      <c r="L2542">
        <v>27</v>
      </c>
      <c r="M2542" t="b">
        <v>1</v>
      </c>
      <c r="N2542" s="4" t="s">
        <v>8300</v>
      </c>
      <c r="O2542" s="5">
        <f t="shared" si="234"/>
        <v>103.4</v>
      </c>
      <c r="P2542" s="6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2">
        <f t="shared" si="238"/>
        <v>40845.675011574072</v>
      </c>
      <c r="T2542" s="12">
        <f t="shared" si="239"/>
        <v>40785.675011574072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6">
        <v>3500</v>
      </c>
      <c r="E2543" s="6">
        <v>3746</v>
      </c>
      <c r="F2543" s="3" t="s">
        <v>8219</v>
      </c>
      <c r="G2543" s="4" t="s">
        <v>8225</v>
      </c>
      <c r="H2543" s="4" t="s">
        <v>8247</v>
      </c>
      <c r="I2543" s="7">
        <v>1380192418</v>
      </c>
      <c r="J2543" s="7">
        <v>1375008418</v>
      </c>
      <c r="K2543" t="b">
        <v>0</v>
      </c>
      <c r="L2543">
        <v>63</v>
      </c>
      <c r="M2543" t="b">
        <v>1</v>
      </c>
      <c r="N2543" s="4" t="s">
        <v>8300</v>
      </c>
      <c r="O2543" s="5">
        <f t="shared" si="234"/>
        <v>107.02857142857142</v>
      </c>
      <c r="P2543" s="6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2">
        <f t="shared" si="238"/>
        <v>41543.449282407404</v>
      </c>
      <c r="T2543" s="12">
        <f t="shared" si="239"/>
        <v>41483.449282407404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6">
        <v>700</v>
      </c>
      <c r="E2544" s="6">
        <v>725</v>
      </c>
      <c r="F2544" s="3" t="s">
        <v>8219</v>
      </c>
      <c r="G2544" s="4" t="s">
        <v>8224</v>
      </c>
      <c r="H2544" s="4" t="s">
        <v>8246</v>
      </c>
      <c r="I2544" s="7">
        <v>1380599940</v>
      </c>
      <c r="J2544" s="7">
        <v>1377252857</v>
      </c>
      <c r="K2544" t="b">
        <v>0</v>
      </c>
      <c r="L2544">
        <v>13</v>
      </c>
      <c r="M2544" t="b">
        <v>1</v>
      </c>
      <c r="N2544" s="4" t="s">
        <v>8300</v>
      </c>
      <c r="O2544" s="5">
        <f t="shared" si="234"/>
        <v>103.57142857142857</v>
      </c>
      <c r="P2544" s="6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2">
        <f t="shared" si="238"/>
        <v>41548.165972222225</v>
      </c>
      <c r="T2544" s="12">
        <f t="shared" si="239"/>
        <v>41509.426585648151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6">
        <v>250</v>
      </c>
      <c r="E2545" s="6">
        <v>391</v>
      </c>
      <c r="F2545" s="3" t="s">
        <v>8219</v>
      </c>
      <c r="G2545" s="4" t="s">
        <v>8224</v>
      </c>
      <c r="H2545" s="4" t="s">
        <v>8246</v>
      </c>
      <c r="I2545" s="7">
        <v>1293937200</v>
      </c>
      <c r="J2545" s="7">
        <v>1291257298</v>
      </c>
      <c r="K2545" t="b">
        <v>0</v>
      </c>
      <c r="L2545">
        <v>13</v>
      </c>
      <c r="M2545" t="b">
        <v>1</v>
      </c>
      <c r="N2545" s="4" t="s">
        <v>8300</v>
      </c>
      <c r="O2545" s="5">
        <f t="shared" si="234"/>
        <v>156.4</v>
      </c>
      <c r="P2545" s="6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2">
        <f t="shared" si="238"/>
        <v>40545.125</v>
      </c>
      <c r="T2545" s="12">
        <f t="shared" si="239"/>
        <v>40514.107615740737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6">
        <v>5000</v>
      </c>
      <c r="E2546" s="6">
        <v>5041</v>
      </c>
      <c r="F2546" s="3" t="s">
        <v>8219</v>
      </c>
      <c r="G2546" s="4" t="s">
        <v>8224</v>
      </c>
      <c r="H2546" s="4" t="s">
        <v>8246</v>
      </c>
      <c r="I2546" s="7">
        <v>1341750569</v>
      </c>
      <c r="J2546" s="7">
        <v>1339158569</v>
      </c>
      <c r="K2546" t="b">
        <v>0</v>
      </c>
      <c r="L2546">
        <v>57</v>
      </c>
      <c r="M2546" t="b">
        <v>1</v>
      </c>
      <c r="N2546" s="4" t="s">
        <v>8300</v>
      </c>
      <c r="O2546" s="5">
        <f t="shared" si="234"/>
        <v>100.82</v>
      </c>
      <c r="P2546" s="6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2">
        <f t="shared" si="238"/>
        <v>41098.520474537036</v>
      </c>
      <c r="T2546" s="12">
        <f t="shared" si="239"/>
        <v>41068.520474537036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6">
        <v>2000</v>
      </c>
      <c r="E2547" s="6">
        <v>3906</v>
      </c>
      <c r="F2547" s="3" t="s">
        <v>8219</v>
      </c>
      <c r="G2547" s="4" t="s">
        <v>8224</v>
      </c>
      <c r="H2547" s="4" t="s">
        <v>8246</v>
      </c>
      <c r="I2547" s="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s="4" t="s">
        <v>8300</v>
      </c>
      <c r="O2547" s="5">
        <f t="shared" si="234"/>
        <v>195.3</v>
      </c>
      <c r="P2547" s="6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2">
        <f t="shared" si="238"/>
        <v>42062.020833333328</v>
      </c>
      <c r="T2547" s="12">
        <f t="shared" si="239"/>
        <v>42027.13817129629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6">
        <v>3500</v>
      </c>
      <c r="E2548" s="6">
        <v>3910</v>
      </c>
      <c r="F2548" s="3" t="s">
        <v>8219</v>
      </c>
      <c r="G2548" s="4" t="s">
        <v>8224</v>
      </c>
      <c r="H2548" s="4" t="s">
        <v>8246</v>
      </c>
      <c r="I2548" s="7">
        <v>1380949200</v>
      </c>
      <c r="J2548" s="7">
        <v>1378586179</v>
      </c>
      <c r="K2548" t="b">
        <v>0</v>
      </c>
      <c r="L2548">
        <v>65</v>
      </c>
      <c r="M2548" t="b">
        <v>1</v>
      </c>
      <c r="N2548" s="4" t="s">
        <v>8300</v>
      </c>
      <c r="O2548" s="5">
        <f t="shared" si="234"/>
        <v>111.71428571428571</v>
      </c>
      <c r="P2548" s="6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2">
        <f t="shared" si="238"/>
        <v>41552.208333333336</v>
      </c>
      <c r="T2548" s="12">
        <f t="shared" si="239"/>
        <v>41524.858553240738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6">
        <v>5500</v>
      </c>
      <c r="E2549" s="6">
        <v>6592</v>
      </c>
      <c r="F2549" s="3" t="s">
        <v>8219</v>
      </c>
      <c r="G2549" s="4" t="s">
        <v>8224</v>
      </c>
      <c r="H2549" s="4" t="s">
        <v>8246</v>
      </c>
      <c r="I2549" s="7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s="4" t="s">
        <v>8300</v>
      </c>
      <c r="O2549" s="5">
        <f t="shared" si="234"/>
        <v>119.85454545454546</v>
      </c>
      <c r="P2549" s="6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2">
        <f t="shared" si="238"/>
        <v>41003.731516203705</v>
      </c>
      <c r="T2549" s="12">
        <f t="shared" si="239"/>
        <v>40973.773182870369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6">
        <v>6000</v>
      </c>
      <c r="E2550" s="6">
        <v>6111</v>
      </c>
      <c r="F2550" s="3" t="s">
        <v>8219</v>
      </c>
      <c r="G2550" s="4" t="s">
        <v>8230</v>
      </c>
      <c r="H2550" s="4" t="s">
        <v>8249</v>
      </c>
      <c r="I2550" s="7">
        <v>1475209620</v>
      </c>
      <c r="J2550" s="7">
        <v>1473087637</v>
      </c>
      <c r="K2550" t="b">
        <v>0</v>
      </c>
      <c r="L2550">
        <v>37</v>
      </c>
      <c r="M2550" t="b">
        <v>1</v>
      </c>
      <c r="N2550" s="4" t="s">
        <v>8300</v>
      </c>
      <c r="O2550" s="5">
        <f t="shared" si="234"/>
        <v>101.85</v>
      </c>
      <c r="P2550" s="6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2">
        <f t="shared" si="238"/>
        <v>42643.185416666667</v>
      </c>
      <c r="T2550" s="12">
        <f t="shared" si="239"/>
        <v>42618.625428240746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6">
        <v>1570</v>
      </c>
      <c r="E2551" s="6">
        <v>1614</v>
      </c>
      <c r="F2551" s="3" t="s">
        <v>8219</v>
      </c>
      <c r="G2551" s="4" t="s">
        <v>8225</v>
      </c>
      <c r="H2551" s="4" t="s">
        <v>8247</v>
      </c>
      <c r="I2551" s="7">
        <v>1370019600</v>
      </c>
      <c r="J2551" s="7">
        <v>1366999870</v>
      </c>
      <c r="K2551" t="b">
        <v>0</v>
      </c>
      <c r="L2551">
        <v>37</v>
      </c>
      <c r="M2551" t="b">
        <v>1</v>
      </c>
      <c r="N2551" s="4" t="s">
        <v>8300</v>
      </c>
      <c r="O2551" s="5">
        <f t="shared" si="234"/>
        <v>102.80254777070064</v>
      </c>
      <c r="P2551" s="6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2">
        <f t="shared" si="238"/>
        <v>41425.708333333336</v>
      </c>
      <c r="T2551" s="12">
        <f t="shared" si="239"/>
        <v>41390.757754629631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6">
        <v>6500</v>
      </c>
      <c r="E2552" s="6">
        <v>6555</v>
      </c>
      <c r="F2552" s="3" t="s">
        <v>8219</v>
      </c>
      <c r="G2552" s="4" t="s">
        <v>8224</v>
      </c>
      <c r="H2552" s="4" t="s">
        <v>8246</v>
      </c>
      <c r="I2552" s="7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s="4" t="s">
        <v>8300</v>
      </c>
      <c r="O2552" s="5">
        <f t="shared" si="234"/>
        <v>100.84615384615384</v>
      </c>
      <c r="P2552" s="6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2">
        <f t="shared" si="238"/>
        <v>42285.165972222225</v>
      </c>
      <c r="T2552" s="12">
        <f t="shared" si="239"/>
        <v>42228.634328703702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6">
        <v>3675</v>
      </c>
      <c r="E2553" s="6">
        <v>3775.5</v>
      </c>
      <c r="F2553" s="3" t="s">
        <v>8219</v>
      </c>
      <c r="G2553" s="4" t="s">
        <v>8224</v>
      </c>
      <c r="H2553" s="4" t="s">
        <v>8246</v>
      </c>
      <c r="I2553" s="7">
        <v>1332362880</v>
      </c>
      <c r="J2553" s="7">
        <v>1329890585</v>
      </c>
      <c r="K2553" t="b">
        <v>0</v>
      </c>
      <c r="L2553">
        <v>56</v>
      </c>
      <c r="M2553" t="b">
        <v>1</v>
      </c>
      <c r="N2553" s="4" t="s">
        <v>8300</v>
      </c>
      <c r="O2553" s="5">
        <f t="shared" si="234"/>
        <v>102.73469387755102</v>
      </c>
      <c r="P2553" s="6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2">
        <f t="shared" si="238"/>
        <v>40989.866666666669</v>
      </c>
      <c r="T2553" s="12">
        <f t="shared" si="239"/>
        <v>40961.252141203702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6">
        <v>3000</v>
      </c>
      <c r="E2554" s="6">
        <v>3195</v>
      </c>
      <c r="F2554" s="3" t="s">
        <v>8219</v>
      </c>
      <c r="G2554" s="4" t="s">
        <v>8224</v>
      </c>
      <c r="H2554" s="4" t="s">
        <v>8246</v>
      </c>
      <c r="I2554" s="7">
        <v>1488741981</v>
      </c>
      <c r="J2554" s="7">
        <v>1486149981</v>
      </c>
      <c r="K2554" t="b">
        <v>0</v>
      </c>
      <c r="L2554">
        <v>18</v>
      </c>
      <c r="M2554" t="b">
        <v>1</v>
      </c>
      <c r="N2554" s="4" t="s">
        <v>8300</v>
      </c>
      <c r="O2554" s="5">
        <f t="shared" si="234"/>
        <v>106.5</v>
      </c>
      <c r="P2554" s="6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2">
        <f t="shared" si="238"/>
        <v>42799.809965277775</v>
      </c>
      <c r="T2554" s="12">
        <f t="shared" si="239"/>
        <v>42769.809965277775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6">
        <v>1500</v>
      </c>
      <c r="E2555" s="6">
        <v>2333</v>
      </c>
      <c r="F2555" s="3" t="s">
        <v>8219</v>
      </c>
      <c r="G2555" s="4" t="s">
        <v>8224</v>
      </c>
      <c r="H2555" s="4" t="s">
        <v>8246</v>
      </c>
      <c r="I2555" s="7">
        <v>1348202807</v>
      </c>
      <c r="J2555" s="7">
        <v>1343018807</v>
      </c>
      <c r="K2555" t="b">
        <v>0</v>
      </c>
      <c r="L2555">
        <v>60</v>
      </c>
      <c r="M2555" t="b">
        <v>1</v>
      </c>
      <c r="N2555" s="4" t="s">
        <v>8300</v>
      </c>
      <c r="O2555" s="5">
        <f t="shared" si="234"/>
        <v>155.53333333333333</v>
      </c>
      <c r="P2555" s="6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2">
        <f t="shared" si="238"/>
        <v>41173.199155092596</v>
      </c>
      <c r="T2555" s="12">
        <f t="shared" si="239"/>
        <v>41113.199155092596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6">
        <v>3000</v>
      </c>
      <c r="E2556" s="6">
        <v>3684</v>
      </c>
      <c r="F2556" s="3" t="s">
        <v>8219</v>
      </c>
      <c r="G2556" s="4" t="s">
        <v>8224</v>
      </c>
      <c r="H2556" s="4" t="s">
        <v>8246</v>
      </c>
      <c r="I2556" s="7">
        <v>1433131140</v>
      </c>
      <c r="J2556" s="7">
        <v>1430445163</v>
      </c>
      <c r="K2556" t="b">
        <v>0</v>
      </c>
      <c r="L2556">
        <v>67</v>
      </c>
      <c r="M2556" t="b">
        <v>1</v>
      </c>
      <c r="N2556" s="4" t="s">
        <v>8300</v>
      </c>
      <c r="O2556" s="5">
        <f t="shared" si="234"/>
        <v>122.8</v>
      </c>
      <c r="P2556" s="6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2">
        <f t="shared" si="238"/>
        <v>42156.165972222225</v>
      </c>
      <c r="T2556" s="12">
        <f t="shared" si="239"/>
        <v>42125.078275462962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6">
        <v>2000</v>
      </c>
      <c r="E2557" s="6">
        <v>2147</v>
      </c>
      <c r="F2557" s="3" t="s">
        <v>8219</v>
      </c>
      <c r="G2557" s="4" t="s">
        <v>8224</v>
      </c>
      <c r="H2557" s="4" t="s">
        <v>8246</v>
      </c>
      <c r="I2557" s="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s="4" t="s">
        <v>8300</v>
      </c>
      <c r="O2557" s="5">
        <f t="shared" si="234"/>
        <v>107.35</v>
      </c>
      <c r="P2557" s="6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2">
        <f t="shared" si="238"/>
        <v>41057.655011574076</v>
      </c>
      <c r="T2557" s="12">
        <f t="shared" si="239"/>
        <v>41026.655011574076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6">
        <v>745</v>
      </c>
      <c r="E2558" s="6">
        <v>786</v>
      </c>
      <c r="F2558" s="3" t="s">
        <v>8219</v>
      </c>
      <c r="G2558" s="4" t="s">
        <v>8224</v>
      </c>
      <c r="H2558" s="4" t="s">
        <v>8246</v>
      </c>
      <c r="I2558" s="7">
        <v>1356392857</v>
      </c>
      <c r="J2558" s="7">
        <v>1352504857</v>
      </c>
      <c r="K2558" t="b">
        <v>0</v>
      </c>
      <c r="L2558">
        <v>34</v>
      </c>
      <c r="M2558" t="b">
        <v>1</v>
      </c>
      <c r="N2558" s="4" t="s">
        <v>8300</v>
      </c>
      <c r="O2558" s="5">
        <f t="shared" si="234"/>
        <v>105.50335570469798</v>
      </c>
      <c r="P2558" s="6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2">
        <f t="shared" si="238"/>
        <v>41267.991400462961</v>
      </c>
      <c r="T2558" s="12">
        <f t="shared" si="239"/>
        <v>41222.991400462961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6">
        <v>900</v>
      </c>
      <c r="E2559" s="6">
        <v>1066</v>
      </c>
      <c r="F2559" s="3" t="s">
        <v>8219</v>
      </c>
      <c r="G2559" s="4" t="s">
        <v>8225</v>
      </c>
      <c r="H2559" s="4" t="s">
        <v>8247</v>
      </c>
      <c r="I2559" s="7">
        <v>1400176386</v>
      </c>
      <c r="J2559" s="7">
        <v>1397584386</v>
      </c>
      <c r="K2559" t="b">
        <v>0</v>
      </c>
      <c r="L2559">
        <v>36</v>
      </c>
      <c r="M2559" t="b">
        <v>1</v>
      </c>
      <c r="N2559" s="4" t="s">
        <v>8300</v>
      </c>
      <c r="O2559" s="5">
        <f t="shared" si="234"/>
        <v>118.44444444444444</v>
      </c>
      <c r="P2559" s="6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2">
        <f t="shared" si="238"/>
        <v>41774.745208333334</v>
      </c>
      <c r="T2559" s="12">
        <f t="shared" si="239"/>
        <v>41744.745208333334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6">
        <v>1250</v>
      </c>
      <c r="E2560" s="6">
        <v>1361</v>
      </c>
      <c r="F2560" s="3" t="s">
        <v>8219</v>
      </c>
      <c r="G2560" s="4" t="s">
        <v>8226</v>
      </c>
      <c r="H2560" s="4" t="s">
        <v>8248</v>
      </c>
      <c r="I2560" s="7">
        <v>1430488740</v>
      </c>
      <c r="J2560" s="7">
        <v>1427747906</v>
      </c>
      <c r="K2560" t="b">
        <v>0</v>
      </c>
      <c r="L2560">
        <v>18</v>
      </c>
      <c r="M2560" t="b">
        <v>1</v>
      </c>
      <c r="N2560" s="4" t="s">
        <v>8300</v>
      </c>
      <c r="O2560" s="5">
        <f t="shared" si="234"/>
        <v>108.88</v>
      </c>
      <c r="P2560" s="6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2">
        <f t="shared" si="238"/>
        <v>42125.582638888889</v>
      </c>
      <c r="T2560" s="12">
        <f t="shared" si="239"/>
        <v>42093.860023148154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6">
        <v>800</v>
      </c>
      <c r="E2561" s="6">
        <v>890</v>
      </c>
      <c r="F2561" s="3" t="s">
        <v>8219</v>
      </c>
      <c r="G2561" s="4" t="s">
        <v>8224</v>
      </c>
      <c r="H2561" s="4" t="s">
        <v>8246</v>
      </c>
      <c r="I2561" s="7">
        <v>1321385820</v>
      </c>
      <c r="J2561" s="7">
        <v>1318539484</v>
      </c>
      <c r="K2561" t="b">
        <v>0</v>
      </c>
      <c r="L2561">
        <v>25</v>
      </c>
      <c r="M2561" t="b">
        <v>1</v>
      </c>
      <c r="N2561" s="4" t="s">
        <v>8300</v>
      </c>
      <c r="O2561" s="5">
        <f t="shared" si="234"/>
        <v>111.25</v>
      </c>
      <c r="P2561" s="6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2">
        <f t="shared" si="238"/>
        <v>40862.817361111112</v>
      </c>
      <c r="T2561" s="12">
        <f t="shared" si="239"/>
        <v>40829.873657407406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6">
        <v>3000</v>
      </c>
      <c r="E2562" s="6">
        <v>3003</v>
      </c>
      <c r="F2562" s="3" t="s">
        <v>8219</v>
      </c>
      <c r="G2562" s="4" t="s">
        <v>8225</v>
      </c>
      <c r="H2562" s="4" t="s">
        <v>8247</v>
      </c>
      <c r="I2562" s="7">
        <v>1425682174</v>
      </c>
      <c r="J2562" s="7">
        <v>1423090174</v>
      </c>
      <c r="K2562" t="b">
        <v>0</v>
      </c>
      <c r="L2562">
        <v>21</v>
      </c>
      <c r="M2562" t="b">
        <v>1</v>
      </c>
      <c r="N2562" s="4" t="s">
        <v>8300</v>
      </c>
      <c r="O2562" s="5">
        <f t="shared" si="234"/>
        <v>100.1</v>
      </c>
      <c r="P2562" s="6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2">
        <f t="shared" si="238"/>
        <v>42069.951087962967</v>
      </c>
      <c r="T2562" s="12">
        <f t="shared" si="239"/>
        <v>42039.951087962967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6">
        <v>100000</v>
      </c>
      <c r="E2563" s="6">
        <v>0</v>
      </c>
      <c r="F2563" s="3" t="s">
        <v>8220</v>
      </c>
      <c r="G2563" s="4" t="s">
        <v>8229</v>
      </c>
      <c r="H2563" s="4" t="s">
        <v>8251</v>
      </c>
      <c r="I2563" s="7">
        <v>1444740089</v>
      </c>
      <c r="J2563" s="7">
        <v>1442148089</v>
      </c>
      <c r="K2563" t="b">
        <v>0</v>
      </c>
      <c r="L2563">
        <v>0</v>
      </c>
      <c r="M2563" t="b">
        <v>0</v>
      </c>
      <c r="N2563" s="4" t="s">
        <v>8284</v>
      </c>
      <c r="O2563" s="5">
        <f t="shared" ref="O2563:O2626" si="240">100*E2563/D2563</f>
        <v>0</v>
      </c>
      <c r="P2563" s="6">
        <f t="shared" ref="P2563:P2626" si="241">IF(L2563=0,0,E2563/L2563)</f>
        <v>0</v>
      </c>
      <c r="Q2563" s="4" t="str">
        <f t="shared" ref="Q2563:Q2626" si="242">LEFT(N2563,SEARCH("/",N2563)-1)</f>
        <v>food</v>
      </c>
      <c r="R2563" s="4" t="str">
        <f t="shared" ref="R2563:R2626" si="243">RIGHT(N2563,LEN(N2563)-SEARCH("/",N2563,1))</f>
        <v>food trucks</v>
      </c>
      <c r="S2563" s="12">
        <f t="shared" ref="S2563:S2626" si="244">(((I2563/60)/60)/24)+DATE(1970,1,1)</f>
        <v>42290.528807870374</v>
      </c>
      <c r="T2563" s="12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6">
        <v>10000</v>
      </c>
      <c r="E2564" s="6">
        <v>75</v>
      </c>
      <c r="F2564" s="3" t="s">
        <v>8220</v>
      </c>
      <c r="G2564" s="4" t="s">
        <v>8236</v>
      </c>
      <c r="H2564" s="4" t="s">
        <v>8249</v>
      </c>
      <c r="I2564" s="7">
        <v>1476189339</v>
      </c>
      <c r="J2564" s="7">
        <v>1471005339</v>
      </c>
      <c r="K2564" t="b">
        <v>0</v>
      </c>
      <c r="L2564">
        <v>3</v>
      </c>
      <c r="M2564" t="b">
        <v>0</v>
      </c>
      <c r="N2564" s="4" t="s">
        <v>8284</v>
      </c>
      <c r="O2564" s="5">
        <f t="shared" si="240"/>
        <v>0.75</v>
      </c>
      <c r="P2564" s="6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2">
        <f t="shared" si="244"/>
        <v>42654.524756944447</v>
      </c>
      <c r="T2564" s="12">
        <f t="shared" si="245"/>
        <v>42594.524756944447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6">
        <v>20000</v>
      </c>
      <c r="E2565" s="6">
        <v>0</v>
      </c>
      <c r="F2565" s="3" t="s">
        <v>8220</v>
      </c>
      <c r="G2565" s="4" t="s">
        <v>8224</v>
      </c>
      <c r="H2565" s="4" t="s">
        <v>8246</v>
      </c>
      <c r="I2565" s="7">
        <v>1438226451</v>
      </c>
      <c r="J2565" s="7">
        <v>1433042451</v>
      </c>
      <c r="K2565" t="b">
        <v>0</v>
      </c>
      <c r="L2565">
        <v>0</v>
      </c>
      <c r="M2565" t="b">
        <v>0</v>
      </c>
      <c r="N2565" s="4" t="s">
        <v>8284</v>
      </c>
      <c r="O2565" s="5">
        <f t="shared" si="240"/>
        <v>0</v>
      </c>
      <c r="P2565" s="6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2">
        <f t="shared" si="244"/>
        <v>42215.139479166668</v>
      </c>
      <c r="T2565" s="12">
        <f t="shared" si="245"/>
        <v>42155.139479166668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6">
        <v>40000</v>
      </c>
      <c r="E2566" s="6">
        <v>0</v>
      </c>
      <c r="F2566" s="3" t="s">
        <v>8220</v>
      </c>
      <c r="G2566" s="4" t="s">
        <v>8229</v>
      </c>
      <c r="H2566" s="4" t="s">
        <v>8251</v>
      </c>
      <c r="I2566" s="7">
        <v>1406854699</v>
      </c>
      <c r="J2566" s="7">
        <v>1404262699</v>
      </c>
      <c r="K2566" t="b">
        <v>0</v>
      </c>
      <c r="L2566">
        <v>0</v>
      </c>
      <c r="M2566" t="b">
        <v>0</v>
      </c>
      <c r="N2566" s="4" t="s">
        <v>8284</v>
      </c>
      <c r="O2566" s="5">
        <f t="shared" si="240"/>
        <v>0</v>
      </c>
      <c r="P2566" s="6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2">
        <f t="shared" si="244"/>
        <v>41852.040497685186</v>
      </c>
      <c r="T2566" s="12">
        <f t="shared" si="245"/>
        <v>41822.040497685186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6">
        <v>10000</v>
      </c>
      <c r="E2567" s="6">
        <v>100</v>
      </c>
      <c r="F2567" s="3" t="s">
        <v>8220</v>
      </c>
      <c r="G2567" s="4" t="s">
        <v>8224</v>
      </c>
      <c r="H2567" s="4" t="s">
        <v>8246</v>
      </c>
      <c r="I2567" s="7">
        <v>1462827000</v>
      </c>
      <c r="J2567" s="7">
        <v>1457710589</v>
      </c>
      <c r="K2567" t="b">
        <v>0</v>
      </c>
      <c r="L2567">
        <v>1</v>
      </c>
      <c r="M2567" t="b">
        <v>0</v>
      </c>
      <c r="N2567" s="4" t="s">
        <v>8284</v>
      </c>
      <c r="O2567" s="5">
        <f t="shared" si="240"/>
        <v>1</v>
      </c>
      <c r="P2567" s="6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2">
        <f t="shared" si="244"/>
        <v>42499.868055555555</v>
      </c>
      <c r="T2567" s="12">
        <f t="shared" si="245"/>
        <v>42440.650335648148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6">
        <v>35000</v>
      </c>
      <c r="E2568" s="6">
        <v>0</v>
      </c>
      <c r="F2568" s="3" t="s">
        <v>8220</v>
      </c>
      <c r="G2568" s="4" t="s">
        <v>8224</v>
      </c>
      <c r="H2568" s="4" t="s">
        <v>8246</v>
      </c>
      <c r="I2568" s="7">
        <v>1408663948</v>
      </c>
      <c r="J2568" s="7">
        <v>1406071948</v>
      </c>
      <c r="K2568" t="b">
        <v>0</v>
      </c>
      <c r="L2568">
        <v>0</v>
      </c>
      <c r="M2568" t="b">
        <v>0</v>
      </c>
      <c r="N2568" s="4" t="s">
        <v>8284</v>
      </c>
      <c r="O2568" s="5">
        <f t="shared" si="240"/>
        <v>0</v>
      </c>
      <c r="P2568" s="6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2">
        <f t="shared" si="244"/>
        <v>41872.980879629627</v>
      </c>
      <c r="T2568" s="12">
        <f t="shared" si="245"/>
        <v>41842.980879629627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6">
        <v>45000</v>
      </c>
      <c r="E2569" s="6">
        <v>120</v>
      </c>
      <c r="F2569" s="3" t="s">
        <v>8220</v>
      </c>
      <c r="G2569" s="4" t="s">
        <v>8224</v>
      </c>
      <c r="H2569" s="4" t="s">
        <v>8246</v>
      </c>
      <c r="I2569" s="7">
        <v>1429823138</v>
      </c>
      <c r="J2569" s="7">
        <v>1427231138</v>
      </c>
      <c r="K2569" t="b">
        <v>0</v>
      </c>
      <c r="L2569">
        <v>2</v>
      </c>
      <c r="M2569" t="b">
        <v>0</v>
      </c>
      <c r="N2569" s="4" t="s">
        <v>8284</v>
      </c>
      <c r="O2569" s="5">
        <f t="shared" si="240"/>
        <v>0.26666666666666666</v>
      </c>
      <c r="P2569" s="6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2">
        <f t="shared" si="244"/>
        <v>42117.878912037035</v>
      </c>
      <c r="T2569" s="12">
        <f t="shared" si="245"/>
        <v>42087.878912037035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6">
        <v>10000</v>
      </c>
      <c r="E2570" s="6">
        <v>50</v>
      </c>
      <c r="F2570" s="3" t="s">
        <v>8220</v>
      </c>
      <c r="G2570" s="4" t="s">
        <v>8225</v>
      </c>
      <c r="H2570" s="4" t="s">
        <v>8247</v>
      </c>
      <c r="I2570" s="7">
        <v>1472745594</v>
      </c>
      <c r="J2570" s="7">
        <v>1470153594</v>
      </c>
      <c r="K2570" t="b">
        <v>0</v>
      </c>
      <c r="L2570">
        <v>1</v>
      </c>
      <c r="M2570" t="b">
        <v>0</v>
      </c>
      <c r="N2570" s="4" t="s">
        <v>8284</v>
      </c>
      <c r="O2570" s="5">
        <f t="shared" si="240"/>
        <v>0.5</v>
      </c>
      <c r="P2570" s="6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2">
        <f t="shared" si="244"/>
        <v>42614.666597222225</v>
      </c>
      <c r="T2570" s="12">
        <f t="shared" si="245"/>
        <v>42584.666597222225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6">
        <v>6500</v>
      </c>
      <c r="E2571" s="6">
        <v>145</v>
      </c>
      <c r="F2571" s="3" t="s">
        <v>8220</v>
      </c>
      <c r="G2571" s="4" t="s">
        <v>8224</v>
      </c>
      <c r="H2571" s="4" t="s">
        <v>8246</v>
      </c>
      <c r="I2571" s="7">
        <v>1442457112</v>
      </c>
      <c r="J2571" s="7">
        <v>1439865112</v>
      </c>
      <c r="K2571" t="b">
        <v>0</v>
      </c>
      <c r="L2571">
        <v>2</v>
      </c>
      <c r="M2571" t="b">
        <v>0</v>
      </c>
      <c r="N2571" s="4" t="s">
        <v>8284</v>
      </c>
      <c r="O2571" s="5">
        <f t="shared" si="240"/>
        <v>2.2307692307692308</v>
      </c>
      <c r="P2571" s="6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2">
        <f t="shared" si="244"/>
        <v>42264.105462962965</v>
      </c>
      <c r="T2571" s="12">
        <f t="shared" si="245"/>
        <v>42234.105462962965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6">
        <v>7000</v>
      </c>
      <c r="E2572" s="6">
        <v>59</v>
      </c>
      <c r="F2572" s="3" t="s">
        <v>8220</v>
      </c>
      <c r="G2572" s="4" t="s">
        <v>8224</v>
      </c>
      <c r="H2572" s="4" t="s">
        <v>8246</v>
      </c>
      <c r="I2572" s="7">
        <v>1486590035</v>
      </c>
      <c r="J2572" s="7">
        <v>1483998035</v>
      </c>
      <c r="K2572" t="b">
        <v>0</v>
      </c>
      <c r="L2572">
        <v>2</v>
      </c>
      <c r="M2572" t="b">
        <v>0</v>
      </c>
      <c r="N2572" s="4" t="s">
        <v>8284</v>
      </c>
      <c r="O2572" s="5">
        <f t="shared" si="240"/>
        <v>0.84285714285714286</v>
      </c>
      <c r="P2572" s="6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2">
        <f t="shared" si="244"/>
        <v>42774.903182870374</v>
      </c>
      <c r="T2572" s="12">
        <f t="shared" si="245"/>
        <v>42744.903182870374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6">
        <v>100000</v>
      </c>
      <c r="E2573" s="6">
        <v>250</v>
      </c>
      <c r="F2573" s="3" t="s">
        <v>8220</v>
      </c>
      <c r="G2573" s="4" t="s">
        <v>8226</v>
      </c>
      <c r="H2573" s="4" t="s">
        <v>8248</v>
      </c>
      <c r="I2573" s="7">
        <v>1463645521</v>
      </c>
      <c r="J2573" s="7">
        <v>1458461521</v>
      </c>
      <c r="K2573" t="b">
        <v>0</v>
      </c>
      <c r="L2573">
        <v>4</v>
      </c>
      <c r="M2573" t="b">
        <v>0</v>
      </c>
      <c r="N2573" s="4" t="s">
        <v>8284</v>
      </c>
      <c r="O2573" s="5">
        <f t="shared" si="240"/>
        <v>0.25</v>
      </c>
      <c r="P2573" s="6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2">
        <f t="shared" si="244"/>
        <v>42509.341678240744</v>
      </c>
      <c r="T2573" s="12">
        <f t="shared" si="245"/>
        <v>42449.341678240744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6">
        <v>30000</v>
      </c>
      <c r="E2574" s="6">
        <v>0</v>
      </c>
      <c r="F2574" s="3" t="s">
        <v>8220</v>
      </c>
      <c r="G2574" s="4" t="s">
        <v>8224</v>
      </c>
      <c r="H2574" s="4" t="s">
        <v>8246</v>
      </c>
      <c r="I2574" s="7">
        <v>1428893517</v>
      </c>
      <c r="J2574" s="7">
        <v>1426301517</v>
      </c>
      <c r="K2574" t="b">
        <v>0</v>
      </c>
      <c r="L2574">
        <v>0</v>
      </c>
      <c r="M2574" t="b">
        <v>0</v>
      </c>
      <c r="N2574" s="4" t="s">
        <v>8284</v>
      </c>
      <c r="O2574" s="5">
        <f t="shared" si="240"/>
        <v>0</v>
      </c>
      <c r="P2574" s="6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2">
        <f t="shared" si="244"/>
        <v>42107.119409722218</v>
      </c>
      <c r="T2574" s="12">
        <f t="shared" si="245"/>
        <v>42077.119409722218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6">
        <v>8000</v>
      </c>
      <c r="E2575" s="6">
        <v>0</v>
      </c>
      <c r="F2575" s="3" t="s">
        <v>8220</v>
      </c>
      <c r="G2575" s="4" t="s">
        <v>8224</v>
      </c>
      <c r="H2575" s="4" t="s">
        <v>8246</v>
      </c>
      <c r="I2575" s="7">
        <v>1408803149</v>
      </c>
      <c r="J2575" s="7">
        <v>1404915149</v>
      </c>
      <c r="K2575" t="b">
        <v>0</v>
      </c>
      <c r="L2575">
        <v>0</v>
      </c>
      <c r="M2575" t="b">
        <v>0</v>
      </c>
      <c r="N2575" s="4" t="s">
        <v>8284</v>
      </c>
      <c r="O2575" s="5">
        <f t="shared" si="240"/>
        <v>0</v>
      </c>
      <c r="P2575" s="6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2">
        <f t="shared" si="244"/>
        <v>41874.592002314814</v>
      </c>
      <c r="T2575" s="12">
        <f t="shared" si="245"/>
        <v>41829.592002314814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6">
        <v>10000</v>
      </c>
      <c r="E2576" s="6">
        <v>0</v>
      </c>
      <c r="F2576" s="3" t="s">
        <v>8220</v>
      </c>
      <c r="G2576" s="4" t="s">
        <v>8224</v>
      </c>
      <c r="H2576" s="4" t="s">
        <v>8246</v>
      </c>
      <c r="I2576" s="7">
        <v>1463600945</v>
      </c>
      <c r="J2576" s="7">
        <v>1461786545</v>
      </c>
      <c r="K2576" t="b">
        <v>0</v>
      </c>
      <c r="L2576">
        <v>0</v>
      </c>
      <c r="M2576" t="b">
        <v>0</v>
      </c>
      <c r="N2576" s="4" t="s">
        <v>8284</v>
      </c>
      <c r="O2576" s="5">
        <f t="shared" si="240"/>
        <v>0</v>
      </c>
      <c r="P2576" s="6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2">
        <f t="shared" si="244"/>
        <v>42508.825752314813</v>
      </c>
      <c r="T2576" s="12">
        <f t="shared" si="245"/>
        <v>42487.825752314813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6">
        <v>85000</v>
      </c>
      <c r="E2577" s="6">
        <v>0</v>
      </c>
      <c r="F2577" s="3" t="s">
        <v>8220</v>
      </c>
      <c r="G2577" s="4" t="s">
        <v>8224</v>
      </c>
      <c r="H2577" s="4" t="s">
        <v>8246</v>
      </c>
      <c r="I2577" s="7">
        <v>1421030194</v>
      </c>
      <c r="J2577" s="7">
        <v>1418438194</v>
      </c>
      <c r="K2577" t="b">
        <v>0</v>
      </c>
      <c r="L2577">
        <v>0</v>
      </c>
      <c r="M2577" t="b">
        <v>0</v>
      </c>
      <c r="N2577" s="4" t="s">
        <v>8284</v>
      </c>
      <c r="O2577" s="5">
        <f t="shared" si="240"/>
        <v>0</v>
      </c>
      <c r="P2577" s="6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2">
        <f t="shared" si="244"/>
        <v>42016.108726851846</v>
      </c>
      <c r="T2577" s="12">
        <f t="shared" si="245"/>
        <v>41986.108726851846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6">
        <v>10000</v>
      </c>
      <c r="E2578" s="6">
        <v>0</v>
      </c>
      <c r="F2578" s="3" t="s">
        <v>8220</v>
      </c>
      <c r="G2578" s="4" t="s">
        <v>8224</v>
      </c>
      <c r="H2578" s="4" t="s">
        <v>8246</v>
      </c>
      <c r="I2578" s="7">
        <v>1428707647</v>
      </c>
      <c r="J2578" s="7">
        <v>1424823247</v>
      </c>
      <c r="K2578" t="b">
        <v>0</v>
      </c>
      <c r="L2578">
        <v>0</v>
      </c>
      <c r="M2578" t="b">
        <v>0</v>
      </c>
      <c r="N2578" s="4" t="s">
        <v>8284</v>
      </c>
      <c r="O2578" s="5">
        <f t="shared" si="240"/>
        <v>0</v>
      </c>
      <c r="P2578" s="6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2">
        <f t="shared" si="244"/>
        <v>42104.968136574069</v>
      </c>
      <c r="T2578" s="12">
        <f t="shared" si="245"/>
        <v>42060.00980324074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6">
        <v>15000</v>
      </c>
      <c r="E2579" s="6">
        <v>0</v>
      </c>
      <c r="F2579" s="3" t="s">
        <v>8220</v>
      </c>
      <c r="G2579" s="4" t="s">
        <v>8224</v>
      </c>
      <c r="H2579" s="4" t="s">
        <v>8246</v>
      </c>
      <c r="I2579" s="7">
        <v>1407181297</v>
      </c>
      <c r="J2579" s="7">
        <v>1405021297</v>
      </c>
      <c r="K2579" t="b">
        <v>0</v>
      </c>
      <c r="L2579">
        <v>0</v>
      </c>
      <c r="M2579" t="b">
        <v>0</v>
      </c>
      <c r="N2579" s="4" t="s">
        <v>8284</v>
      </c>
      <c r="O2579" s="5">
        <f t="shared" si="240"/>
        <v>0</v>
      </c>
      <c r="P2579" s="6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2">
        <f t="shared" si="244"/>
        <v>41855.820567129631</v>
      </c>
      <c r="T2579" s="12">
        <f t="shared" si="245"/>
        <v>41830.820567129631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6">
        <v>6000</v>
      </c>
      <c r="E2580" s="6">
        <v>0</v>
      </c>
      <c r="F2580" s="3" t="s">
        <v>8220</v>
      </c>
      <c r="G2580" s="4" t="s">
        <v>8224</v>
      </c>
      <c r="H2580" s="4" t="s">
        <v>8246</v>
      </c>
      <c r="I2580" s="7">
        <v>1444410000</v>
      </c>
      <c r="J2580" s="7">
        <v>1440203579</v>
      </c>
      <c r="K2580" t="b">
        <v>0</v>
      </c>
      <c r="L2580">
        <v>0</v>
      </c>
      <c r="M2580" t="b">
        <v>0</v>
      </c>
      <c r="N2580" s="4" t="s">
        <v>8284</v>
      </c>
      <c r="O2580" s="5">
        <f t="shared" si="240"/>
        <v>0</v>
      </c>
      <c r="P2580" s="6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2">
        <f t="shared" si="244"/>
        <v>42286.708333333328</v>
      </c>
      <c r="T2580" s="12">
        <f t="shared" si="245"/>
        <v>42238.022905092599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6">
        <v>200000</v>
      </c>
      <c r="E2581" s="6">
        <v>277</v>
      </c>
      <c r="F2581" s="3" t="s">
        <v>8220</v>
      </c>
      <c r="G2581" s="4" t="s">
        <v>8224</v>
      </c>
      <c r="H2581" s="4" t="s">
        <v>8246</v>
      </c>
      <c r="I2581" s="7">
        <v>1410810903</v>
      </c>
      <c r="J2581" s="7">
        <v>1405626903</v>
      </c>
      <c r="K2581" t="b">
        <v>0</v>
      </c>
      <c r="L2581">
        <v>12</v>
      </c>
      <c r="M2581" t="b">
        <v>0</v>
      </c>
      <c r="N2581" s="4" t="s">
        <v>8284</v>
      </c>
      <c r="O2581" s="5">
        <f t="shared" si="240"/>
        <v>0.13850000000000001</v>
      </c>
      <c r="P2581" s="6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2">
        <f t="shared" si="244"/>
        <v>41897.829895833333</v>
      </c>
      <c r="T2581" s="12">
        <f t="shared" si="245"/>
        <v>41837.829895833333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6">
        <v>8500</v>
      </c>
      <c r="E2582" s="6">
        <v>51</v>
      </c>
      <c r="F2582" s="3" t="s">
        <v>8220</v>
      </c>
      <c r="G2582" s="4" t="s">
        <v>8224</v>
      </c>
      <c r="H2582" s="4" t="s">
        <v>8246</v>
      </c>
      <c r="I2582" s="7">
        <v>1431745200</v>
      </c>
      <c r="J2582" s="7">
        <v>1429170603</v>
      </c>
      <c r="K2582" t="b">
        <v>0</v>
      </c>
      <c r="L2582">
        <v>2</v>
      </c>
      <c r="M2582" t="b">
        <v>0</v>
      </c>
      <c r="N2582" s="4" t="s">
        <v>8284</v>
      </c>
      <c r="O2582" s="5">
        <f t="shared" si="240"/>
        <v>0.6</v>
      </c>
      <c r="P2582" s="6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2">
        <f t="shared" si="244"/>
        <v>42140.125</v>
      </c>
      <c r="T2582" s="12">
        <f t="shared" si="245"/>
        <v>42110.326423611114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6">
        <v>5000</v>
      </c>
      <c r="E2583" s="6">
        <v>530</v>
      </c>
      <c r="F2583" s="3" t="s">
        <v>8221</v>
      </c>
      <c r="G2583" s="4" t="s">
        <v>8224</v>
      </c>
      <c r="H2583" s="4" t="s">
        <v>8246</v>
      </c>
      <c r="I2583" s="7">
        <v>1447689898</v>
      </c>
      <c r="J2583" s="7">
        <v>1445094298</v>
      </c>
      <c r="K2583" t="b">
        <v>0</v>
      </c>
      <c r="L2583">
        <v>11</v>
      </c>
      <c r="M2583" t="b">
        <v>0</v>
      </c>
      <c r="N2583" s="4" t="s">
        <v>8284</v>
      </c>
      <c r="O2583" s="5">
        <f t="shared" si="240"/>
        <v>10.6</v>
      </c>
      <c r="P2583" s="6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2">
        <f t="shared" si="244"/>
        <v>42324.670115740737</v>
      </c>
      <c r="T2583" s="12">
        <f t="shared" si="245"/>
        <v>42294.628449074073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6">
        <v>90000</v>
      </c>
      <c r="E2584" s="6">
        <v>1</v>
      </c>
      <c r="F2584" s="3" t="s">
        <v>8221</v>
      </c>
      <c r="G2584" s="4" t="s">
        <v>8224</v>
      </c>
      <c r="H2584" s="4" t="s">
        <v>8246</v>
      </c>
      <c r="I2584" s="7">
        <v>1477784634</v>
      </c>
      <c r="J2584" s="7">
        <v>1475192634</v>
      </c>
      <c r="K2584" t="b">
        <v>0</v>
      </c>
      <c r="L2584">
        <v>1</v>
      </c>
      <c r="M2584" t="b">
        <v>0</v>
      </c>
      <c r="N2584" s="4" t="s">
        <v>8284</v>
      </c>
      <c r="O2584" s="5">
        <f t="shared" si="240"/>
        <v>1.1111111111111111E-3</v>
      </c>
      <c r="P2584" s="6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2">
        <f t="shared" si="244"/>
        <v>42672.988819444443</v>
      </c>
      <c r="T2584" s="12">
        <f t="shared" si="245"/>
        <v>42642.988819444443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6">
        <v>1000</v>
      </c>
      <c r="E2585" s="6">
        <v>5</v>
      </c>
      <c r="F2585" s="3" t="s">
        <v>8221</v>
      </c>
      <c r="G2585" s="4" t="s">
        <v>8224</v>
      </c>
      <c r="H2585" s="4" t="s">
        <v>8246</v>
      </c>
      <c r="I2585" s="7">
        <v>1426526880</v>
      </c>
      <c r="J2585" s="7">
        <v>1421346480</v>
      </c>
      <c r="K2585" t="b">
        <v>0</v>
      </c>
      <c r="L2585">
        <v>5</v>
      </c>
      <c r="M2585" t="b">
        <v>0</v>
      </c>
      <c r="N2585" s="4" t="s">
        <v>8284</v>
      </c>
      <c r="O2585" s="5">
        <f t="shared" si="240"/>
        <v>0.5</v>
      </c>
      <c r="P2585" s="6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2">
        <f t="shared" si="244"/>
        <v>42079.727777777778</v>
      </c>
      <c r="T2585" s="12">
        <f t="shared" si="245"/>
        <v>42019.76944444445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6">
        <v>10000</v>
      </c>
      <c r="E2586" s="6">
        <v>0</v>
      </c>
      <c r="F2586" s="3" t="s">
        <v>8221</v>
      </c>
      <c r="G2586" s="4" t="s">
        <v>8224</v>
      </c>
      <c r="H2586" s="4" t="s">
        <v>8246</v>
      </c>
      <c r="I2586" s="7">
        <v>1434341369</v>
      </c>
      <c r="J2586" s="7">
        <v>1431749369</v>
      </c>
      <c r="K2586" t="b">
        <v>0</v>
      </c>
      <c r="L2586">
        <v>0</v>
      </c>
      <c r="M2586" t="b">
        <v>0</v>
      </c>
      <c r="N2586" s="4" t="s">
        <v>8284</v>
      </c>
      <c r="O2586" s="5">
        <f t="shared" si="240"/>
        <v>0</v>
      </c>
      <c r="P2586" s="6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2">
        <f t="shared" si="244"/>
        <v>42170.173252314817</v>
      </c>
      <c r="T2586" s="12">
        <f t="shared" si="245"/>
        <v>42140.173252314817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6">
        <v>30000</v>
      </c>
      <c r="E2587" s="6">
        <v>50</v>
      </c>
      <c r="F2587" s="3" t="s">
        <v>8221</v>
      </c>
      <c r="G2587" s="4" t="s">
        <v>8224</v>
      </c>
      <c r="H2587" s="4" t="s">
        <v>8246</v>
      </c>
      <c r="I2587" s="7">
        <v>1404601632</v>
      </c>
      <c r="J2587" s="7">
        <v>1402009632</v>
      </c>
      <c r="K2587" t="b">
        <v>0</v>
      </c>
      <c r="L2587">
        <v>1</v>
      </c>
      <c r="M2587" t="b">
        <v>0</v>
      </c>
      <c r="N2587" s="4" t="s">
        <v>8284</v>
      </c>
      <c r="O2587" s="5">
        <f t="shared" si="240"/>
        <v>0.16666666666666666</v>
      </c>
      <c r="P2587" s="6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2">
        <f t="shared" si="244"/>
        <v>41825.963333333333</v>
      </c>
      <c r="T2587" s="12">
        <f t="shared" si="245"/>
        <v>41795.963333333333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6">
        <v>3000</v>
      </c>
      <c r="E2588" s="6">
        <v>5</v>
      </c>
      <c r="F2588" s="3" t="s">
        <v>8221</v>
      </c>
      <c r="G2588" s="4" t="s">
        <v>8225</v>
      </c>
      <c r="H2588" s="4" t="s">
        <v>8247</v>
      </c>
      <c r="I2588" s="7">
        <v>1451030136</v>
      </c>
      <c r="J2588" s="7">
        <v>1448438136</v>
      </c>
      <c r="K2588" t="b">
        <v>0</v>
      </c>
      <c r="L2588">
        <v>1</v>
      </c>
      <c r="M2588" t="b">
        <v>0</v>
      </c>
      <c r="N2588" s="4" t="s">
        <v>8284</v>
      </c>
      <c r="O2588" s="5">
        <f t="shared" si="240"/>
        <v>0.16666666666666666</v>
      </c>
      <c r="P2588" s="6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2">
        <f t="shared" si="244"/>
        <v>42363.330277777779</v>
      </c>
      <c r="T2588" s="12">
        <f t="shared" si="245"/>
        <v>42333.330277777779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6">
        <v>50000</v>
      </c>
      <c r="E2589" s="6">
        <v>1217</v>
      </c>
      <c r="F2589" s="3" t="s">
        <v>8221</v>
      </c>
      <c r="G2589" s="4" t="s">
        <v>8224</v>
      </c>
      <c r="H2589" s="4" t="s">
        <v>8246</v>
      </c>
      <c r="I2589" s="7">
        <v>1451491953</v>
      </c>
      <c r="J2589" s="7">
        <v>1448899953</v>
      </c>
      <c r="K2589" t="b">
        <v>0</v>
      </c>
      <c r="L2589">
        <v>6</v>
      </c>
      <c r="M2589" t="b">
        <v>0</v>
      </c>
      <c r="N2589" s="4" t="s">
        <v>8284</v>
      </c>
      <c r="O2589" s="5">
        <f t="shared" si="240"/>
        <v>2.4340000000000002</v>
      </c>
      <c r="P2589" s="6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2">
        <f t="shared" si="244"/>
        <v>42368.675381944442</v>
      </c>
      <c r="T2589" s="12">
        <f t="shared" si="245"/>
        <v>42338.675381944442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6">
        <v>6000</v>
      </c>
      <c r="E2590" s="6">
        <v>233</v>
      </c>
      <c r="F2590" s="3" t="s">
        <v>8221</v>
      </c>
      <c r="G2590" s="4" t="s">
        <v>8224</v>
      </c>
      <c r="H2590" s="4" t="s">
        <v>8246</v>
      </c>
      <c r="I2590" s="7">
        <v>1427807640</v>
      </c>
      <c r="J2590" s="7">
        <v>1423325626</v>
      </c>
      <c r="K2590" t="b">
        <v>0</v>
      </c>
      <c r="L2590">
        <v>8</v>
      </c>
      <c r="M2590" t="b">
        <v>0</v>
      </c>
      <c r="N2590" s="4" t="s">
        <v>8284</v>
      </c>
      <c r="O2590" s="5">
        <f t="shared" si="240"/>
        <v>3.8833333333333333</v>
      </c>
      <c r="P2590" s="6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2">
        <f t="shared" si="244"/>
        <v>42094.551388888889</v>
      </c>
      <c r="T2590" s="12">
        <f t="shared" si="245"/>
        <v>42042.676226851851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6">
        <v>50000</v>
      </c>
      <c r="E2591" s="6">
        <v>5</v>
      </c>
      <c r="F2591" s="3" t="s">
        <v>8221</v>
      </c>
      <c r="G2591" s="4" t="s">
        <v>8232</v>
      </c>
      <c r="H2591" s="4" t="s">
        <v>8253</v>
      </c>
      <c r="I2591" s="7">
        <v>1458733927</v>
      </c>
      <c r="J2591" s="7">
        <v>1456145527</v>
      </c>
      <c r="K2591" t="b">
        <v>0</v>
      </c>
      <c r="L2591">
        <v>1</v>
      </c>
      <c r="M2591" t="b">
        <v>0</v>
      </c>
      <c r="N2591" s="4" t="s">
        <v>8284</v>
      </c>
      <c r="O2591" s="5">
        <f t="shared" si="240"/>
        <v>0.01</v>
      </c>
      <c r="P2591" s="6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2">
        <f t="shared" si="244"/>
        <v>42452.494525462964</v>
      </c>
      <c r="T2591" s="12">
        <f t="shared" si="245"/>
        <v>42422.536192129628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6">
        <v>3000</v>
      </c>
      <c r="E2592" s="6">
        <v>0</v>
      </c>
      <c r="F2592" s="3" t="s">
        <v>8221</v>
      </c>
      <c r="G2592" s="4" t="s">
        <v>8226</v>
      </c>
      <c r="H2592" s="4" t="s">
        <v>8248</v>
      </c>
      <c r="I2592" s="7">
        <v>1453817297</v>
      </c>
      <c r="J2592" s="7">
        <v>1453212497</v>
      </c>
      <c r="K2592" t="b">
        <v>0</v>
      </c>
      <c r="L2592">
        <v>0</v>
      </c>
      <c r="M2592" t="b">
        <v>0</v>
      </c>
      <c r="N2592" s="4" t="s">
        <v>8284</v>
      </c>
      <c r="O2592" s="5">
        <f t="shared" si="240"/>
        <v>0</v>
      </c>
      <c r="P2592" s="6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2">
        <f t="shared" si="244"/>
        <v>42395.589085648149</v>
      </c>
      <c r="T2592" s="12">
        <f t="shared" si="245"/>
        <v>42388.589085648149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6">
        <v>1500</v>
      </c>
      <c r="E2593" s="6">
        <v>26</v>
      </c>
      <c r="F2593" s="3" t="s">
        <v>8221</v>
      </c>
      <c r="G2593" s="4" t="s">
        <v>8224</v>
      </c>
      <c r="H2593" s="4" t="s">
        <v>8246</v>
      </c>
      <c r="I2593" s="7">
        <v>1457901924</v>
      </c>
      <c r="J2593" s="7">
        <v>1452721524</v>
      </c>
      <c r="K2593" t="b">
        <v>0</v>
      </c>
      <c r="L2593">
        <v>2</v>
      </c>
      <c r="M2593" t="b">
        <v>0</v>
      </c>
      <c r="N2593" s="4" t="s">
        <v>8284</v>
      </c>
      <c r="O2593" s="5">
        <f t="shared" si="240"/>
        <v>1.7333333333333334</v>
      </c>
      <c r="P2593" s="6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2">
        <f t="shared" si="244"/>
        <v>42442.864861111113</v>
      </c>
      <c r="T2593" s="12">
        <f t="shared" si="245"/>
        <v>42382.906527777777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6">
        <v>30000</v>
      </c>
      <c r="E2594" s="6">
        <v>50</v>
      </c>
      <c r="F2594" s="3" t="s">
        <v>8221</v>
      </c>
      <c r="G2594" s="4" t="s">
        <v>8224</v>
      </c>
      <c r="H2594" s="4" t="s">
        <v>8246</v>
      </c>
      <c r="I2594" s="7">
        <v>1412536421</v>
      </c>
      <c r="J2594" s="7">
        <v>1409944421</v>
      </c>
      <c r="K2594" t="b">
        <v>0</v>
      </c>
      <c r="L2594">
        <v>1</v>
      </c>
      <c r="M2594" t="b">
        <v>0</v>
      </c>
      <c r="N2594" s="4" t="s">
        <v>8284</v>
      </c>
      <c r="O2594" s="5">
        <f t="shared" si="240"/>
        <v>0.16666666666666666</v>
      </c>
      <c r="P2594" s="6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2">
        <f t="shared" si="244"/>
        <v>41917.801168981481</v>
      </c>
      <c r="T2594" s="12">
        <f t="shared" si="245"/>
        <v>41887.801168981481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6">
        <v>10000</v>
      </c>
      <c r="E2595" s="6">
        <v>0</v>
      </c>
      <c r="F2595" s="3" t="s">
        <v>8221</v>
      </c>
      <c r="G2595" s="4" t="s">
        <v>8224</v>
      </c>
      <c r="H2595" s="4" t="s">
        <v>8246</v>
      </c>
      <c r="I2595" s="7">
        <v>1429993026</v>
      </c>
      <c r="J2595" s="7">
        <v>1427401026</v>
      </c>
      <c r="K2595" t="b">
        <v>0</v>
      </c>
      <c r="L2595">
        <v>0</v>
      </c>
      <c r="M2595" t="b">
        <v>0</v>
      </c>
      <c r="N2595" s="4" t="s">
        <v>8284</v>
      </c>
      <c r="O2595" s="5">
        <f t="shared" si="240"/>
        <v>0</v>
      </c>
      <c r="P2595" s="6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2">
        <f t="shared" si="244"/>
        <v>42119.84520833334</v>
      </c>
      <c r="T2595" s="12">
        <f t="shared" si="245"/>
        <v>42089.84520833334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6">
        <v>80000</v>
      </c>
      <c r="E2596" s="6">
        <v>1</v>
      </c>
      <c r="F2596" s="3" t="s">
        <v>8221</v>
      </c>
      <c r="G2596" s="4" t="s">
        <v>8224</v>
      </c>
      <c r="H2596" s="4" t="s">
        <v>8246</v>
      </c>
      <c r="I2596" s="7">
        <v>1407453228</v>
      </c>
      <c r="J2596" s="7">
        <v>1404861228</v>
      </c>
      <c r="K2596" t="b">
        <v>0</v>
      </c>
      <c r="L2596">
        <v>1</v>
      </c>
      <c r="M2596" t="b">
        <v>0</v>
      </c>
      <c r="N2596" s="4" t="s">
        <v>8284</v>
      </c>
      <c r="O2596" s="5">
        <f t="shared" si="240"/>
        <v>1.25E-3</v>
      </c>
      <c r="P2596" s="6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2">
        <f t="shared" si="244"/>
        <v>41858.967916666668</v>
      </c>
      <c r="T2596" s="12">
        <f t="shared" si="245"/>
        <v>41828.967916666668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6">
        <v>15000</v>
      </c>
      <c r="E2597" s="6">
        <v>1825</v>
      </c>
      <c r="F2597" s="3" t="s">
        <v>8221</v>
      </c>
      <c r="G2597" s="4" t="s">
        <v>8224</v>
      </c>
      <c r="H2597" s="4" t="s">
        <v>8246</v>
      </c>
      <c r="I2597" s="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s="4" t="s">
        <v>8284</v>
      </c>
      <c r="O2597" s="5">
        <f t="shared" si="240"/>
        <v>12.166666666666666</v>
      </c>
      <c r="P2597" s="6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2">
        <f t="shared" si="244"/>
        <v>42790.244212962964</v>
      </c>
      <c r="T2597" s="12">
        <f t="shared" si="245"/>
        <v>42760.244212962964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6">
        <v>35000</v>
      </c>
      <c r="E2598" s="6">
        <v>8256</v>
      </c>
      <c r="F2598" s="3" t="s">
        <v>8221</v>
      </c>
      <c r="G2598" s="4" t="s">
        <v>8229</v>
      </c>
      <c r="H2598" s="4" t="s">
        <v>8251</v>
      </c>
      <c r="I2598" s="7">
        <v>1407427009</v>
      </c>
      <c r="J2598" s="7">
        <v>1404835009</v>
      </c>
      <c r="K2598" t="b">
        <v>0</v>
      </c>
      <c r="L2598">
        <v>27</v>
      </c>
      <c r="M2598" t="b">
        <v>0</v>
      </c>
      <c r="N2598" s="4" t="s">
        <v>8284</v>
      </c>
      <c r="O2598" s="5">
        <f t="shared" si="240"/>
        <v>23.588571428571427</v>
      </c>
      <c r="P2598" s="6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2">
        <f t="shared" si="244"/>
        <v>41858.664456018516</v>
      </c>
      <c r="T2598" s="12">
        <f t="shared" si="245"/>
        <v>41828.664456018516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6">
        <v>1500</v>
      </c>
      <c r="E2599" s="6">
        <v>85</v>
      </c>
      <c r="F2599" s="3" t="s">
        <v>8221</v>
      </c>
      <c r="G2599" s="4" t="s">
        <v>8225</v>
      </c>
      <c r="H2599" s="4" t="s">
        <v>8247</v>
      </c>
      <c r="I2599" s="7">
        <v>1466323917</v>
      </c>
      <c r="J2599" s="7">
        <v>1463731917</v>
      </c>
      <c r="K2599" t="b">
        <v>0</v>
      </c>
      <c r="L2599">
        <v>7</v>
      </c>
      <c r="M2599" t="b">
        <v>0</v>
      </c>
      <c r="N2599" s="4" t="s">
        <v>8284</v>
      </c>
      <c r="O2599" s="5">
        <f t="shared" si="240"/>
        <v>5.666666666666667</v>
      </c>
      <c r="P2599" s="6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2">
        <f t="shared" si="244"/>
        <v>42540.341631944444</v>
      </c>
      <c r="T2599" s="12">
        <f t="shared" si="245"/>
        <v>42510.341631944444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6">
        <v>3000</v>
      </c>
      <c r="E2600" s="6">
        <v>1170</v>
      </c>
      <c r="F2600" s="3" t="s">
        <v>8221</v>
      </c>
      <c r="G2600" s="4" t="s">
        <v>8224</v>
      </c>
      <c r="H2600" s="4" t="s">
        <v>8246</v>
      </c>
      <c r="I2600" s="7">
        <v>1443039001</v>
      </c>
      <c r="J2600" s="7">
        <v>1440447001</v>
      </c>
      <c r="K2600" t="b">
        <v>0</v>
      </c>
      <c r="L2600">
        <v>14</v>
      </c>
      <c r="M2600" t="b">
        <v>0</v>
      </c>
      <c r="N2600" s="4" t="s">
        <v>8284</v>
      </c>
      <c r="O2600" s="5">
        <f t="shared" si="240"/>
        <v>39</v>
      </c>
      <c r="P2600" s="6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2">
        <f t="shared" si="244"/>
        <v>42270.840289351851</v>
      </c>
      <c r="T2600" s="12">
        <f t="shared" si="245"/>
        <v>42240.840289351851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6">
        <v>9041</v>
      </c>
      <c r="E2601" s="6">
        <v>90</v>
      </c>
      <c r="F2601" s="3" t="s">
        <v>8221</v>
      </c>
      <c r="G2601" s="4" t="s">
        <v>8224</v>
      </c>
      <c r="H2601" s="4" t="s">
        <v>8246</v>
      </c>
      <c r="I2601" s="7">
        <v>1407089147</v>
      </c>
      <c r="J2601" s="7">
        <v>1403201147</v>
      </c>
      <c r="K2601" t="b">
        <v>0</v>
      </c>
      <c r="L2601">
        <v>5</v>
      </c>
      <c r="M2601" t="b">
        <v>0</v>
      </c>
      <c r="N2601" s="4" t="s">
        <v>8284</v>
      </c>
      <c r="O2601" s="5">
        <f t="shared" si="240"/>
        <v>0.99546510341776351</v>
      </c>
      <c r="P2601" s="6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2">
        <f t="shared" si="244"/>
        <v>41854.754016203704</v>
      </c>
      <c r="T2601" s="12">
        <f t="shared" si="245"/>
        <v>41809.754016203704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6">
        <v>50000</v>
      </c>
      <c r="E2602" s="6">
        <v>3466</v>
      </c>
      <c r="F2602" s="3" t="s">
        <v>8221</v>
      </c>
      <c r="G2602" s="4" t="s">
        <v>8224</v>
      </c>
      <c r="H2602" s="4" t="s">
        <v>8246</v>
      </c>
      <c r="I2602" s="7">
        <v>1458938200</v>
      </c>
      <c r="J2602" s="7">
        <v>1453757800</v>
      </c>
      <c r="K2602" t="b">
        <v>0</v>
      </c>
      <c r="L2602">
        <v>30</v>
      </c>
      <c r="M2602" t="b">
        <v>0</v>
      </c>
      <c r="N2602" s="4" t="s">
        <v>8284</v>
      </c>
      <c r="O2602" s="5">
        <f t="shared" si="240"/>
        <v>6.9320000000000004</v>
      </c>
      <c r="P2602" s="6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2">
        <f t="shared" si="244"/>
        <v>42454.858796296292</v>
      </c>
      <c r="T2602" s="12">
        <f t="shared" si="245"/>
        <v>42394.900462962964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6">
        <v>500</v>
      </c>
      <c r="E2603" s="6">
        <v>3307</v>
      </c>
      <c r="F2603" s="3" t="s">
        <v>8219</v>
      </c>
      <c r="G2603" s="4" t="s">
        <v>8224</v>
      </c>
      <c r="H2603" s="4" t="s">
        <v>8246</v>
      </c>
      <c r="I2603" s="7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s="4" t="s">
        <v>8301</v>
      </c>
      <c r="O2603" s="5">
        <f t="shared" si="240"/>
        <v>661.4</v>
      </c>
      <c r="P2603" s="6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2">
        <f t="shared" si="244"/>
        <v>41165.165972222225</v>
      </c>
      <c r="T2603" s="12">
        <f t="shared" si="245"/>
        <v>41150.902187499996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6">
        <v>12000</v>
      </c>
      <c r="E2604" s="6">
        <v>39131</v>
      </c>
      <c r="F2604" s="3" t="s">
        <v>8219</v>
      </c>
      <c r="G2604" s="4" t="s">
        <v>8224</v>
      </c>
      <c r="H2604" s="4" t="s">
        <v>8246</v>
      </c>
      <c r="I2604" s="7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s="4" t="s">
        <v>8301</v>
      </c>
      <c r="O2604" s="5">
        <f t="shared" si="240"/>
        <v>326.09166666666664</v>
      </c>
      <c r="P2604" s="6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2">
        <f t="shared" si="244"/>
        <v>41955.888888888891</v>
      </c>
      <c r="T2604" s="12">
        <f t="shared" si="245"/>
        <v>41915.747314814813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6">
        <v>1750</v>
      </c>
      <c r="E2605" s="6">
        <v>1776</v>
      </c>
      <c r="F2605" s="3" t="s">
        <v>8219</v>
      </c>
      <c r="G2605" s="4" t="s">
        <v>8224</v>
      </c>
      <c r="H2605" s="4" t="s">
        <v>8246</v>
      </c>
      <c r="I2605" s="7">
        <v>1387835654</v>
      </c>
      <c r="J2605" s="7">
        <v>1386626054</v>
      </c>
      <c r="K2605" t="b">
        <v>1</v>
      </c>
      <c r="L2605">
        <v>50</v>
      </c>
      <c r="M2605" t="b">
        <v>1</v>
      </c>
      <c r="N2605" s="4" t="s">
        <v>8301</v>
      </c>
      <c r="O2605" s="5">
        <f t="shared" si="240"/>
        <v>101.48571428571428</v>
      </c>
      <c r="P2605" s="6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2">
        <f t="shared" si="244"/>
        <v>41631.912662037037</v>
      </c>
      <c r="T2605" s="12">
        <f t="shared" si="245"/>
        <v>41617.912662037037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6">
        <v>20000</v>
      </c>
      <c r="E2606" s="6">
        <v>20843.599999999999</v>
      </c>
      <c r="F2606" s="3" t="s">
        <v>8219</v>
      </c>
      <c r="G2606" s="4" t="s">
        <v>8224</v>
      </c>
      <c r="H2606" s="4" t="s">
        <v>8246</v>
      </c>
      <c r="I2606" s="7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s="4" t="s">
        <v>8301</v>
      </c>
      <c r="O2606" s="5">
        <f t="shared" si="240"/>
        <v>104.21799999999999</v>
      </c>
      <c r="P2606" s="6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2">
        <f t="shared" si="244"/>
        <v>41028.051192129627</v>
      </c>
      <c r="T2606" s="12">
        <f t="shared" si="245"/>
        <v>40998.051192129627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6">
        <v>100000</v>
      </c>
      <c r="E2607" s="6">
        <v>107421.57</v>
      </c>
      <c r="F2607" s="3" t="s">
        <v>8219</v>
      </c>
      <c r="G2607" s="4" t="s">
        <v>8224</v>
      </c>
      <c r="H2607" s="4" t="s">
        <v>8246</v>
      </c>
      <c r="I2607" s="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s="4" t="s">
        <v>8301</v>
      </c>
      <c r="O2607" s="5">
        <f t="shared" si="240"/>
        <v>107.42157</v>
      </c>
      <c r="P2607" s="6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2">
        <f t="shared" si="244"/>
        <v>42538.541550925926</v>
      </c>
      <c r="T2607" s="12">
        <f t="shared" si="245"/>
        <v>42508.541550925926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6">
        <v>11000</v>
      </c>
      <c r="E2608" s="6">
        <v>12106</v>
      </c>
      <c r="F2608" s="3" t="s">
        <v>8219</v>
      </c>
      <c r="G2608" s="4" t="s">
        <v>8224</v>
      </c>
      <c r="H2608" s="4" t="s">
        <v>8246</v>
      </c>
      <c r="I2608" s="7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s="4" t="s">
        <v>8301</v>
      </c>
      <c r="O2608" s="5">
        <f t="shared" si="240"/>
        <v>110.05454545454545</v>
      </c>
      <c r="P2608" s="6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2">
        <f t="shared" si="244"/>
        <v>41758.712754629632</v>
      </c>
      <c r="T2608" s="12">
        <f t="shared" si="245"/>
        <v>41726.712754629632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6">
        <v>8000</v>
      </c>
      <c r="E2609" s="6">
        <v>32616</v>
      </c>
      <c r="F2609" s="3" t="s">
        <v>8219</v>
      </c>
      <c r="G2609" s="4" t="s">
        <v>8224</v>
      </c>
      <c r="H2609" s="4" t="s">
        <v>8246</v>
      </c>
      <c r="I2609" s="7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s="4" t="s">
        <v>8301</v>
      </c>
      <c r="O2609" s="5">
        <f t="shared" si="240"/>
        <v>407.7</v>
      </c>
      <c r="P2609" s="6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2">
        <f t="shared" si="244"/>
        <v>42228.083333333328</v>
      </c>
      <c r="T2609" s="12">
        <f t="shared" si="245"/>
        <v>42184.874675925923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6">
        <v>8000</v>
      </c>
      <c r="E2610" s="6">
        <v>17914</v>
      </c>
      <c r="F2610" s="3" t="s">
        <v>8219</v>
      </c>
      <c r="G2610" s="4" t="s">
        <v>8224</v>
      </c>
      <c r="H2610" s="4" t="s">
        <v>8246</v>
      </c>
      <c r="I2610" s="7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s="4" t="s">
        <v>8301</v>
      </c>
      <c r="O2610" s="5">
        <f t="shared" si="240"/>
        <v>223.92500000000001</v>
      </c>
      <c r="P2610" s="6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2">
        <f t="shared" si="244"/>
        <v>42809</v>
      </c>
      <c r="T2610" s="12">
        <f t="shared" si="245"/>
        <v>42767.801712962959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6">
        <v>35000</v>
      </c>
      <c r="E2611" s="6">
        <v>106330.39</v>
      </c>
      <c r="F2611" s="3" t="s">
        <v>8219</v>
      </c>
      <c r="G2611" s="4" t="s">
        <v>8224</v>
      </c>
      <c r="H2611" s="4" t="s">
        <v>8246</v>
      </c>
      <c r="I2611" s="7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s="4" t="s">
        <v>8301</v>
      </c>
      <c r="O2611" s="5">
        <f t="shared" si="240"/>
        <v>303.80111428571428</v>
      </c>
      <c r="P2611" s="6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2">
        <f t="shared" si="244"/>
        <v>41105.237858796296</v>
      </c>
      <c r="T2611" s="12">
        <f t="shared" si="245"/>
        <v>41075.237858796296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6">
        <v>22765</v>
      </c>
      <c r="E2612" s="6">
        <v>32172.66</v>
      </c>
      <c r="F2612" s="3" t="s">
        <v>8219</v>
      </c>
      <c r="G2612" s="4" t="s">
        <v>8224</v>
      </c>
      <c r="H2612" s="4" t="s">
        <v>8246</v>
      </c>
      <c r="I2612" s="7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s="4" t="s">
        <v>8301</v>
      </c>
      <c r="O2612" s="5">
        <f t="shared" si="240"/>
        <v>141.3251043268175</v>
      </c>
      <c r="P2612" s="6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2">
        <f t="shared" si="244"/>
        <v>42604.290972222225</v>
      </c>
      <c r="T2612" s="12">
        <f t="shared" si="245"/>
        <v>42564.881076388891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6">
        <v>11000</v>
      </c>
      <c r="E2613" s="6">
        <v>306970</v>
      </c>
      <c r="F2613" s="3" t="s">
        <v>8219</v>
      </c>
      <c r="G2613" s="4" t="s">
        <v>8236</v>
      </c>
      <c r="H2613" s="4" t="s">
        <v>8249</v>
      </c>
      <c r="I2613" s="7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s="4" t="s">
        <v>8301</v>
      </c>
      <c r="O2613" s="5">
        <f t="shared" si="240"/>
        <v>2790.6363636363635</v>
      </c>
      <c r="P2613" s="6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2">
        <f t="shared" si="244"/>
        <v>42737.957638888889</v>
      </c>
      <c r="T2613" s="12">
        <f t="shared" si="245"/>
        <v>42704.335810185185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6">
        <v>10000</v>
      </c>
      <c r="E2614" s="6">
        <v>17176.13</v>
      </c>
      <c r="F2614" s="3" t="s">
        <v>8219</v>
      </c>
      <c r="G2614" s="4" t="s">
        <v>8224</v>
      </c>
      <c r="H2614" s="4" t="s">
        <v>8246</v>
      </c>
      <c r="I2614" s="7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s="4" t="s">
        <v>8301</v>
      </c>
      <c r="O2614" s="5">
        <f t="shared" si="240"/>
        <v>171.76130000000001</v>
      </c>
      <c r="P2614" s="6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2">
        <f t="shared" si="244"/>
        <v>42013.143171296295</v>
      </c>
      <c r="T2614" s="12">
        <f t="shared" si="245"/>
        <v>41982.143171296295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6">
        <v>7500</v>
      </c>
      <c r="E2615" s="6">
        <v>7576</v>
      </c>
      <c r="F2615" s="3" t="s">
        <v>8219</v>
      </c>
      <c r="G2615" s="4" t="s">
        <v>8224</v>
      </c>
      <c r="H2615" s="4" t="s">
        <v>8246</v>
      </c>
      <c r="I2615" s="7">
        <v>1348256294</v>
      </c>
      <c r="J2615" s="7">
        <v>1345664294</v>
      </c>
      <c r="K2615" t="b">
        <v>1</v>
      </c>
      <c r="L2615">
        <v>28</v>
      </c>
      <c r="M2615" t="b">
        <v>1</v>
      </c>
      <c r="N2615" s="4" t="s">
        <v>8301</v>
      </c>
      <c r="O2615" s="5">
        <f t="shared" si="240"/>
        <v>101.01333333333334</v>
      </c>
      <c r="P2615" s="6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2">
        <f t="shared" si="244"/>
        <v>41173.81821759259</v>
      </c>
      <c r="T2615" s="12">
        <f t="shared" si="245"/>
        <v>41143.81821759259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6">
        <v>10500</v>
      </c>
      <c r="E2616" s="6">
        <v>10710</v>
      </c>
      <c r="F2616" s="3" t="s">
        <v>8219</v>
      </c>
      <c r="G2616" s="4" t="s">
        <v>8224</v>
      </c>
      <c r="H2616" s="4" t="s">
        <v>8246</v>
      </c>
      <c r="I2616" s="7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s="4" t="s">
        <v>8301</v>
      </c>
      <c r="O2616" s="5">
        <f t="shared" si="240"/>
        <v>102</v>
      </c>
      <c r="P2616" s="6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2">
        <f t="shared" si="244"/>
        <v>41759.208333333336</v>
      </c>
      <c r="T2616" s="12">
        <f t="shared" si="245"/>
        <v>41730.708472222221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6">
        <v>2001</v>
      </c>
      <c r="E2617" s="6">
        <v>3397</v>
      </c>
      <c r="F2617" s="3" t="s">
        <v>8219</v>
      </c>
      <c r="G2617" s="4" t="s">
        <v>8225</v>
      </c>
      <c r="H2617" s="4" t="s">
        <v>8247</v>
      </c>
      <c r="I2617" s="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s="4" t="s">
        <v>8301</v>
      </c>
      <c r="O2617" s="5">
        <f t="shared" si="240"/>
        <v>169.76511744127936</v>
      </c>
      <c r="P2617" s="6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2">
        <f t="shared" si="244"/>
        <v>42490.5</v>
      </c>
      <c r="T2617" s="12">
        <f t="shared" si="245"/>
        <v>42453.49726851852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6">
        <v>25000</v>
      </c>
      <c r="E2618" s="6">
        <v>28633.5</v>
      </c>
      <c r="F2618" s="3" t="s">
        <v>8219</v>
      </c>
      <c r="G2618" s="4" t="s">
        <v>8224</v>
      </c>
      <c r="H2618" s="4" t="s">
        <v>8246</v>
      </c>
      <c r="I2618" s="7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s="4" t="s">
        <v>8301</v>
      </c>
      <c r="O2618" s="5">
        <f t="shared" si="240"/>
        <v>114.53400000000001</v>
      </c>
      <c r="P2618" s="6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2">
        <f t="shared" si="244"/>
        <v>42241.99454861111</v>
      </c>
      <c r="T2618" s="12">
        <f t="shared" si="245"/>
        <v>42211.99454861111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6">
        <v>500</v>
      </c>
      <c r="E2619" s="6">
        <v>4388</v>
      </c>
      <c r="F2619" s="3" t="s">
        <v>8219</v>
      </c>
      <c r="G2619" s="4" t="s">
        <v>8224</v>
      </c>
      <c r="H2619" s="4" t="s">
        <v>8246</v>
      </c>
      <c r="I2619" s="7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s="4" t="s">
        <v>8301</v>
      </c>
      <c r="O2619" s="5">
        <f t="shared" si="240"/>
        <v>877.6</v>
      </c>
      <c r="P2619" s="6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2">
        <f t="shared" si="244"/>
        <v>41932.874432870369</v>
      </c>
      <c r="T2619" s="12">
        <f t="shared" si="245"/>
        <v>41902.874432870369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6">
        <v>15000</v>
      </c>
      <c r="E2620" s="6">
        <v>15808</v>
      </c>
      <c r="F2620" s="3" t="s">
        <v>8219</v>
      </c>
      <c r="G2620" s="4" t="s">
        <v>8224</v>
      </c>
      <c r="H2620" s="4" t="s">
        <v>8246</v>
      </c>
      <c r="I2620" s="7">
        <v>1449000061</v>
      </c>
      <c r="J2620" s="7">
        <v>1443812461</v>
      </c>
      <c r="K2620" t="b">
        <v>1</v>
      </c>
      <c r="L2620">
        <v>77</v>
      </c>
      <c r="M2620" t="b">
        <v>1</v>
      </c>
      <c r="N2620" s="4" t="s">
        <v>8301</v>
      </c>
      <c r="O2620" s="5">
        <f t="shared" si="240"/>
        <v>105.38666666666667</v>
      </c>
      <c r="P2620" s="6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2">
        <f t="shared" si="244"/>
        <v>42339.834039351852</v>
      </c>
      <c r="T2620" s="12">
        <f t="shared" si="245"/>
        <v>42279.792372685188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6">
        <v>1000</v>
      </c>
      <c r="E2621" s="6">
        <v>1884</v>
      </c>
      <c r="F2621" s="3" t="s">
        <v>8219</v>
      </c>
      <c r="G2621" s="4" t="s">
        <v>8224</v>
      </c>
      <c r="H2621" s="4" t="s">
        <v>8246</v>
      </c>
      <c r="I2621" s="7">
        <v>1445598000</v>
      </c>
      <c r="J2621" s="7">
        <v>1443302004</v>
      </c>
      <c r="K2621" t="b">
        <v>1</v>
      </c>
      <c r="L2621">
        <v>53</v>
      </c>
      <c r="M2621" t="b">
        <v>1</v>
      </c>
      <c r="N2621" s="4" t="s">
        <v>8301</v>
      </c>
      <c r="O2621" s="5">
        <f t="shared" si="240"/>
        <v>188.4</v>
      </c>
      <c r="P2621" s="6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2">
        <f t="shared" si="244"/>
        <v>42300.458333333328</v>
      </c>
      <c r="T2621" s="12">
        <f t="shared" si="245"/>
        <v>42273.884305555555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6">
        <v>65000</v>
      </c>
      <c r="E2622" s="6">
        <v>93374</v>
      </c>
      <c r="F2622" s="3" t="s">
        <v>8219</v>
      </c>
      <c r="G2622" s="4" t="s">
        <v>8226</v>
      </c>
      <c r="H2622" s="4" t="s">
        <v>8248</v>
      </c>
      <c r="I2622" s="7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s="4" t="s">
        <v>8301</v>
      </c>
      <c r="O2622" s="5">
        <f t="shared" si="240"/>
        <v>143.65230769230769</v>
      </c>
      <c r="P2622" s="6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2">
        <f t="shared" si="244"/>
        <v>42288.041666666672</v>
      </c>
      <c r="T2622" s="12">
        <f t="shared" si="245"/>
        <v>42251.16715277778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6">
        <v>15000</v>
      </c>
      <c r="E2623" s="6">
        <v>21882</v>
      </c>
      <c r="F2623" s="3" t="s">
        <v>8219</v>
      </c>
      <c r="G2623" s="4" t="s">
        <v>8224</v>
      </c>
      <c r="H2623" s="4" t="s">
        <v>8246</v>
      </c>
      <c r="I2623" s="7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s="4" t="s">
        <v>8301</v>
      </c>
      <c r="O2623" s="5">
        <f t="shared" si="240"/>
        <v>145.88</v>
      </c>
      <c r="P2623" s="6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2">
        <f t="shared" si="244"/>
        <v>42145.74754629629</v>
      </c>
      <c r="T2623" s="12">
        <f t="shared" si="245"/>
        <v>42115.74754629629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6">
        <v>1500</v>
      </c>
      <c r="E2624" s="6">
        <v>1967.76</v>
      </c>
      <c r="F2624" s="3" t="s">
        <v>8219</v>
      </c>
      <c r="G2624" s="4" t="s">
        <v>8237</v>
      </c>
      <c r="H2624" s="4" t="s">
        <v>8249</v>
      </c>
      <c r="I2624" s="7">
        <v>1483120216</v>
      </c>
      <c r="J2624" s="7">
        <v>1479232216</v>
      </c>
      <c r="K2624" t="b">
        <v>0</v>
      </c>
      <c r="L2624">
        <v>74</v>
      </c>
      <c r="M2624" t="b">
        <v>1</v>
      </c>
      <c r="N2624" s="4" t="s">
        <v>8301</v>
      </c>
      <c r="O2624" s="5">
        <f t="shared" si="240"/>
        <v>131.184</v>
      </c>
      <c r="P2624" s="6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2">
        <f t="shared" si="244"/>
        <v>42734.74324074074</v>
      </c>
      <c r="T2624" s="12">
        <f t="shared" si="245"/>
        <v>42689.74324074074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6">
        <v>2000</v>
      </c>
      <c r="E2625" s="6">
        <v>2280</v>
      </c>
      <c r="F2625" s="3" t="s">
        <v>8219</v>
      </c>
      <c r="G2625" s="4" t="s">
        <v>8224</v>
      </c>
      <c r="H2625" s="4" t="s">
        <v>8246</v>
      </c>
      <c r="I2625" s="7">
        <v>1480658966</v>
      </c>
      <c r="J2625" s="7">
        <v>1479449366</v>
      </c>
      <c r="K2625" t="b">
        <v>0</v>
      </c>
      <c r="L2625">
        <v>62</v>
      </c>
      <c r="M2625" t="b">
        <v>1</v>
      </c>
      <c r="N2625" s="4" t="s">
        <v>8301</v>
      </c>
      <c r="O2625" s="5">
        <f t="shared" si="240"/>
        <v>114</v>
      </c>
      <c r="P2625" s="6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2">
        <f t="shared" si="244"/>
        <v>42706.256550925929</v>
      </c>
      <c r="T2625" s="12">
        <f t="shared" si="245"/>
        <v>42692.256550925929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6">
        <v>8000</v>
      </c>
      <c r="E2626" s="6">
        <v>110353.65</v>
      </c>
      <c r="F2626" s="3" t="s">
        <v>8219</v>
      </c>
      <c r="G2626" s="4" t="s">
        <v>8224</v>
      </c>
      <c r="H2626" s="4" t="s">
        <v>8246</v>
      </c>
      <c r="I2626" s="7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s="4" t="s">
        <v>8301</v>
      </c>
      <c r="O2626" s="5">
        <f t="shared" si="240"/>
        <v>1379.420625</v>
      </c>
      <c r="P2626" s="6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2">
        <f t="shared" si="244"/>
        <v>41165.42155092593</v>
      </c>
      <c r="T2626" s="12">
        <f t="shared" si="245"/>
        <v>41144.42155092593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6">
        <v>150</v>
      </c>
      <c r="E2627" s="6">
        <v>1434</v>
      </c>
      <c r="F2627" s="3" t="s">
        <v>8219</v>
      </c>
      <c r="G2627" s="4" t="s">
        <v>8236</v>
      </c>
      <c r="H2627" s="4" t="s">
        <v>8249</v>
      </c>
      <c r="I2627" s="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s="4" t="s">
        <v>8301</v>
      </c>
      <c r="O2627" s="5">
        <f t="shared" ref="O2627:O2690" si="246">100*E2627/D2627</f>
        <v>956</v>
      </c>
      <c r="P2627" s="6">
        <f t="shared" ref="P2627:P2690" si="247">IF(L2627=0,0,E2627/L2627)</f>
        <v>27.576923076923077</v>
      </c>
      <c r="Q2627" s="4" t="str">
        <f t="shared" ref="Q2627:Q2690" si="248">LEFT(N2627,SEARCH("/",N2627)-1)</f>
        <v>technology</v>
      </c>
      <c r="R2627" s="4" t="str">
        <f t="shared" ref="R2627:R2690" si="249">RIGHT(N2627,LEN(N2627)-SEARCH("/",N2627,1))</f>
        <v>space exploration</v>
      </c>
      <c r="S2627" s="12">
        <f t="shared" ref="S2627:S2690" si="250">(((I2627/60)/60)/24)+DATE(1970,1,1)</f>
        <v>42683.851944444439</v>
      </c>
      <c r="T2627" s="12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6">
        <v>2500</v>
      </c>
      <c r="E2628" s="6">
        <v>2800</v>
      </c>
      <c r="F2628" s="3" t="s">
        <v>8219</v>
      </c>
      <c r="G2628" s="4" t="s">
        <v>8224</v>
      </c>
      <c r="H2628" s="4" t="s">
        <v>8246</v>
      </c>
      <c r="I2628" s="7">
        <v>1433343869</v>
      </c>
      <c r="J2628" s="7">
        <v>1430751869</v>
      </c>
      <c r="K2628" t="b">
        <v>0</v>
      </c>
      <c r="L2628">
        <v>50</v>
      </c>
      <c r="M2628" t="b">
        <v>1</v>
      </c>
      <c r="N2628" s="4" t="s">
        <v>8301</v>
      </c>
      <c r="O2628" s="5">
        <f t="shared" si="246"/>
        <v>112</v>
      </c>
      <c r="P2628" s="6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2">
        <f t="shared" si="250"/>
        <v>42158.628113425926</v>
      </c>
      <c r="T2628" s="12">
        <f t="shared" si="251"/>
        <v>42128.628113425926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6">
        <v>150</v>
      </c>
      <c r="E2629" s="6">
        <v>970</v>
      </c>
      <c r="F2629" s="3" t="s">
        <v>8219</v>
      </c>
      <c r="G2629" s="4" t="s">
        <v>8224</v>
      </c>
      <c r="H2629" s="4" t="s">
        <v>8246</v>
      </c>
      <c r="I2629" s="7">
        <v>1448571261</v>
      </c>
      <c r="J2629" s="7">
        <v>1445975661</v>
      </c>
      <c r="K2629" t="b">
        <v>0</v>
      </c>
      <c r="L2629">
        <v>45</v>
      </c>
      <c r="M2629" t="b">
        <v>1</v>
      </c>
      <c r="N2629" s="4" t="s">
        <v>8301</v>
      </c>
      <c r="O2629" s="5">
        <f t="shared" si="246"/>
        <v>646.66666666666663</v>
      </c>
      <c r="P2629" s="6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2">
        <f t="shared" si="250"/>
        <v>42334.871076388896</v>
      </c>
      <c r="T2629" s="12">
        <f t="shared" si="251"/>
        <v>42304.829409722224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6">
        <v>839</v>
      </c>
      <c r="E2630" s="6">
        <v>926</v>
      </c>
      <c r="F2630" s="3" t="s">
        <v>8219</v>
      </c>
      <c r="G2630" s="4" t="s">
        <v>8224</v>
      </c>
      <c r="H2630" s="4" t="s">
        <v>8246</v>
      </c>
      <c r="I2630" s="7">
        <v>1417389067</v>
      </c>
      <c r="J2630" s="7">
        <v>1415661067</v>
      </c>
      <c r="K2630" t="b">
        <v>0</v>
      </c>
      <c r="L2630">
        <v>21</v>
      </c>
      <c r="M2630" t="b">
        <v>1</v>
      </c>
      <c r="N2630" s="4" t="s">
        <v>8301</v>
      </c>
      <c r="O2630" s="5">
        <f t="shared" si="246"/>
        <v>110.36948748510132</v>
      </c>
      <c r="P2630" s="6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2">
        <f t="shared" si="250"/>
        <v>41973.966053240743</v>
      </c>
      <c r="T2630" s="12">
        <f t="shared" si="251"/>
        <v>41953.966053240743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6">
        <v>5000</v>
      </c>
      <c r="E2631" s="6">
        <v>6387</v>
      </c>
      <c r="F2631" s="3" t="s">
        <v>8219</v>
      </c>
      <c r="G2631" s="4" t="s">
        <v>8225</v>
      </c>
      <c r="H2631" s="4" t="s">
        <v>8247</v>
      </c>
      <c r="I2631" s="7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s="4" t="s">
        <v>8301</v>
      </c>
      <c r="O2631" s="5">
        <f t="shared" si="246"/>
        <v>127.74</v>
      </c>
      <c r="P2631" s="6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2">
        <f t="shared" si="250"/>
        <v>42138.538449074069</v>
      </c>
      <c r="T2631" s="12">
        <f t="shared" si="251"/>
        <v>42108.538449074069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6">
        <v>2000</v>
      </c>
      <c r="E2632" s="6">
        <v>3158</v>
      </c>
      <c r="F2632" s="3" t="s">
        <v>8219</v>
      </c>
      <c r="G2632" s="4" t="s">
        <v>8226</v>
      </c>
      <c r="H2632" s="4" t="s">
        <v>8248</v>
      </c>
      <c r="I2632" s="7">
        <v>1467280800</v>
      </c>
      <c r="J2632" s="7">
        <v>1464921112</v>
      </c>
      <c r="K2632" t="b">
        <v>0</v>
      </c>
      <c r="L2632">
        <v>81</v>
      </c>
      <c r="M2632" t="b">
        <v>1</v>
      </c>
      <c r="N2632" s="4" t="s">
        <v>8301</v>
      </c>
      <c r="O2632" s="5">
        <f t="shared" si="246"/>
        <v>157.9</v>
      </c>
      <c r="P2632" s="6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2">
        <f t="shared" si="250"/>
        <v>42551.416666666672</v>
      </c>
      <c r="T2632" s="12">
        <f t="shared" si="251"/>
        <v>42524.105462962965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6">
        <v>20000</v>
      </c>
      <c r="E2633" s="6">
        <v>22933.05</v>
      </c>
      <c r="F2633" s="3" t="s">
        <v>8219</v>
      </c>
      <c r="G2633" s="4" t="s">
        <v>8224</v>
      </c>
      <c r="H2633" s="4" t="s">
        <v>8246</v>
      </c>
      <c r="I2633" s="7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s="4" t="s">
        <v>8301</v>
      </c>
      <c r="O2633" s="5">
        <f t="shared" si="246"/>
        <v>114.66525</v>
      </c>
      <c r="P2633" s="6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2">
        <f t="shared" si="250"/>
        <v>42246.169293981482</v>
      </c>
      <c r="T2633" s="12">
        <f t="shared" si="251"/>
        <v>42218.169293981482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6">
        <v>1070</v>
      </c>
      <c r="E2634" s="6">
        <v>1466</v>
      </c>
      <c r="F2634" s="3" t="s">
        <v>8219</v>
      </c>
      <c r="G2634" s="4" t="s">
        <v>8224</v>
      </c>
      <c r="H2634" s="4" t="s">
        <v>8246</v>
      </c>
      <c r="I2634" s="7">
        <v>1464485339</v>
      </c>
      <c r="J2634" s="7">
        <v>1462325339</v>
      </c>
      <c r="K2634" t="b">
        <v>0</v>
      </c>
      <c r="L2634">
        <v>42</v>
      </c>
      <c r="M2634" t="b">
        <v>1</v>
      </c>
      <c r="N2634" s="4" t="s">
        <v>8301</v>
      </c>
      <c r="O2634" s="5">
        <f t="shared" si="246"/>
        <v>137.00934579439252</v>
      </c>
      <c r="P2634" s="6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2">
        <f t="shared" si="250"/>
        <v>42519.061793981484</v>
      </c>
      <c r="T2634" s="12">
        <f t="shared" si="251"/>
        <v>42494.061793981484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6">
        <v>5000</v>
      </c>
      <c r="E2635" s="6">
        <v>17731</v>
      </c>
      <c r="F2635" s="3" t="s">
        <v>8219</v>
      </c>
      <c r="G2635" s="4" t="s">
        <v>8224</v>
      </c>
      <c r="H2635" s="4" t="s">
        <v>8246</v>
      </c>
      <c r="I2635" s="7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s="4" t="s">
        <v>8301</v>
      </c>
      <c r="O2635" s="5">
        <f t="shared" si="246"/>
        <v>354.62</v>
      </c>
      <c r="P2635" s="6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2">
        <f t="shared" si="250"/>
        <v>41697.958333333336</v>
      </c>
      <c r="T2635" s="12">
        <f t="shared" si="251"/>
        <v>41667.823287037041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6">
        <v>930</v>
      </c>
      <c r="E2636" s="6">
        <v>986</v>
      </c>
      <c r="F2636" s="3" t="s">
        <v>8219</v>
      </c>
      <c r="G2636" s="4" t="s">
        <v>8224</v>
      </c>
      <c r="H2636" s="4" t="s">
        <v>8246</v>
      </c>
      <c r="I2636" s="7">
        <v>1475163921</v>
      </c>
      <c r="J2636" s="7">
        <v>1472571921</v>
      </c>
      <c r="K2636" t="b">
        <v>0</v>
      </c>
      <c r="L2636">
        <v>25</v>
      </c>
      <c r="M2636" t="b">
        <v>1</v>
      </c>
      <c r="N2636" s="4" t="s">
        <v>8301</v>
      </c>
      <c r="O2636" s="5">
        <f t="shared" si="246"/>
        <v>106.02150537634408</v>
      </c>
      <c r="P2636" s="6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2">
        <f t="shared" si="250"/>
        <v>42642.656493055561</v>
      </c>
      <c r="T2636" s="12">
        <f t="shared" si="251"/>
        <v>42612.656493055561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6">
        <v>11500</v>
      </c>
      <c r="E2637" s="6">
        <v>11500</v>
      </c>
      <c r="F2637" s="3" t="s">
        <v>8219</v>
      </c>
      <c r="G2637" s="4" t="s">
        <v>8229</v>
      </c>
      <c r="H2637" s="4" t="s">
        <v>8251</v>
      </c>
      <c r="I2637" s="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s="4" t="s">
        <v>8301</v>
      </c>
      <c r="O2637" s="5">
        <f t="shared" si="246"/>
        <v>100</v>
      </c>
      <c r="P2637" s="6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2">
        <f t="shared" si="250"/>
        <v>42072.909270833334</v>
      </c>
      <c r="T2637" s="12">
        <f t="shared" si="251"/>
        <v>42037.950937500005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6">
        <v>1000</v>
      </c>
      <c r="E2638" s="6">
        <v>1873</v>
      </c>
      <c r="F2638" s="3" t="s">
        <v>8219</v>
      </c>
      <c r="G2638" s="4" t="s">
        <v>8224</v>
      </c>
      <c r="H2638" s="4" t="s">
        <v>8246</v>
      </c>
      <c r="I2638" s="7">
        <v>1476579600</v>
      </c>
      <c r="J2638" s="7">
        <v>1474641914</v>
      </c>
      <c r="K2638" t="b">
        <v>0</v>
      </c>
      <c r="L2638">
        <v>50</v>
      </c>
      <c r="M2638" t="b">
        <v>1</v>
      </c>
      <c r="N2638" s="4" t="s">
        <v>8301</v>
      </c>
      <c r="O2638" s="5">
        <f t="shared" si="246"/>
        <v>187.3</v>
      </c>
      <c r="P2638" s="6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2">
        <f t="shared" si="250"/>
        <v>42659.041666666672</v>
      </c>
      <c r="T2638" s="12">
        <f t="shared" si="251"/>
        <v>42636.614745370374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6">
        <v>500</v>
      </c>
      <c r="E2639" s="6">
        <v>831</v>
      </c>
      <c r="F2639" s="3" t="s">
        <v>8219</v>
      </c>
      <c r="G2639" s="4" t="s">
        <v>8224</v>
      </c>
      <c r="H2639" s="4" t="s">
        <v>8246</v>
      </c>
      <c r="I2639" s="7">
        <v>1476277875</v>
      </c>
      <c r="J2639" s="7">
        <v>1474895475</v>
      </c>
      <c r="K2639" t="b">
        <v>0</v>
      </c>
      <c r="L2639">
        <v>26</v>
      </c>
      <c r="M2639" t="b">
        <v>1</v>
      </c>
      <c r="N2639" s="4" t="s">
        <v>8301</v>
      </c>
      <c r="O2639" s="5">
        <f t="shared" si="246"/>
        <v>166.2</v>
      </c>
      <c r="P2639" s="6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2">
        <f t="shared" si="250"/>
        <v>42655.549479166672</v>
      </c>
      <c r="T2639" s="12">
        <f t="shared" si="251"/>
        <v>42639.549479166672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6">
        <v>347</v>
      </c>
      <c r="E2640" s="6">
        <v>353</v>
      </c>
      <c r="F2640" s="3" t="s">
        <v>8219</v>
      </c>
      <c r="G2640" s="4" t="s">
        <v>8224</v>
      </c>
      <c r="H2640" s="4" t="s">
        <v>8246</v>
      </c>
      <c r="I2640" s="7">
        <v>1421358895</v>
      </c>
      <c r="J2640" s="7">
        <v>1418766895</v>
      </c>
      <c r="K2640" t="b">
        <v>0</v>
      </c>
      <c r="L2640">
        <v>14</v>
      </c>
      <c r="M2640" t="b">
        <v>1</v>
      </c>
      <c r="N2640" s="4" t="s">
        <v>8301</v>
      </c>
      <c r="O2640" s="5">
        <f t="shared" si="246"/>
        <v>101.72910662824208</v>
      </c>
      <c r="P2640" s="6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2">
        <f t="shared" si="250"/>
        <v>42019.913136574076</v>
      </c>
      <c r="T2640" s="12">
        <f t="shared" si="251"/>
        <v>41989.913136574076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6">
        <v>300</v>
      </c>
      <c r="E2641" s="6">
        <v>492</v>
      </c>
      <c r="F2641" s="3" t="s">
        <v>8219</v>
      </c>
      <c r="G2641" s="4" t="s">
        <v>8225</v>
      </c>
      <c r="H2641" s="4" t="s">
        <v>8247</v>
      </c>
      <c r="I2641" s="7">
        <v>1424378748</v>
      </c>
      <c r="J2641" s="7">
        <v>1421786748</v>
      </c>
      <c r="K2641" t="b">
        <v>0</v>
      </c>
      <c r="L2641">
        <v>49</v>
      </c>
      <c r="M2641" t="b">
        <v>1</v>
      </c>
      <c r="N2641" s="4" t="s">
        <v>8301</v>
      </c>
      <c r="O2641" s="5">
        <f t="shared" si="246"/>
        <v>164</v>
      </c>
      <c r="P2641" s="6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2">
        <f t="shared" si="250"/>
        <v>42054.86513888889</v>
      </c>
      <c r="T2641" s="12">
        <f t="shared" si="251"/>
        <v>42024.86513888889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6">
        <v>3000</v>
      </c>
      <c r="E2642" s="6">
        <v>3170</v>
      </c>
      <c r="F2642" s="3" t="s">
        <v>8219</v>
      </c>
      <c r="G2642" s="4" t="s">
        <v>8224</v>
      </c>
      <c r="H2642" s="4" t="s">
        <v>8246</v>
      </c>
      <c r="I2642" s="7">
        <v>1433735474</v>
      </c>
      <c r="J2642" s="7">
        <v>1428551474</v>
      </c>
      <c r="K2642" t="b">
        <v>0</v>
      </c>
      <c r="L2642">
        <v>69</v>
      </c>
      <c r="M2642" t="b">
        <v>1</v>
      </c>
      <c r="N2642" s="4" t="s">
        <v>8301</v>
      </c>
      <c r="O2642" s="5">
        <f t="shared" si="246"/>
        <v>105.66666666666667</v>
      </c>
      <c r="P2642" s="6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2">
        <f t="shared" si="250"/>
        <v>42163.160578703704</v>
      </c>
      <c r="T2642" s="12">
        <f t="shared" si="251"/>
        <v>42103.160578703704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6">
        <v>1500</v>
      </c>
      <c r="E2643" s="6">
        <v>15</v>
      </c>
      <c r="F2643" s="3" t="s">
        <v>8221</v>
      </c>
      <c r="G2643" s="4" t="s">
        <v>8224</v>
      </c>
      <c r="H2643" s="4" t="s">
        <v>8246</v>
      </c>
      <c r="I2643" s="7">
        <v>1410811740</v>
      </c>
      <c r="J2643" s="7">
        <v>1409341863</v>
      </c>
      <c r="K2643" t="b">
        <v>0</v>
      </c>
      <c r="L2643">
        <v>1</v>
      </c>
      <c r="M2643" t="b">
        <v>0</v>
      </c>
      <c r="N2643" s="4" t="s">
        <v>8301</v>
      </c>
      <c r="O2643" s="5">
        <f t="shared" si="246"/>
        <v>1</v>
      </c>
      <c r="P2643" s="6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2">
        <f t="shared" si="250"/>
        <v>41897.839583333334</v>
      </c>
      <c r="T2643" s="12">
        <f t="shared" si="251"/>
        <v>41880.827118055553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6">
        <v>500000</v>
      </c>
      <c r="E2644" s="6">
        <v>0</v>
      </c>
      <c r="F2644" s="3" t="s">
        <v>8221</v>
      </c>
      <c r="G2644" s="4" t="s">
        <v>8236</v>
      </c>
      <c r="H2644" s="4" t="s">
        <v>8249</v>
      </c>
      <c r="I2644" s="7">
        <v>1468565820</v>
      </c>
      <c r="J2644" s="7">
        <v>1465970108</v>
      </c>
      <c r="K2644" t="b">
        <v>0</v>
      </c>
      <c r="L2644">
        <v>0</v>
      </c>
      <c r="M2644" t="b">
        <v>0</v>
      </c>
      <c r="N2644" s="4" t="s">
        <v>8301</v>
      </c>
      <c r="O2644" s="5">
        <f t="shared" si="246"/>
        <v>0</v>
      </c>
      <c r="P2644" s="6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2">
        <f t="shared" si="250"/>
        <v>42566.289583333331</v>
      </c>
      <c r="T2644" s="12">
        <f t="shared" si="251"/>
        <v>42536.246620370366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6">
        <v>1000000</v>
      </c>
      <c r="E2645" s="6">
        <v>335597.31</v>
      </c>
      <c r="F2645" s="3" t="s">
        <v>8220</v>
      </c>
      <c r="G2645" s="4" t="s">
        <v>8224</v>
      </c>
      <c r="H2645" s="4" t="s">
        <v>8246</v>
      </c>
      <c r="I2645" s="7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s="4" t="s">
        <v>8301</v>
      </c>
      <c r="O2645" s="5">
        <f t="shared" si="246"/>
        <v>33.559730999999999</v>
      </c>
      <c r="P2645" s="6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2">
        <f t="shared" si="250"/>
        <v>42725.332638888889</v>
      </c>
      <c r="T2645" s="12">
        <f t="shared" si="251"/>
        <v>42689.582349537035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6">
        <v>100000</v>
      </c>
      <c r="E2646" s="6">
        <v>2053</v>
      </c>
      <c r="F2646" s="3" t="s">
        <v>8220</v>
      </c>
      <c r="G2646" s="4" t="s">
        <v>8224</v>
      </c>
      <c r="H2646" s="4" t="s">
        <v>8246</v>
      </c>
      <c r="I2646" s="7">
        <v>1489172435</v>
      </c>
      <c r="J2646" s="7">
        <v>1486580435</v>
      </c>
      <c r="K2646" t="b">
        <v>1</v>
      </c>
      <c r="L2646">
        <v>52</v>
      </c>
      <c r="M2646" t="b">
        <v>0</v>
      </c>
      <c r="N2646" s="4" t="s">
        <v>8301</v>
      </c>
      <c r="O2646" s="5">
        <f t="shared" si="246"/>
        <v>2.0529999999999999</v>
      </c>
      <c r="P2646" s="6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2">
        <f t="shared" si="250"/>
        <v>42804.792071759264</v>
      </c>
      <c r="T2646" s="12">
        <f t="shared" si="251"/>
        <v>42774.792071759264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6">
        <v>20000</v>
      </c>
      <c r="E2647" s="6">
        <v>2100</v>
      </c>
      <c r="F2647" s="3" t="s">
        <v>8220</v>
      </c>
      <c r="G2647" s="4" t="s">
        <v>8226</v>
      </c>
      <c r="H2647" s="4" t="s">
        <v>8248</v>
      </c>
      <c r="I2647" s="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s="4" t="s">
        <v>8301</v>
      </c>
      <c r="O2647" s="5">
        <f t="shared" si="246"/>
        <v>10.5</v>
      </c>
      <c r="P2647" s="6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2">
        <f t="shared" si="250"/>
        <v>41951.884293981479</v>
      </c>
      <c r="T2647" s="12">
        <f t="shared" si="251"/>
        <v>41921.842627314814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6">
        <v>500000</v>
      </c>
      <c r="E2648" s="6">
        <v>42086.42</v>
      </c>
      <c r="F2648" s="3" t="s">
        <v>8220</v>
      </c>
      <c r="G2648" s="4" t="s">
        <v>8224</v>
      </c>
      <c r="H2648" s="4" t="s">
        <v>8246</v>
      </c>
      <c r="I2648" s="7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s="4" t="s">
        <v>8301</v>
      </c>
      <c r="O2648" s="5">
        <f t="shared" si="246"/>
        <v>8.4172840000000004</v>
      </c>
      <c r="P2648" s="6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2">
        <f t="shared" si="250"/>
        <v>42256.313298611116</v>
      </c>
      <c r="T2648" s="12">
        <f t="shared" si="251"/>
        <v>42226.313298611116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6">
        <v>2500</v>
      </c>
      <c r="E2649" s="6">
        <v>36</v>
      </c>
      <c r="F2649" s="3" t="s">
        <v>8220</v>
      </c>
      <c r="G2649" s="4" t="s">
        <v>8229</v>
      </c>
      <c r="H2649" s="4" t="s">
        <v>8251</v>
      </c>
      <c r="I2649" s="7">
        <v>1439533019</v>
      </c>
      <c r="J2649" s="7">
        <v>1436941019</v>
      </c>
      <c r="K2649" t="b">
        <v>0</v>
      </c>
      <c r="L2649">
        <v>3</v>
      </c>
      <c r="M2649" t="b">
        <v>0</v>
      </c>
      <c r="N2649" s="4" t="s">
        <v>8301</v>
      </c>
      <c r="O2649" s="5">
        <f t="shared" si="246"/>
        <v>1.44</v>
      </c>
      <c r="P2649" s="6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2">
        <f t="shared" si="250"/>
        <v>42230.261793981481</v>
      </c>
      <c r="T2649" s="12">
        <f t="shared" si="251"/>
        <v>42200.261793981481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6">
        <v>12000</v>
      </c>
      <c r="E2650" s="6">
        <v>106</v>
      </c>
      <c r="F2650" s="3" t="s">
        <v>8220</v>
      </c>
      <c r="G2650" s="4" t="s">
        <v>8224</v>
      </c>
      <c r="H2650" s="4" t="s">
        <v>8246</v>
      </c>
      <c r="I2650" s="7">
        <v>1457543360</v>
      </c>
      <c r="J2650" s="7">
        <v>1454951360</v>
      </c>
      <c r="K2650" t="b">
        <v>0</v>
      </c>
      <c r="L2650">
        <v>6</v>
      </c>
      <c r="M2650" t="b">
        <v>0</v>
      </c>
      <c r="N2650" s="4" t="s">
        <v>8301</v>
      </c>
      <c r="O2650" s="5">
        <f t="shared" si="246"/>
        <v>0.8833333333333333</v>
      </c>
      <c r="P2650" s="6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2">
        <f t="shared" si="250"/>
        <v>42438.714814814812</v>
      </c>
      <c r="T2650" s="12">
        <f t="shared" si="251"/>
        <v>42408.714814814812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6">
        <v>125000</v>
      </c>
      <c r="E2651" s="6">
        <v>124</v>
      </c>
      <c r="F2651" s="3" t="s">
        <v>8220</v>
      </c>
      <c r="G2651" s="4" t="s">
        <v>8224</v>
      </c>
      <c r="H2651" s="4" t="s">
        <v>8246</v>
      </c>
      <c r="I2651" s="7">
        <v>1454370941</v>
      </c>
      <c r="J2651" s="7">
        <v>1449186941</v>
      </c>
      <c r="K2651" t="b">
        <v>0</v>
      </c>
      <c r="L2651">
        <v>3</v>
      </c>
      <c r="M2651" t="b">
        <v>0</v>
      </c>
      <c r="N2651" s="4" t="s">
        <v>8301</v>
      </c>
      <c r="O2651" s="5">
        <f t="shared" si="246"/>
        <v>9.9199999999999997E-2</v>
      </c>
      <c r="P2651" s="6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2">
        <f t="shared" si="250"/>
        <v>42401.99700231482</v>
      </c>
      <c r="T2651" s="12">
        <f t="shared" si="251"/>
        <v>42341.99700231482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6">
        <v>60000</v>
      </c>
      <c r="E2652" s="6">
        <v>358</v>
      </c>
      <c r="F2652" s="3" t="s">
        <v>8220</v>
      </c>
      <c r="G2652" s="4" t="s">
        <v>8224</v>
      </c>
      <c r="H2652" s="4" t="s">
        <v>8246</v>
      </c>
      <c r="I2652" s="7">
        <v>1482332343</v>
      </c>
      <c r="J2652" s="7">
        <v>1479740343</v>
      </c>
      <c r="K2652" t="b">
        <v>0</v>
      </c>
      <c r="L2652">
        <v>5</v>
      </c>
      <c r="M2652" t="b">
        <v>0</v>
      </c>
      <c r="N2652" s="4" t="s">
        <v>8301</v>
      </c>
      <c r="O2652" s="5">
        <f t="shared" si="246"/>
        <v>0.59666666666666668</v>
      </c>
      <c r="P2652" s="6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2">
        <f t="shared" si="250"/>
        <v>42725.624340277776</v>
      </c>
      <c r="T2652" s="12">
        <f t="shared" si="251"/>
        <v>42695.624340277776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6">
        <v>280000</v>
      </c>
      <c r="E2653" s="6">
        <v>5233</v>
      </c>
      <c r="F2653" s="3" t="s">
        <v>8220</v>
      </c>
      <c r="G2653" s="4" t="s">
        <v>8224</v>
      </c>
      <c r="H2653" s="4" t="s">
        <v>8246</v>
      </c>
      <c r="I2653" s="7">
        <v>1450380009</v>
      </c>
      <c r="J2653" s="7">
        <v>1447960809</v>
      </c>
      <c r="K2653" t="b">
        <v>0</v>
      </c>
      <c r="L2653">
        <v>17</v>
      </c>
      <c r="M2653" t="b">
        <v>0</v>
      </c>
      <c r="N2653" s="4" t="s">
        <v>8301</v>
      </c>
      <c r="O2653" s="5">
        <f t="shared" si="246"/>
        <v>1.8689285714285715</v>
      </c>
      <c r="P2653" s="6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2">
        <f t="shared" si="250"/>
        <v>42355.805659722217</v>
      </c>
      <c r="T2653" s="12">
        <f t="shared" si="251"/>
        <v>42327.805659722217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6">
        <v>100000</v>
      </c>
      <c r="E2654" s="6">
        <v>885</v>
      </c>
      <c r="F2654" s="3" t="s">
        <v>8220</v>
      </c>
      <c r="G2654" s="4" t="s">
        <v>8226</v>
      </c>
      <c r="H2654" s="4" t="s">
        <v>8248</v>
      </c>
      <c r="I2654" s="7">
        <v>1418183325</v>
      </c>
      <c r="J2654" s="7">
        <v>1415591325</v>
      </c>
      <c r="K2654" t="b">
        <v>0</v>
      </c>
      <c r="L2654">
        <v>11</v>
      </c>
      <c r="M2654" t="b">
        <v>0</v>
      </c>
      <c r="N2654" s="4" t="s">
        <v>8301</v>
      </c>
      <c r="O2654" s="5">
        <f t="shared" si="246"/>
        <v>0.88500000000000001</v>
      </c>
      <c r="P2654" s="6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2">
        <f t="shared" si="250"/>
        <v>41983.158854166672</v>
      </c>
      <c r="T2654" s="12">
        <f t="shared" si="251"/>
        <v>41953.158854166672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6">
        <v>51000</v>
      </c>
      <c r="E2655" s="6">
        <v>5876</v>
      </c>
      <c r="F2655" s="3" t="s">
        <v>8220</v>
      </c>
      <c r="G2655" s="4" t="s">
        <v>8224</v>
      </c>
      <c r="H2655" s="4" t="s">
        <v>8246</v>
      </c>
      <c r="I2655" s="7">
        <v>1402632000</v>
      </c>
      <c r="J2655" s="7">
        <v>1399909127</v>
      </c>
      <c r="K2655" t="b">
        <v>0</v>
      </c>
      <c r="L2655">
        <v>70</v>
      </c>
      <c r="M2655" t="b">
        <v>0</v>
      </c>
      <c r="N2655" s="4" t="s">
        <v>8301</v>
      </c>
      <c r="O2655" s="5">
        <f t="shared" si="246"/>
        <v>11.52156862745098</v>
      </c>
      <c r="P2655" s="6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2">
        <f t="shared" si="250"/>
        <v>41803.166666666664</v>
      </c>
      <c r="T2655" s="12">
        <f t="shared" si="251"/>
        <v>41771.651932870373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6">
        <v>100000</v>
      </c>
      <c r="E2656" s="6">
        <v>51</v>
      </c>
      <c r="F2656" s="3" t="s">
        <v>8220</v>
      </c>
      <c r="G2656" s="4" t="s">
        <v>8224</v>
      </c>
      <c r="H2656" s="4" t="s">
        <v>8246</v>
      </c>
      <c r="I2656" s="7">
        <v>1429622726</v>
      </c>
      <c r="J2656" s="7">
        <v>1424442326</v>
      </c>
      <c r="K2656" t="b">
        <v>0</v>
      </c>
      <c r="L2656">
        <v>6</v>
      </c>
      <c r="M2656" t="b">
        <v>0</v>
      </c>
      <c r="N2656" s="4" t="s">
        <v>8301</v>
      </c>
      <c r="O2656" s="5">
        <f t="shared" si="246"/>
        <v>5.0999999999999997E-2</v>
      </c>
      <c r="P2656" s="6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2">
        <f t="shared" si="250"/>
        <v>42115.559328703705</v>
      </c>
      <c r="T2656" s="12">
        <f t="shared" si="251"/>
        <v>42055.600995370376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6">
        <v>15000</v>
      </c>
      <c r="E2657" s="6">
        <v>3155</v>
      </c>
      <c r="F2657" s="3" t="s">
        <v>8220</v>
      </c>
      <c r="G2657" s="4" t="s">
        <v>8224</v>
      </c>
      <c r="H2657" s="4" t="s">
        <v>8246</v>
      </c>
      <c r="I2657" s="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s="4" t="s">
        <v>8301</v>
      </c>
      <c r="O2657" s="5">
        <f t="shared" si="246"/>
        <v>21.033333333333335</v>
      </c>
      <c r="P2657" s="6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2">
        <f t="shared" si="250"/>
        <v>42409.833333333328</v>
      </c>
      <c r="T2657" s="12">
        <f t="shared" si="251"/>
        <v>42381.866284722222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6">
        <v>150000</v>
      </c>
      <c r="E2658" s="6">
        <v>17155</v>
      </c>
      <c r="F2658" s="3" t="s">
        <v>8220</v>
      </c>
      <c r="G2658" s="4" t="s">
        <v>8224</v>
      </c>
      <c r="H2658" s="4" t="s">
        <v>8246</v>
      </c>
      <c r="I2658" s="7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s="4" t="s">
        <v>8301</v>
      </c>
      <c r="O2658" s="5">
        <f t="shared" si="246"/>
        <v>11.436666666666667</v>
      </c>
      <c r="P2658" s="6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2">
        <f t="shared" si="250"/>
        <v>42806.791666666672</v>
      </c>
      <c r="T2658" s="12">
        <f t="shared" si="251"/>
        <v>42767.688518518517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6">
        <v>30000</v>
      </c>
      <c r="E2659" s="6">
        <v>5621.38</v>
      </c>
      <c r="F2659" s="3" t="s">
        <v>8220</v>
      </c>
      <c r="G2659" s="4" t="s">
        <v>8224</v>
      </c>
      <c r="H2659" s="4" t="s">
        <v>8246</v>
      </c>
      <c r="I2659" s="7">
        <v>1470187800</v>
      </c>
      <c r="J2659" s="7">
        <v>1467325053</v>
      </c>
      <c r="K2659" t="b">
        <v>0</v>
      </c>
      <c r="L2659">
        <v>59</v>
      </c>
      <c r="M2659" t="b">
        <v>0</v>
      </c>
      <c r="N2659" s="4" t="s">
        <v>8301</v>
      </c>
      <c r="O2659" s="5">
        <f t="shared" si="246"/>
        <v>18.737933333333334</v>
      </c>
      <c r="P2659" s="6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2">
        <f t="shared" si="250"/>
        <v>42585.0625</v>
      </c>
      <c r="T2659" s="12">
        <f t="shared" si="251"/>
        <v>42551.928854166668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6">
        <v>98000</v>
      </c>
      <c r="E2660" s="6">
        <v>91</v>
      </c>
      <c r="F2660" s="3" t="s">
        <v>8220</v>
      </c>
      <c r="G2660" s="4" t="s">
        <v>8224</v>
      </c>
      <c r="H2660" s="4" t="s">
        <v>8246</v>
      </c>
      <c r="I2660" s="7">
        <v>1469913194</v>
      </c>
      <c r="J2660" s="7">
        <v>1467321194</v>
      </c>
      <c r="K2660" t="b">
        <v>0</v>
      </c>
      <c r="L2660">
        <v>4</v>
      </c>
      <c r="M2660" t="b">
        <v>0</v>
      </c>
      <c r="N2660" s="4" t="s">
        <v>8301</v>
      </c>
      <c r="O2660" s="5">
        <f t="shared" si="246"/>
        <v>9.285714285714286E-2</v>
      </c>
      <c r="P2660" s="6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2">
        <f t="shared" si="250"/>
        <v>42581.884189814817</v>
      </c>
      <c r="T2660" s="12">
        <f t="shared" si="251"/>
        <v>42551.884189814817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6">
        <v>49000</v>
      </c>
      <c r="E2661" s="6">
        <v>1333</v>
      </c>
      <c r="F2661" s="3" t="s">
        <v>8220</v>
      </c>
      <c r="G2661" s="4" t="s">
        <v>8224</v>
      </c>
      <c r="H2661" s="4" t="s">
        <v>8246</v>
      </c>
      <c r="I2661" s="7">
        <v>1429321210</v>
      </c>
      <c r="J2661" s="7">
        <v>1426729210</v>
      </c>
      <c r="K2661" t="b">
        <v>0</v>
      </c>
      <c r="L2661">
        <v>10</v>
      </c>
      <c r="M2661" t="b">
        <v>0</v>
      </c>
      <c r="N2661" s="4" t="s">
        <v>8301</v>
      </c>
      <c r="O2661" s="5">
        <f t="shared" si="246"/>
        <v>2.7204081632653061</v>
      </c>
      <c r="P2661" s="6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2">
        <f t="shared" si="250"/>
        <v>42112.069560185191</v>
      </c>
      <c r="T2661" s="12">
        <f t="shared" si="251"/>
        <v>42082.069560185191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6">
        <v>20000</v>
      </c>
      <c r="E2662" s="6">
        <v>19</v>
      </c>
      <c r="F2662" s="3" t="s">
        <v>8220</v>
      </c>
      <c r="G2662" s="4" t="s">
        <v>8224</v>
      </c>
      <c r="H2662" s="4" t="s">
        <v>8246</v>
      </c>
      <c r="I2662" s="7">
        <v>1448388418</v>
      </c>
      <c r="J2662" s="7">
        <v>1443200818</v>
      </c>
      <c r="K2662" t="b">
        <v>0</v>
      </c>
      <c r="L2662">
        <v>5</v>
      </c>
      <c r="M2662" t="b">
        <v>0</v>
      </c>
      <c r="N2662" s="4" t="s">
        <v>8301</v>
      </c>
      <c r="O2662" s="5">
        <f t="shared" si="246"/>
        <v>9.5000000000000001E-2</v>
      </c>
      <c r="P2662" s="6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2">
        <f t="shared" si="250"/>
        <v>42332.754837962959</v>
      </c>
      <c r="T2662" s="12">
        <f t="shared" si="251"/>
        <v>42272.713171296295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6">
        <v>5000</v>
      </c>
      <c r="E2663" s="6">
        <v>5145</v>
      </c>
      <c r="F2663" s="3" t="s">
        <v>8219</v>
      </c>
      <c r="G2663" s="4" t="s">
        <v>8224</v>
      </c>
      <c r="H2663" s="4" t="s">
        <v>8246</v>
      </c>
      <c r="I2663" s="7">
        <v>1382742010</v>
      </c>
      <c r="J2663" s="7">
        <v>1380150010</v>
      </c>
      <c r="K2663" t="b">
        <v>0</v>
      </c>
      <c r="L2663">
        <v>60</v>
      </c>
      <c r="M2663" t="b">
        <v>1</v>
      </c>
      <c r="N2663" s="4" t="s">
        <v>8302</v>
      </c>
      <c r="O2663" s="5">
        <f t="shared" si="246"/>
        <v>102.9</v>
      </c>
      <c r="P2663" s="6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2">
        <f t="shared" si="250"/>
        <v>41572.958449074074</v>
      </c>
      <c r="T2663" s="12">
        <f t="shared" si="251"/>
        <v>41542.958449074074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6">
        <v>20000</v>
      </c>
      <c r="E2664" s="6">
        <v>21360</v>
      </c>
      <c r="F2664" s="3" t="s">
        <v>8219</v>
      </c>
      <c r="G2664" s="4" t="s">
        <v>8224</v>
      </c>
      <c r="H2664" s="4" t="s">
        <v>8246</v>
      </c>
      <c r="I2664" s="7">
        <v>1440179713</v>
      </c>
      <c r="J2664" s="7">
        <v>1437587713</v>
      </c>
      <c r="K2664" t="b">
        <v>0</v>
      </c>
      <c r="L2664">
        <v>80</v>
      </c>
      <c r="M2664" t="b">
        <v>1</v>
      </c>
      <c r="N2664" s="4" t="s">
        <v>8302</v>
      </c>
      <c r="O2664" s="5">
        <f t="shared" si="246"/>
        <v>106.8</v>
      </c>
      <c r="P2664" s="6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2">
        <f t="shared" si="250"/>
        <v>42237.746678240743</v>
      </c>
      <c r="T2664" s="12">
        <f t="shared" si="251"/>
        <v>42207.746678240743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6">
        <v>20000</v>
      </c>
      <c r="E2665" s="6">
        <v>20919.25</v>
      </c>
      <c r="F2665" s="3" t="s">
        <v>8219</v>
      </c>
      <c r="G2665" s="4" t="s">
        <v>8229</v>
      </c>
      <c r="H2665" s="4" t="s">
        <v>8251</v>
      </c>
      <c r="I2665" s="7">
        <v>1441378800</v>
      </c>
      <c r="J2665" s="7">
        <v>1438873007</v>
      </c>
      <c r="K2665" t="b">
        <v>0</v>
      </c>
      <c r="L2665">
        <v>56</v>
      </c>
      <c r="M2665" t="b">
        <v>1</v>
      </c>
      <c r="N2665" s="4" t="s">
        <v>8302</v>
      </c>
      <c r="O2665" s="5">
        <f t="shared" si="246"/>
        <v>104.59625</v>
      </c>
      <c r="P2665" s="6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2">
        <f t="shared" si="250"/>
        <v>42251.625</v>
      </c>
      <c r="T2665" s="12">
        <f t="shared" si="251"/>
        <v>42222.622766203705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6">
        <v>17500</v>
      </c>
      <c r="E2666" s="6">
        <v>18100</v>
      </c>
      <c r="F2666" s="3" t="s">
        <v>8219</v>
      </c>
      <c r="G2666" s="4" t="s">
        <v>8224</v>
      </c>
      <c r="H2666" s="4" t="s">
        <v>8246</v>
      </c>
      <c r="I2666" s="7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s="4" t="s">
        <v>8302</v>
      </c>
      <c r="O2666" s="5">
        <f t="shared" si="246"/>
        <v>103.42857142857143</v>
      </c>
      <c r="P2666" s="6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2">
        <f t="shared" si="250"/>
        <v>42347.290972222225</v>
      </c>
      <c r="T2666" s="12">
        <f t="shared" si="251"/>
        <v>42313.02542824074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6">
        <v>3500</v>
      </c>
      <c r="E2667" s="6">
        <v>4310</v>
      </c>
      <c r="F2667" s="3" t="s">
        <v>8219</v>
      </c>
      <c r="G2667" s="4" t="s">
        <v>8224</v>
      </c>
      <c r="H2667" s="4" t="s">
        <v>8246</v>
      </c>
      <c r="I2667" s="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s="4" t="s">
        <v>8302</v>
      </c>
      <c r="O2667" s="5">
        <f t="shared" si="246"/>
        <v>123.14285714285714</v>
      </c>
      <c r="P2667" s="6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2">
        <f t="shared" si="250"/>
        <v>42128.895532407405</v>
      </c>
      <c r="T2667" s="12">
        <f t="shared" si="251"/>
        <v>42083.895532407405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6">
        <v>10000</v>
      </c>
      <c r="E2668" s="6">
        <v>15929.51</v>
      </c>
      <c r="F2668" s="3" t="s">
        <v>8219</v>
      </c>
      <c r="G2668" s="4" t="s">
        <v>8224</v>
      </c>
      <c r="H2668" s="4" t="s">
        <v>8246</v>
      </c>
      <c r="I2668" s="7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s="4" t="s">
        <v>8302</v>
      </c>
      <c r="O2668" s="5">
        <f t="shared" si="246"/>
        <v>159.29509999999999</v>
      </c>
      <c r="P2668" s="6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2">
        <f t="shared" si="250"/>
        <v>42272.875</v>
      </c>
      <c r="T2668" s="12">
        <f t="shared" si="251"/>
        <v>42235.764340277776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6">
        <v>1500</v>
      </c>
      <c r="E2669" s="6">
        <v>1660</v>
      </c>
      <c r="F2669" s="3" t="s">
        <v>8219</v>
      </c>
      <c r="G2669" s="4" t="s">
        <v>8224</v>
      </c>
      <c r="H2669" s="4" t="s">
        <v>8246</v>
      </c>
      <c r="I2669" s="7">
        <v>1455142416</v>
      </c>
      <c r="J2669" s="7">
        <v>1452550416</v>
      </c>
      <c r="K2669" t="b">
        <v>0</v>
      </c>
      <c r="L2669">
        <v>18</v>
      </c>
      <c r="M2669" t="b">
        <v>1</v>
      </c>
      <c r="N2669" s="4" t="s">
        <v>8302</v>
      </c>
      <c r="O2669" s="5">
        <f t="shared" si="246"/>
        <v>110.66666666666667</v>
      </c>
      <c r="P2669" s="6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2">
        <f t="shared" si="250"/>
        <v>42410.926111111112</v>
      </c>
      <c r="T2669" s="12">
        <f t="shared" si="251"/>
        <v>42380.926111111112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6">
        <v>1000</v>
      </c>
      <c r="E2670" s="6">
        <v>1707</v>
      </c>
      <c r="F2670" s="3" t="s">
        <v>8219</v>
      </c>
      <c r="G2670" s="4" t="s">
        <v>8229</v>
      </c>
      <c r="H2670" s="4" t="s">
        <v>8251</v>
      </c>
      <c r="I2670" s="7">
        <v>1447079520</v>
      </c>
      <c r="J2670" s="7">
        <v>1443449265</v>
      </c>
      <c r="K2670" t="b">
        <v>0</v>
      </c>
      <c r="L2670">
        <v>28</v>
      </c>
      <c r="M2670" t="b">
        <v>1</v>
      </c>
      <c r="N2670" s="4" t="s">
        <v>8302</v>
      </c>
      <c r="O2670" s="5">
        <f t="shared" si="246"/>
        <v>170.7</v>
      </c>
      <c r="P2670" s="6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2">
        <f t="shared" si="250"/>
        <v>42317.60555555555</v>
      </c>
      <c r="T2670" s="12">
        <f t="shared" si="251"/>
        <v>42275.588715277772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6">
        <v>800</v>
      </c>
      <c r="E2671" s="6">
        <v>1001</v>
      </c>
      <c r="F2671" s="3" t="s">
        <v>8219</v>
      </c>
      <c r="G2671" s="4" t="s">
        <v>8224</v>
      </c>
      <c r="H2671" s="4" t="s">
        <v>8246</v>
      </c>
      <c r="I2671" s="7">
        <v>1452387096</v>
      </c>
      <c r="J2671" s="7">
        <v>1447203096</v>
      </c>
      <c r="K2671" t="b">
        <v>0</v>
      </c>
      <c r="L2671">
        <v>11</v>
      </c>
      <c r="M2671" t="b">
        <v>1</v>
      </c>
      <c r="N2671" s="4" t="s">
        <v>8302</v>
      </c>
      <c r="O2671" s="5">
        <f t="shared" si="246"/>
        <v>125.125</v>
      </c>
      <c r="P2671" s="6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2">
        <f t="shared" si="250"/>
        <v>42379.035833333335</v>
      </c>
      <c r="T2671" s="12">
        <f t="shared" si="251"/>
        <v>42319.035833333335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6">
        <v>38888</v>
      </c>
      <c r="E2672" s="6">
        <v>2495</v>
      </c>
      <c r="F2672" s="3" t="s">
        <v>8221</v>
      </c>
      <c r="G2672" s="4" t="s">
        <v>8226</v>
      </c>
      <c r="H2672" s="4" t="s">
        <v>8248</v>
      </c>
      <c r="I2672" s="7">
        <v>1406593780</v>
      </c>
      <c r="J2672" s="7">
        <v>1404174580</v>
      </c>
      <c r="K2672" t="b">
        <v>1</v>
      </c>
      <c r="L2672">
        <v>60</v>
      </c>
      <c r="M2672" t="b">
        <v>0</v>
      </c>
      <c r="N2672" s="4" t="s">
        <v>8302</v>
      </c>
      <c r="O2672" s="5">
        <f t="shared" si="246"/>
        <v>6.415860933964205</v>
      </c>
      <c r="P2672" s="6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2">
        <f t="shared" si="250"/>
        <v>41849.020601851851</v>
      </c>
      <c r="T2672" s="12">
        <f t="shared" si="251"/>
        <v>41821.020601851851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6">
        <v>25000</v>
      </c>
      <c r="E2673" s="6">
        <v>2836</v>
      </c>
      <c r="F2673" s="3" t="s">
        <v>8221</v>
      </c>
      <c r="G2673" s="4" t="s">
        <v>8224</v>
      </c>
      <c r="H2673" s="4" t="s">
        <v>8246</v>
      </c>
      <c r="I2673" s="7">
        <v>1419017880</v>
      </c>
      <c r="J2673" s="7">
        <v>1416419916</v>
      </c>
      <c r="K2673" t="b">
        <v>1</v>
      </c>
      <c r="L2673">
        <v>84</v>
      </c>
      <c r="M2673" t="b">
        <v>0</v>
      </c>
      <c r="N2673" s="4" t="s">
        <v>8302</v>
      </c>
      <c r="O2673" s="5">
        <f t="shared" si="246"/>
        <v>11.343999999999999</v>
      </c>
      <c r="P2673" s="6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2">
        <f t="shared" si="250"/>
        <v>41992.818055555559</v>
      </c>
      <c r="T2673" s="12">
        <f t="shared" si="251"/>
        <v>41962.749027777783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6">
        <v>10000</v>
      </c>
      <c r="E2674" s="6">
        <v>3319</v>
      </c>
      <c r="F2674" s="3" t="s">
        <v>8221</v>
      </c>
      <c r="G2674" s="4" t="s">
        <v>8224</v>
      </c>
      <c r="H2674" s="4" t="s">
        <v>8246</v>
      </c>
      <c r="I2674" s="7">
        <v>1451282400</v>
      </c>
      <c r="J2674" s="7">
        <v>1449436390</v>
      </c>
      <c r="K2674" t="b">
        <v>1</v>
      </c>
      <c r="L2674">
        <v>47</v>
      </c>
      <c r="M2674" t="b">
        <v>0</v>
      </c>
      <c r="N2674" s="4" t="s">
        <v>8302</v>
      </c>
      <c r="O2674" s="5">
        <f t="shared" si="246"/>
        <v>33.19</v>
      </c>
      <c r="P2674" s="6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2">
        <f t="shared" si="250"/>
        <v>42366.25</v>
      </c>
      <c r="T2674" s="12">
        <f t="shared" si="251"/>
        <v>42344.884143518517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6">
        <v>40000</v>
      </c>
      <c r="E2675" s="6">
        <v>11032</v>
      </c>
      <c r="F2675" s="3" t="s">
        <v>8221</v>
      </c>
      <c r="G2675" s="4" t="s">
        <v>8224</v>
      </c>
      <c r="H2675" s="4" t="s">
        <v>8246</v>
      </c>
      <c r="I2675" s="7">
        <v>1414622700</v>
      </c>
      <c r="J2675" s="7">
        <v>1412081999</v>
      </c>
      <c r="K2675" t="b">
        <v>1</v>
      </c>
      <c r="L2675">
        <v>66</v>
      </c>
      <c r="M2675" t="b">
        <v>0</v>
      </c>
      <c r="N2675" s="4" t="s">
        <v>8302</v>
      </c>
      <c r="O2675" s="5">
        <f t="shared" si="246"/>
        <v>27.58</v>
      </c>
      <c r="P2675" s="6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2">
        <f t="shared" si="250"/>
        <v>41941.947916666664</v>
      </c>
      <c r="T2675" s="12">
        <f t="shared" si="251"/>
        <v>41912.541655092595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6">
        <v>35000</v>
      </c>
      <c r="E2676" s="6">
        <v>21994</v>
      </c>
      <c r="F2676" s="3" t="s">
        <v>8221</v>
      </c>
      <c r="G2676" s="4" t="s">
        <v>8224</v>
      </c>
      <c r="H2676" s="4" t="s">
        <v>8246</v>
      </c>
      <c r="I2676" s="7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s="4" t="s">
        <v>8302</v>
      </c>
      <c r="O2676" s="5">
        <f t="shared" si="246"/>
        <v>62.84</v>
      </c>
      <c r="P2676" s="6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2">
        <f t="shared" si="250"/>
        <v>42556.207638888889</v>
      </c>
      <c r="T2676" s="12">
        <f t="shared" si="251"/>
        <v>42529.632754629631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6">
        <v>25000</v>
      </c>
      <c r="E2677" s="6">
        <v>1897</v>
      </c>
      <c r="F2677" s="3" t="s">
        <v>8221</v>
      </c>
      <c r="G2677" s="4" t="s">
        <v>8224</v>
      </c>
      <c r="H2677" s="4" t="s">
        <v>8246</v>
      </c>
      <c r="I2677" s="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s="4" t="s">
        <v>8302</v>
      </c>
      <c r="O2677" s="5">
        <f t="shared" si="246"/>
        <v>7.5880000000000001</v>
      </c>
      <c r="P2677" s="6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2">
        <f t="shared" si="250"/>
        <v>41953.899178240739</v>
      </c>
      <c r="T2677" s="12">
        <f t="shared" si="251"/>
        <v>41923.857511574075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6">
        <v>2100</v>
      </c>
      <c r="E2678" s="6">
        <v>1058</v>
      </c>
      <c r="F2678" s="3" t="s">
        <v>8221</v>
      </c>
      <c r="G2678" s="4" t="s">
        <v>8229</v>
      </c>
      <c r="H2678" s="4" t="s">
        <v>8251</v>
      </c>
      <c r="I2678" s="7">
        <v>1463929174</v>
      </c>
      <c r="J2678" s="7">
        <v>1461337174</v>
      </c>
      <c r="K2678" t="b">
        <v>0</v>
      </c>
      <c r="L2678">
        <v>9</v>
      </c>
      <c r="M2678" t="b">
        <v>0</v>
      </c>
      <c r="N2678" s="4" t="s">
        <v>8302</v>
      </c>
      <c r="O2678" s="5">
        <f t="shared" si="246"/>
        <v>50.38095238095238</v>
      </c>
      <c r="P2678" s="6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2">
        <f t="shared" si="250"/>
        <v>42512.624699074076</v>
      </c>
      <c r="T2678" s="12">
        <f t="shared" si="251"/>
        <v>42482.624699074076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6">
        <v>19500</v>
      </c>
      <c r="E2679" s="6">
        <v>3415</v>
      </c>
      <c r="F2679" s="3" t="s">
        <v>8221</v>
      </c>
      <c r="G2679" s="4" t="s">
        <v>8224</v>
      </c>
      <c r="H2679" s="4" t="s">
        <v>8246</v>
      </c>
      <c r="I2679" s="7">
        <v>1404348143</v>
      </c>
      <c r="J2679" s="7">
        <v>1401756143</v>
      </c>
      <c r="K2679" t="b">
        <v>0</v>
      </c>
      <c r="L2679">
        <v>27</v>
      </c>
      <c r="M2679" t="b">
        <v>0</v>
      </c>
      <c r="N2679" s="4" t="s">
        <v>8302</v>
      </c>
      <c r="O2679" s="5">
        <f t="shared" si="246"/>
        <v>17.512820512820515</v>
      </c>
      <c r="P2679" s="6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2">
        <f t="shared" si="250"/>
        <v>41823.029432870368</v>
      </c>
      <c r="T2679" s="12">
        <f t="shared" si="251"/>
        <v>41793.029432870368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6">
        <v>8000000</v>
      </c>
      <c r="E2680" s="6">
        <v>1100</v>
      </c>
      <c r="F2680" s="3" t="s">
        <v>8221</v>
      </c>
      <c r="G2680" s="4" t="s">
        <v>8227</v>
      </c>
      <c r="H2680" s="4" t="s">
        <v>8249</v>
      </c>
      <c r="I2680" s="7">
        <v>1443121765</v>
      </c>
      <c r="J2680" s="7">
        <v>1440529765</v>
      </c>
      <c r="K2680" t="b">
        <v>0</v>
      </c>
      <c r="L2680">
        <v>2</v>
      </c>
      <c r="M2680" t="b">
        <v>0</v>
      </c>
      <c r="N2680" s="4" t="s">
        <v>8302</v>
      </c>
      <c r="O2680" s="5">
        <f t="shared" si="246"/>
        <v>1.375E-2</v>
      </c>
      <c r="P2680" s="6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2">
        <f t="shared" si="250"/>
        <v>42271.798206018517</v>
      </c>
      <c r="T2680" s="12">
        <f t="shared" si="251"/>
        <v>42241.798206018517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6">
        <v>40000</v>
      </c>
      <c r="E2681" s="6">
        <v>132</v>
      </c>
      <c r="F2681" s="3" t="s">
        <v>8221</v>
      </c>
      <c r="G2681" s="4" t="s">
        <v>8224</v>
      </c>
      <c r="H2681" s="4" t="s">
        <v>8246</v>
      </c>
      <c r="I2681" s="7">
        <v>1425081694</v>
      </c>
      <c r="J2681" s="7">
        <v>1422489694</v>
      </c>
      <c r="K2681" t="b">
        <v>0</v>
      </c>
      <c r="L2681">
        <v>3</v>
      </c>
      <c r="M2681" t="b">
        <v>0</v>
      </c>
      <c r="N2681" s="4" t="s">
        <v>8302</v>
      </c>
      <c r="O2681" s="5">
        <f t="shared" si="246"/>
        <v>0.33</v>
      </c>
      <c r="P2681" s="6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2">
        <f t="shared" si="250"/>
        <v>42063.001087962963</v>
      </c>
      <c r="T2681" s="12">
        <f t="shared" si="251"/>
        <v>42033.001087962963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6">
        <v>32000</v>
      </c>
      <c r="E2682" s="6">
        <v>276</v>
      </c>
      <c r="F2682" s="3" t="s">
        <v>8221</v>
      </c>
      <c r="G2682" s="4" t="s">
        <v>8227</v>
      </c>
      <c r="H2682" s="4" t="s">
        <v>8249</v>
      </c>
      <c r="I2682" s="7">
        <v>1459915491</v>
      </c>
      <c r="J2682" s="7">
        <v>1457327091</v>
      </c>
      <c r="K2682" t="b">
        <v>0</v>
      </c>
      <c r="L2682">
        <v>4</v>
      </c>
      <c r="M2682" t="b">
        <v>0</v>
      </c>
      <c r="N2682" s="4" t="s">
        <v>8302</v>
      </c>
      <c r="O2682" s="5">
        <f t="shared" si="246"/>
        <v>0.86250000000000004</v>
      </c>
      <c r="P2682" s="6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2">
        <f t="shared" si="250"/>
        <v>42466.170034722221</v>
      </c>
      <c r="T2682" s="12">
        <f t="shared" si="251"/>
        <v>42436.211701388893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6">
        <v>8000</v>
      </c>
      <c r="E2683" s="6">
        <v>55</v>
      </c>
      <c r="F2683" s="3" t="s">
        <v>8221</v>
      </c>
      <c r="G2683" s="4" t="s">
        <v>8224</v>
      </c>
      <c r="H2683" s="4" t="s">
        <v>8246</v>
      </c>
      <c r="I2683" s="7">
        <v>1405027750</v>
      </c>
      <c r="J2683" s="7">
        <v>1402867750</v>
      </c>
      <c r="K2683" t="b">
        <v>0</v>
      </c>
      <c r="L2683">
        <v>2</v>
      </c>
      <c r="M2683" t="b">
        <v>0</v>
      </c>
      <c r="N2683" s="4" t="s">
        <v>8284</v>
      </c>
      <c r="O2683" s="5">
        <f t="shared" si="246"/>
        <v>0.6875</v>
      </c>
      <c r="P2683" s="6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2">
        <f t="shared" si="250"/>
        <v>41830.895254629628</v>
      </c>
      <c r="T2683" s="12">
        <f t="shared" si="251"/>
        <v>41805.895254629628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6">
        <v>6000</v>
      </c>
      <c r="E2684" s="6">
        <v>1698</v>
      </c>
      <c r="F2684" s="3" t="s">
        <v>8221</v>
      </c>
      <c r="G2684" s="4" t="s">
        <v>8224</v>
      </c>
      <c r="H2684" s="4" t="s">
        <v>8246</v>
      </c>
      <c r="I2684" s="7">
        <v>1416635940</v>
      </c>
      <c r="J2684" s="7">
        <v>1413838540</v>
      </c>
      <c r="K2684" t="b">
        <v>0</v>
      </c>
      <c r="L2684">
        <v>20</v>
      </c>
      <c r="M2684" t="b">
        <v>0</v>
      </c>
      <c r="N2684" s="4" t="s">
        <v>8284</v>
      </c>
      <c r="O2684" s="5">
        <f t="shared" si="246"/>
        <v>28.3</v>
      </c>
      <c r="P2684" s="6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2">
        <f t="shared" si="250"/>
        <v>41965.249305555553</v>
      </c>
      <c r="T2684" s="12">
        <f t="shared" si="251"/>
        <v>41932.871990740743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6">
        <v>15000</v>
      </c>
      <c r="E2685" s="6">
        <v>36</v>
      </c>
      <c r="F2685" s="3" t="s">
        <v>8221</v>
      </c>
      <c r="G2685" s="4" t="s">
        <v>8224</v>
      </c>
      <c r="H2685" s="4" t="s">
        <v>8246</v>
      </c>
      <c r="I2685" s="7">
        <v>1425233240</v>
      </c>
      <c r="J2685" s="7">
        <v>1422641240</v>
      </c>
      <c r="K2685" t="b">
        <v>0</v>
      </c>
      <c r="L2685">
        <v>3</v>
      </c>
      <c r="M2685" t="b">
        <v>0</v>
      </c>
      <c r="N2685" s="4" t="s">
        <v>8284</v>
      </c>
      <c r="O2685" s="5">
        <f t="shared" si="246"/>
        <v>0.24</v>
      </c>
      <c r="P2685" s="6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2">
        <f t="shared" si="250"/>
        <v>42064.75509259259</v>
      </c>
      <c r="T2685" s="12">
        <f t="shared" si="251"/>
        <v>42034.75509259259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6">
        <v>70000</v>
      </c>
      <c r="E2686" s="6">
        <v>800</v>
      </c>
      <c r="F2686" s="3" t="s">
        <v>8221</v>
      </c>
      <c r="G2686" s="4" t="s">
        <v>8224</v>
      </c>
      <c r="H2686" s="4" t="s">
        <v>8246</v>
      </c>
      <c r="I2686" s="7">
        <v>1407621425</v>
      </c>
      <c r="J2686" s="7">
        <v>1404165425</v>
      </c>
      <c r="K2686" t="b">
        <v>0</v>
      </c>
      <c r="L2686">
        <v>4</v>
      </c>
      <c r="M2686" t="b">
        <v>0</v>
      </c>
      <c r="N2686" s="4" t="s">
        <v>8284</v>
      </c>
      <c r="O2686" s="5">
        <f t="shared" si="246"/>
        <v>1.1428571428571428</v>
      </c>
      <c r="P2686" s="6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2">
        <f t="shared" si="250"/>
        <v>41860.914641203701</v>
      </c>
      <c r="T2686" s="12">
        <f t="shared" si="251"/>
        <v>41820.914641203701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6">
        <v>50000</v>
      </c>
      <c r="E2687" s="6">
        <v>10</v>
      </c>
      <c r="F2687" s="3" t="s">
        <v>8221</v>
      </c>
      <c r="G2687" s="4" t="s">
        <v>8224</v>
      </c>
      <c r="H2687" s="4" t="s">
        <v>8246</v>
      </c>
      <c r="I2687" s="7">
        <v>1430149330</v>
      </c>
      <c r="J2687" s="7">
        <v>1424968930</v>
      </c>
      <c r="K2687" t="b">
        <v>0</v>
      </c>
      <c r="L2687">
        <v>1</v>
      </c>
      <c r="M2687" t="b">
        <v>0</v>
      </c>
      <c r="N2687" s="4" t="s">
        <v>8284</v>
      </c>
      <c r="O2687" s="5">
        <f t="shared" si="246"/>
        <v>0.02</v>
      </c>
      <c r="P2687" s="6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2">
        <f t="shared" si="250"/>
        <v>42121.654282407413</v>
      </c>
      <c r="T2687" s="12">
        <f t="shared" si="251"/>
        <v>42061.69594907407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6">
        <v>30000</v>
      </c>
      <c r="E2688" s="6">
        <v>0</v>
      </c>
      <c r="F2688" s="3" t="s">
        <v>8221</v>
      </c>
      <c r="G2688" s="4" t="s">
        <v>8224</v>
      </c>
      <c r="H2688" s="4" t="s">
        <v>8246</v>
      </c>
      <c r="I2688" s="7">
        <v>1412119423</v>
      </c>
      <c r="J2688" s="7">
        <v>1410391423</v>
      </c>
      <c r="K2688" t="b">
        <v>0</v>
      </c>
      <c r="L2688">
        <v>0</v>
      </c>
      <c r="M2688" t="b">
        <v>0</v>
      </c>
      <c r="N2688" s="4" t="s">
        <v>8284</v>
      </c>
      <c r="O2688" s="5">
        <f t="shared" si="246"/>
        <v>0</v>
      </c>
      <c r="P2688" s="6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2">
        <f t="shared" si="250"/>
        <v>41912.974803240737</v>
      </c>
      <c r="T2688" s="12">
        <f t="shared" si="251"/>
        <v>41892.974803240737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6">
        <v>15000</v>
      </c>
      <c r="E2689" s="6">
        <v>0</v>
      </c>
      <c r="F2689" s="3" t="s">
        <v>8221</v>
      </c>
      <c r="G2689" s="4" t="s">
        <v>8224</v>
      </c>
      <c r="H2689" s="4" t="s">
        <v>8246</v>
      </c>
      <c r="I2689" s="7">
        <v>1435591318</v>
      </c>
      <c r="J2689" s="7">
        <v>1432999318</v>
      </c>
      <c r="K2689" t="b">
        <v>0</v>
      </c>
      <c r="L2689">
        <v>0</v>
      </c>
      <c r="M2689" t="b">
        <v>0</v>
      </c>
      <c r="N2689" s="4" t="s">
        <v>8284</v>
      </c>
      <c r="O2689" s="5">
        <f t="shared" si="246"/>
        <v>0</v>
      </c>
      <c r="P2689" s="6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2">
        <f t="shared" si="250"/>
        <v>42184.64025462963</v>
      </c>
      <c r="T2689" s="12">
        <f t="shared" si="251"/>
        <v>42154.64025462963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6">
        <v>50000</v>
      </c>
      <c r="E2690" s="6">
        <v>74</v>
      </c>
      <c r="F2690" s="3" t="s">
        <v>8221</v>
      </c>
      <c r="G2690" s="4" t="s">
        <v>8224</v>
      </c>
      <c r="H2690" s="4" t="s">
        <v>8246</v>
      </c>
      <c r="I2690" s="7">
        <v>1424746800</v>
      </c>
      <c r="J2690" s="7">
        <v>1422067870</v>
      </c>
      <c r="K2690" t="b">
        <v>0</v>
      </c>
      <c r="L2690">
        <v>14</v>
      </c>
      <c r="M2690" t="b">
        <v>0</v>
      </c>
      <c r="N2690" s="4" t="s">
        <v>8284</v>
      </c>
      <c r="O2690" s="5">
        <f t="shared" si="246"/>
        <v>0.14799999999999999</v>
      </c>
      <c r="P2690" s="6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2">
        <f t="shared" si="250"/>
        <v>42059.125</v>
      </c>
      <c r="T2690" s="12">
        <f t="shared" si="251"/>
        <v>42028.118865740747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6">
        <v>35000</v>
      </c>
      <c r="E2691" s="6">
        <v>1</v>
      </c>
      <c r="F2691" s="3" t="s">
        <v>8221</v>
      </c>
      <c r="G2691" s="4" t="s">
        <v>8224</v>
      </c>
      <c r="H2691" s="4" t="s">
        <v>8246</v>
      </c>
      <c r="I2691" s="7">
        <v>1469919890</v>
      </c>
      <c r="J2691" s="7">
        <v>1467327890</v>
      </c>
      <c r="K2691" t="b">
        <v>0</v>
      </c>
      <c r="L2691">
        <v>1</v>
      </c>
      <c r="M2691" t="b">
        <v>0</v>
      </c>
      <c r="N2691" s="4" t="s">
        <v>8284</v>
      </c>
      <c r="O2691" s="5">
        <f t="shared" ref="O2691:O2754" si="252">100*E2691/D2691</f>
        <v>2.8571428571428571E-3</v>
      </c>
      <c r="P2691" s="6">
        <f t="shared" ref="P2691:P2754" si="253">IF(L2691=0,0,E2691/L2691)</f>
        <v>1</v>
      </c>
      <c r="Q2691" s="4" t="str">
        <f t="shared" ref="Q2691:Q2754" si="254">LEFT(N2691,SEARCH("/",N2691)-1)</f>
        <v>food</v>
      </c>
      <c r="R2691" s="4" t="str">
        <f t="shared" ref="R2691:R2754" si="255">RIGHT(N2691,LEN(N2691)-SEARCH("/",N2691,1))</f>
        <v>food trucks</v>
      </c>
      <c r="S2691" s="12">
        <f t="shared" ref="S2691:S2754" si="256">(((I2691/60)/60)/24)+DATE(1970,1,1)</f>
        <v>42581.961689814809</v>
      </c>
      <c r="T2691" s="12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6">
        <v>80000</v>
      </c>
      <c r="E2692" s="6">
        <v>8586</v>
      </c>
      <c r="F2692" s="3" t="s">
        <v>8221</v>
      </c>
      <c r="G2692" s="4" t="s">
        <v>8224</v>
      </c>
      <c r="H2692" s="4" t="s">
        <v>8246</v>
      </c>
      <c r="I2692" s="7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s="4" t="s">
        <v>8284</v>
      </c>
      <c r="O2692" s="5">
        <f t="shared" si="252"/>
        <v>10.7325</v>
      </c>
      <c r="P2692" s="6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2">
        <f t="shared" si="256"/>
        <v>42158.105046296296</v>
      </c>
      <c r="T2692" s="12">
        <f t="shared" si="257"/>
        <v>42113.105046296296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6">
        <v>65000</v>
      </c>
      <c r="E2693" s="6">
        <v>35</v>
      </c>
      <c r="F2693" s="3" t="s">
        <v>8221</v>
      </c>
      <c r="G2693" s="4" t="s">
        <v>8229</v>
      </c>
      <c r="H2693" s="4" t="s">
        <v>8251</v>
      </c>
      <c r="I2693" s="7">
        <v>1431278557</v>
      </c>
      <c r="J2693" s="7">
        <v>1427390557</v>
      </c>
      <c r="K2693" t="b">
        <v>0</v>
      </c>
      <c r="L2693">
        <v>2</v>
      </c>
      <c r="M2693" t="b">
        <v>0</v>
      </c>
      <c r="N2693" s="4" t="s">
        <v>8284</v>
      </c>
      <c r="O2693" s="5">
        <f t="shared" si="252"/>
        <v>5.3846153846153849E-2</v>
      </c>
      <c r="P2693" s="6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2">
        <f t="shared" si="256"/>
        <v>42134.724039351851</v>
      </c>
      <c r="T2693" s="12">
        <f t="shared" si="257"/>
        <v>42089.724039351851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6">
        <v>3500</v>
      </c>
      <c r="E2694" s="6">
        <v>25</v>
      </c>
      <c r="F2694" s="3" t="s">
        <v>8221</v>
      </c>
      <c r="G2694" s="4" t="s">
        <v>8224</v>
      </c>
      <c r="H2694" s="4" t="s">
        <v>8246</v>
      </c>
      <c r="I2694" s="7">
        <v>1427266860</v>
      </c>
      <c r="J2694" s="7">
        <v>1424678460</v>
      </c>
      <c r="K2694" t="b">
        <v>0</v>
      </c>
      <c r="L2694">
        <v>1</v>
      </c>
      <c r="M2694" t="b">
        <v>0</v>
      </c>
      <c r="N2694" s="4" t="s">
        <v>8284</v>
      </c>
      <c r="O2694" s="5">
        <f t="shared" si="252"/>
        <v>0.7142857142857143</v>
      </c>
      <c r="P2694" s="6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2">
        <f t="shared" si="256"/>
        <v>42088.292361111111</v>
      </c>
      <c r="T2694" s="12">
        <f t="shared" si="257"/>
        <v>42058.334027777775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6">
        <v>5000</v>
      </c>
      <c r="E2695" s="6">
        <v>40</v>
      </c>
      <c r="F2695" s="3" t="s">
        <v>8221</v>
      </c>
      <c r="G2695" s="4" t="s">
        <v>8224</v>
      </c>
      <c r="H2695" s="4" t="s">
        <v>8246</v>
      </c>
      <c r="I2695" s="7">
        <v>1407899966</v>
      </c>
      <c r="J2695" s="7">
        <v>1405307966</v>
      </c>
      <c r="K2695" t="b">
        <v>0</v>
      </c>
      <c r="L2695">
        <v>3</v>
      </c>
      <c r="M2695" t="b">
        <v>0</v>
      </c>
      <c r="N2695" s="4" t="s">
        <v>8284</v>
      </c>
      <c r="O2695" s="5">
        <f t="shared" si="252"/>
        <v>0.8</v>
      </c>
      <c r="P2695" s="6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2">
        <f t="shared" si="256"/>
        <v>41864.138495370367</v>
      </c>
      <c r="T2695" s="12">
        <f t="shared" si="257"/>
        <v>41834.138495370367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6">
        <v>30000</v>
      </c>
      <c r="E2696" s="6">
        <v>1</v>
      </c>
      <c r="F2696" s="3" t="s">
        <v>8221</v>
      </c>
      <c r="G2696" s="4" t="s">
        <v>8224</v>
      </c>
      <c r="H2696" s="4" t="s">
        <v>8246</v>
      </c>
      <c r="I2696" s="7">
        <v>1411701739</v>
      </c>
      <c r="J2696" s="7">
        <v>1409109739</v>
      </c>
      <c r="K2696" t="b">
        <v>0</v>
      </c>
      <c r="L2696">
        <v>1</v>
      </c>
      <c r="M2696" t="b">
        <v>0</v>
      </c>
      <c r="N2696" s="4" t="s">
        <v>8284</v>
      </c>
      <c r="O2696" s="5">
        <f t="shared" si="252"/>
        <v>3.3333333333333335E-3</v>
      </c>
      <c r="P2696" s="6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2">
        <f t="shared" si="256"/>
        <v>41908.140497685185</v>
      </c>
      <c r="T2696" s="12">
        <f t="shared" si="257"/>
        <v>41878.140497685185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6">
        <v>15000</v>
      </c>
      <c r="E2697" s="6">
        <v>71</v>
      </c>
      <c r="F2697" s="3" t="s">
        <v>8221</v>
      </c>
      <c r="G2697" s="4" t="s">
        <v>8224</v>
      </c>
      <c r="H2697" s="4" t="s">
        <v>8246</v>
      </c>
      <c r="I2697" s="7">
        <v>1428981718</v>
      </c>
      <c r="J2697" s="7">
        <v>1423801318</v>
      </c>
      <c r="K2697" t="b">
        <v>0</v>
      </c>
      <c r="L2697">
        <v>3</v>
      </c>
      <c r="M2697" t="b">
        <v>0</v>
      </c>
      <c r="N2697" s="4" t="s">
        <v>8284</v>
      </c>
      <c r="O2697" s="5">
        <f t="shared" si="252"/>
        <v>0.47333333333333333</v>
      </c>
      <c r="P2697" s="6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2">
        <f t="shared" si="256"/>
        <v>42108.14025462963</v>
      </c>
      <c r="T2697" s="12">
        <f t="shared" si="257"/>
        <v>42048.181921296295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6">
        <v>60000</v>
      </c>
      <c r="E2698" s="6">
        <v>3390</v>
      </c>
      <c r="F2698" s="3" t="s">
        <v>8221</v>
      </c>
      <c r="G2698" s="4" t="s">
        <v>8224</v>
      </c>
      <c r="H2698" s="4" t="s">
        <v>8246</v>
      </c>
      <c r="I2698" s="7">
        <v>1419538560</v>
      </c>
      <c r="J2698" s="7">
        <v>1416600960</v>
      </c>
      <c r="K2698" t="b">
        <v>0</v>
      </c>
      <c r="L2698">
        <v>38</v>
      </c>
      <c r="M2698" t="b">
        <v>0</v>
      </c>
      <c r="N2698" s="4" t="s">
        <v>8284</v>
      </c>
      <c r="O2698" s="5">
        <f t="shared" si="252"/>
        <v>5.65</v>
      </c>
      <c r="P2698" s="6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2">
        <f t="shared" si="256"/>
        <v>41998.844444444447</v>
      </c>
      <c r="T2698" s="12">
        <f t="shared" si="257"/>
        <v>41964.844444444447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6">
        <v>23000</v>
      </c>
      <c r="E2699" s="6">
        <v>6061</v>
      </c>
      <c r="F2699" s="3" t="s">
        <v>8221</v>
      </c>
      <c r="G2699" s="4" t="s">
        <v>8224</v>
      </c>
      <c r="H2699" s="4" t="s">
        <v>8246</v>
      </c>
      <c r="I2699" s="7">
        <v>1438552800</v>
      </c>
      <c r="J2699" s="7">
        <v>1435876423</v>
      </c>
      <c r="K2699" t="b">
        <v>0</v>
      </c>
      <c r="L2699">
        <v>52</v>
      </c>
      <c r="M2699" t="b">
        <v>0</v>
      </c>
      <c r="N2699" s="4" t="s">
        <v>8284</v>
      </c>
      <c r="O2699" s="5">
        <f t="shared" si="252"/>
        <v>26.35217391304348</v>
      </c>
      <c r="P2699" s="6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2">
        <f t="shared" si="256"/>
        <v>42218.916666666672</v>
      </c>
      <c r="T2699" s="12">
        <f t="shared" si="257"/>
        <v>42187.940081018518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6">
        <v>8000</v>
      </c>
      <c r="E2700" s="6">
        <v>26.01</v>
      </c>
      <c r="F2700" s="3" t="s">
        <v>8221</v>
      </c>
      <c r="G2700" s="4" t="s">
        <v>8224</v>
      </c>
      <c r="H2700" s="4" t="s">
        <v>8246</v>
      </c>
      <c r="I2700" s="7">
        <v>1403904808</v>
      </c>
      <c r="J2700" s="7">
        <v>1401312808</v>
      </c>
      <c r="K2700" t="b">
        <v>0</v>
      </c>
      <c r="L2700">
        <v>2</v>
      </c>
      <c r="M2700" t="b">
        <v>0</v>
      </c>
      <c r="N2700" s="4" t="s">
        <v>8284</v>
      </c>
      <c r="O2700" s="5">
        <f t="shared" si="252"/>
        <v>0.325125</v>
      </c>
      <c r="P2700" s="6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2">
        <f t="shared" si="256"/>
        <v>41817.898240740738</v>
      </c>
      <c r="T2700" s="12">
        <f t="shared" si="257"/>
        <v>41787.898240740738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6">
        <v>2</v>
      </c>
      <c r="E2701" s="6">
        <v>0</v>
      </c>
      <c r="F2701" s="3" t="s">
        <v>8221</v>
      </c>
      <c r="G2701" s="4" t="s">
        <v>8229</v>
      </c>
      <c r="H2701" s="4" t="s">
        <v>8251</v>
      </c>
      <c r="I2701" s="7">
        <v>1407533463</v>
      </c>
      <c r="J2701" s="7">
        <v>1404941463</v>
      </c>
      <c r="K2701" t="b">
        <v>0</v>
      </c>
      <c r="L2701">
        <v>0</v>
      </c>
      <c r="M2701" t="b">
        <v>0</v>
      </c>
      <c r="N2701" s="4" t="s">
        <v>8284</v>
      </c>
      <c r="O2701" s="5">
        <f t="shared" si="252"/>
        <v>0</v>
      </c>
      <c r="P2701" s="6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2">
        <f t="shared" si="256"/>
        <v>41859.896562499998</v>
      </c>
      <c r="T2701" s="12">
        <f t="shared" si="257"/>
        <v>41829.896562499998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6">
        <v>9999</v>
      </c>
      <c r="E2702" s="6">
        <v>70</v>
      </c>
      <c r="F2702" s="3" t="s">
        <v>8221</v>
      </c>
      <c r="G2702" s="4" t="s">
        <v>8224</v>
      </c>
      <c r="H2702" s="4" t="s">
        <v>8246</v>
      </c>
      <c r="I2702" s="7">
        <v>1411073972</v>
      </c>
      <c r="J2702" s="7">
        <v>1408481972</v>
      </c>
      <c r="K2702" t="b">
        <v>0</v>
      </c>
      <c r="L2702">
        <v>4</v>
      </c>
      <c r="M2702" t="b">
        <v>0</v>
      </c>
      <c r="N2702" s="4" t="s">
        <v>8284</v>
      </c>
      <c r="O2702" s="5">
        <f t="shared" si="252"/>
        <v>0.7000700070007001</v>
      </c>
      <c r="P2702" s="6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2">
        <f t="shared" si="256"/>
        <v>41900.87467592593</v>
      </c>
      <c r="T2702" s="12">
        <f t="shared" si="257"/>
        <v>41870.87467592593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6">
        <v>3400</v>
      </c>
      <c r="E2703" s="6">
        <v>1570</v>
      </c>
      <c r="F2703" s="3" t="s">
        <v>8222</v>
      </c>
      <c r="G2703" s="4" t="s">
        <v>8241</v>
      </c>
      <c r="H2703" s="4" t="s">
        <v>8249</v>
      </c>
      <c r="I2703" s="7">
        <v>1491586534</v>
      </c>
      <c r="J2703" s="7">
        <v>1488911734</v>
      </c>
      <c r="K2703" t="b">
        <v>0</v>
      </c>
      <c r="L2703">
        <v>46</v>
      </c>
      <c r="M2703" t="b">
        <v>0</v>
      </c>
      <c r="N2703" s="4" t="s">
        <v>8303</v>
      </c>
      <c r="O2703" s="5">
        <f t="shared" si="252"/>
        <v>46.176470588235297</v>
      </c>
      <c r="P2703" s="6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2">
        <f t="shared" si="256"/>
        <v>42832.733032407406</v>
      </c>
      <c r="T2703" s="12">
        <f t="shared" si="257"/>
        <v>42801.774699074071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6">
        <v>10000</v>
      </c>
      <c r="E2704" s="6">
        <v>3441</v>
      </c>
      <c r="F2704" s="3" t="s">
        <v>8222</v>
      </c>
      <c r="G2704" s="4" t="s">
        <v>8224</v>
      </c>
      <c r="H2704" s="4" t="s">
        <v>8246</v>
      </c>
      <c r="I2704" s="7">
        <v>1491416077</v>
      </c>
      <c r="J2704" s="7">
        <v>1488827677</v>
      </c>
      <c r="K2704" t="b">
        <v>1</v>
      </c>
      <c r="L2704">
        <v>26</v>
      </c>
      <c r="M2704" t="b">
        <v>0</v>
      </c>
      <c r="N2704" s="4" t="s">
        <v>8303</v>
      </c>
      <c r="O2704" s="5">
        <f t="shared" si="252"/>
        <v>34.409999999999997</v>
      </c>
      <c r="P2704" s="6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2">
        <f t="shared" si="256"/>
        <v>42830.760150462964</v>
      </c>
      <c r="T2704" s="12">
        <f t="shared" si="257"/>
        <v>42800.801817129628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6">
        <v>40000</v>
      </c>
      <c r="E2705" s="6">
        <v>41500</v>
      </c>
      <c r="F2705" s="3" t="s">
        <v>8222</v>
      </c>
      <c r="G2705" s="4" t="s">
        <v>8238</v>
      </c>
      <c r="H2705" s="4" t="s">
        <v>8256</v>
      </c>
      <c r="I2705" s="7">
        <v>1490196830</v>
      </c>
      <c r="J2705" s="7">
        <v>1485016430</v>
      </c>
      <c r="K2705" t="b">
        <v>0</v>
      </c>
      <c r="L2705">
        <v>45</v>
      </c>
      <c r="M2705" t="b">
        <v>0</v>
      </c>
      <c r="N2705" s="4" t="s">
        <v>8303</v>
      </c>
      <c r="O2705" s="5">
        <f t="shared" si="252"/>
        <v>103.75</v>
      </c>
      <c r="P2705" s="6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2">
        <f t="shared" si="256"/>
        <v>42816.648495370369</v>
      </c>
      <c r="T2705" s="12">
        <f t="shared" si="257"/>
        <v>42756.690162037034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6">
        <v>19000</v>
      </c>
      <c r="E2706" s="6">
        <v>1145</v>
      </c>
      <c r="F2706" s="3" t="s">
        <v>8222</v>
      </c>
      <c r="G2706" s="4" t="s">
        <v>8224</v>
      </c>
      <c r="H2706" s="4" t="s">
        <v>8246</v>
      </c>
      <c r="I2706" s="7">
        <v>1491421314</v>
      </c>
      <c r="J2706" s="7">
        <v>1487709714</v>
      </c>
      <c r="K2706" t="b">
        <v>0</v>
      </c>
      <c r="L2706">
        <v>7</v>
      </c>
      <c r="M2706" t="b">
        <v>0</v>
      </c>
      <c r="N2706" s="4" t="s">
        <v>8303</v>
      </c>
      <c r="O2706" s="5">
        <f t="shared" si="252"/>
        <v>6.0263157894736841</v>
      </c>
      <c r="P2706" s="6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2">
        <f t="shared" si="256"/>
        <v>42830.820763888885</v>
      </c>
      <c r="T2706" s="12">
        <f t="shared" si="257"/>
        <v>42787.862430555557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6">
        <v>16500</v>
      </c>
      <c r="E2707" s="6">
        <v>1739</v>
      </c>
      <c r="F2707" s="3" t="s">
        <v>8222</v>
      </c>
      <c r="G2707" s="4" t="s">
        <v>8224</v>
      </c>
      <c r="H2707" s="4" t="s">
        <v>8246</v>
      </c>
      <c r="I2707" s="7">
        <v>1490389158</v>
      </c>
      <c r="J2707" s="7">
        <v>1486504758</v>
      </c>
      <c r="K2707" t="b">
        <v>0</v>
      </c>
      <c r="L2707">
        <v>8</v>
      </c>
      <c r="M2707" t="b">
        <v>0</v>
      </c>
      <c r="N2707" s="4" t="s">
        <v>8303</v>
      </c>
      <c r="O2707" s="5">
        <f t="shared" si="252"/>
        <v>10.539393939393939</v>
      </c>
      <c r="P2707" s="6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2">
        <f t="shared" si="256"/>
        <v>42818.874513888892</v>
      </c>
      <c r="T2707" s="12">
        <f t="shared" si="257"/>
        <v>42773.916180555556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6">
        <v>35000</v>
      </c>
      <c r="E2708" s="6">
        <v>39304</v>
      </c>
      <c r="F2708" s="3" t="s">
        <v>8219</v>
      </c>
      <c r="G2708" s="4" t="s">
        <v>8224</v>
      </c>
      <c r="H2708" s="4" t="s">
        <v>8246</v>
      </c>
      <c r="I2708" s="7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s="4" t="s">
        <v>8303</v>
      </c>
      <c r="O2708" s="5">
        <f t="shared" si="252"/>
        <v>112.29714285714286</v>
      </c>
      <c r="P2708" s="6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2">
        <f t="shared" si="256"/>
        <v>41928.290972222225</v>
      </c>
      <c r="T2708" s="12">
        <f t="shared" si="257"/>
        <v>41899.294942129629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6">
        <v>8000</v>
      </c>
      <c r="E2709" s="6">
        <v>28067.57</v>
      </c>
      <c r="F2709" s="3" t="s">
        <v>8219</v>
      </c>
      <c r="G2709" s="4" t="s">
        <v>8224</v>
      </c>
      <c r="H2709" s="4" t="s">
        <v>8246</v>
      </c>
      <c r="I2709" s="7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s="4" t="s">
        <v>8303</v>
      </c>
      <c r="O2709" s="5">
        <f t="shared" si="252"/>
        <v>350.84462500000001</v>
      </c>
      <c r="P2709" s="6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2">
        <f t="shared" si="256"/>
        <v>41421.290972222225</v>
      </c>
      <c r="T2709" s="12">
        <f t="shared" si="257"/>
        <v>41391.782905092594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6">
        <v>20000</v>
      </c>
      <c r="E2710" s="6">
        <v>46643.07</v>
      </c>
      <c r="F2710" s="3" t="s">
        <v>8219</v>
      </c>
      <c r="G2710" s="4" t="s">
        <v>8225</v>
      </c>
      <c r="H2710" s="4" t="s">
        <v>8247</v>
      </c>
      <c r="I2710" s="7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s="4" t="s">
        <v>8303</v>
      </c>
      <c r="O2710" s="5">
        <f t="shared" si="252"/>
        <v>233.21535</v>
      </c>
      <c r="P2710" s="6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2">
        <f t="shared" si="256"/>
        <v>42572.698217592595</v>
      </c>
      <c r="T2710" s="12">
        <f t="shared" si="257"/>
        <v>42512.698217592595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6">
        <v>50000</v>
      </c>
      <c r="E2711" s="6">
        <v>50803</v>
      </c>
      <c r="F2711" s="3" t="s">
        <v>8219</v>
      </c>
      <c r="G2711" s="4" t="s">
        <v>8224</v>
      </c>
      <c r="H2711" s="4" t="s">
        <v>8246</v>
      </c>
      <c r="I2711" s="7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s="4" t="s">
        <v>8303</v>
      </c>
      <c r="O2711" s="5">
        <f t="shared" si="252"/>
        <v>101.60599999999999</v>
      </c>
      <c r="P2711" s="6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2">
        <f t="shared" si="256"/>
        <v>42647.165972222225</v>
      </c>
      <c r="T2711" s="12">
        <f t="shared" si="257"/>
        <v>42612.149780092594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6">
        <v>60000</v>
      </c>
      <c r="E2712" s="6">
        <v>92340.21</v>
      </c>
      <c r="F2712" s="3" t="s">
        <v>8219</v>
      </c>
      <c r="G2712" s="4" t="s">
        <v>8224</v>
      </c>
      <c r="H2712" s="4" t="s">
        <v>8246</v>
      </c>
      <c r="I2712" s="7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s="4" t="s">
        <v>8303</v>
      </c>
      <c r="O2712" s="5">
        <f t="shared" si="252"/>
        <v>153.90035</v>
      </c>
      <c r="P2712" s="6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2">
        <f t="shared" si="256"/>
        <v>41860.083333333336</v>
      </c>
      <c r="T2712" s="12">
        <f t="shared" si="257"/>
        <v>41828.229490740741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6">
        <v>3910</v>
      </c>
      <c r="E2713" s="6">
        <v>3938</v>
      </c>
      <c r="F2713" s="3" t="s">
        <v>8219</v>
      </c>
      <c r="G2713" s="4" t="s">
        <v>8225</v>
      </c>
      <c r="H2713" s="4" t="s">
        <v>8247</v>
      </c>
      <c r="I2713" s="7">
        <v>1403301660</v>
      </c>
      <c r="J2713" s="7">
        <v>1400694790</v>
      </c>
      <c r="K2713" t="b">
        <v>1</v>
      </c>
      <c r="L2713">
        <v>73</v>
      </c>
      <c r="M2713" t="b">
        <v>1</v>
      </c>
      <c r="N2713" s="4" t="s">
        <v>8303</v>
      </c>
      <c r="O2713" s="5">
        <f t="shared" si="252"/>
        <v>100.71611253196932</v>
      </c>
      <c r="P2713" s="6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2">
        <f t="shared" si="256"/>
        <v>41810.917361111111</v>
      </c>
      <c r="T2713" s="12">
        <f t="shared" si="257"/>
        <v>41780.745254629634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6">
        <v>5500</v>
      </c>
      <c r="E2714" s="6">
        <v>7226</v>
      </c>
      <c r="F2714" s="3" t="s">
        <v>8219</v>
      </c>
      <c r="G2714" s="4" t="s">
        <v>8224</v>
      </c>
      <c r="H2714" s="4" t="s">
        <v>8246</v>
      </c>
      <c r="I2714" s="7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s="4" t="s">
        <v>8303</v>
      </c>
      <c r="O2714" s="5">
        <f t="shared" si="252"/>
        <v>131.38181818181818</v>
      </c>
      <c r="P2714" s="6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2">
        <f t="shared" si="256"/>
        <v>41468.75</v>
      </c>
      <c r="T2714" s="12">
        <f t="shared" si="257"/>
        <v>41432.062037037038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6">
        <v>150000</v>
      </c>
      <c r="E2715" s="6">
        <v>153362</v>
      </c>
      <c r="F2715" s="3" t="s">
        <v>8219</v>
      </c>
      <c r="G2715" s="4" t="s">
        <v>8224</v>
      </c>
      <c r="H2715" s="4" t="s">
        <v>8246</v>
      </c>
      <c r="I2715" s="7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s="4" t="s">
        <v>8303</v>
      </c>
      <c r="O2715" s="5">
        <f t="shared" si="252"/>
        <v>102.24133333333333</v>
      </c>
      <c r="P2715" s="6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2">
        <f t="shared" si="256"/>
        <v>42362.653749999998</v>
      </c>
      <c r="T2715" s="12">
        <f t="shared" si="257"/>
        <v>42322.653749999998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6">
        <v>25000</v>
      </c>
      <c r="E2716" s="6">
        <v>29089</v>
      </c>
      <c r="F2716" s="3" t="s">
        <v>8219</v>
      </c>
      <c r="G2716" s="4" t="s">
        <v>8224</v>
      </c>
      <c r="H2716" s="4" t="s">
        <v>8246</v>
      </c>
      <c r="I2716" s="7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s="4" t="s">
        <v>8303</v>
      </c>
      <c r="O2716" s="5">
        <f t="shared" si="252"/>
        <v>116.35599999999999</v>
      </c>
      <c r="P2716" s="6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2">
        <f t="shared" si="256"/>
        <v>42657.958333333328</v>
      </c>
      <c r="T2716" s="12">
        <f t="shared" si="257"/>
        <v>42629.655046296291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6">
        <v>12000</v>
      </c>
      <c r="E2717" s="6">
        <v>31754.69</v>
      </c>
      <c r="F2717" s="3" t="s">
        <v>8219</v>
      </c>
      <c r="G2717" s="4" t="s">
        <v>8224</v>
      </c>
      <c r="H2717" s="4" t="s">
        <v>8246</v>
      </c>
      <c r="I2717" s="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s="4" t="s">
        <v>8303</v>
      </c>
      <c r="O2717" s="5">
        <f t="shared" si="252"/>
        <v>264.62241666666665</v>
      </c>
      <c r="P2717" s="6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2">
        <f t="shared" si="256"/>
        <v>42421.398472222223</v>
      </c>
      <c r="T2717" s="12">
        <f t="shared" si="257"/>
        <v>42387.398472222223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6">
        <v>10000</v>
      </c>
      <c r="E2718" s="6">
        <v>11998.01</v>
      </c>
      <c r="F2718" s="3" t="s">
        <v>8219</v>
      </c>
      <c r="G2718" s="4" t="s">
        <v>8236</v>
      </c>
      <c r="H2718" s="4" t="s">
        <v>8249</v>
      </c>
      <c r="I2718" s="7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s="4" t="s">
        <v>8303</v>
      </c>
      <c r="O2718" s="5">
        <f t="shared" si="252"/>
        <v>119.98009999999999</v>
      </c>
      <c r="P2718" s="6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2">
        <f t="shared" si="256"/>
        <v>42285.333252314813</v>
      </c>
      <c r="T2718" s="12">
        <f t="shared" si="257"/>
        <v>42255.333252314813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6">
        <v>25000</v>
      </c>
      <c r="E2719" s="6">
        <v>30026</v>
      </c>
      <c r="F2719" s="3" t="s">
        <v>8219</v>
      </c>
      <c r="G2719" s="4" t="s">
        <v>8224</v>
      </c>
      <c r="H2719" s="4" t="s">
        <v>8246</v>
      </c>
      <c r="I2719" s="7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s="4" t="s">
        <v>8303</v>
      </c>
      <c r="O2719" s="5">
        <f t="shared" si="252"/>
        <v>120.104</v>
      </c>
      <c r="P2719" s="6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2">
        <f t="shared" si="256"/>
        <v>41979.956585648149</v>
      </c>
      <c r="T2719" s="12">
        <f t="shared" si="257"/>
        <v>41934.914918981485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6">
        <v>18000</v>
      </c>
      <c r="E2720" s="6">
        <v>18645</v>
      </c>
      <c r="F2720" s="3" t="s">
        <v>8219</v>
      </c>
      <c r="G2720" s="4" t="s">
        <v>8224</v>
      </c>
      <c r="H2720" s="4" t="s">
        <v>8246</v>
      </c>
      <c r="I2720" s="7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s="4" t="s">
        <v>8303</v>
      </c>
      <c r="O2720" s="5">
        <f t="shared" si="252"/>
        <v>103.58333333333333</v>
      </c>
      <c r="P2720" s="6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2">
        <f t="shared" si="256"/>
        <v>42493.958333333328</v>
      </c>
      <c r="T2720" s="12">
        <f t="shared" si="257"/>
        <v>42465.596585648149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6">
        <v>6000</v>
      </c>
      <c r="E2721" s="6">
        <v>6530</v>
      </c>
      <c r="F2721" s="3" t="s">
        <v>8219</v>
      </c>
      <c r="G2721" s="4" t="s">
        <v>8224</v>
      </c>
      <c r="H2721" s="4" t="s">
        <v>8246</v>
      </c>
      <c r="I2721" s="7">
        <v>1460936694</v>
      </c>
      <c r="J2721" s="7">
        <v>1455756294</v>
      </c>
      <c r="K2721" t="b">
        <v>0</v>
      </c>
      <c r="L2721">
        <v>69</v>
      </c>
      <c r="M2721" t="b">
        <v>1</v>
      </c>
      <c r="N2721" s="4" t="s">
        <v>8303</v>
      </c>
      <c r="O2721" s="5">
        <f t="shared" si="252"/>
        <v>108.83333333333333</v>
      </c>
      <c r="P2721" s="6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2">
        <f t="shared" si="256"/>
        <v>42477.989513888882</v>
      </c>
      <c r="T2721" s="12">
        <f t="shared" si="257"/>
        <v>42418.031180555554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6">
        <v>25000</v>
      </c>
      <c r="E2722" s="6">
        <v>29531</v>
      </c>
      <c r="F2722" s="3" t="s">
        <v>8219</v>
      </c>
      <c r="G2722" s="4" t="s">
        <v>8224</v>
      </c>
      <c r="H2722" s="4" t="s">
        <v>8246</v>
      </c>
      <c r="I2722" s="7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s="4" t="s">
        <v>8303</v>
      </c>
      <c r="O2722" s="5">
        <f t="shared" si="252"/>
        <v>118.124</v>
      </c>
      <c r="P2722" s="6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2">
        <f t="shared" si="256"/>
        <v>42685.507557870369</v>
      </c>
      <c r="T2722" s="12">
        <f t="shared" si="257"/>
        <v>42655.465891203698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6">
        <v>750</v>
      </c>
      <c r="E2723" s="6">
        <v>10965</v>
      </c>
      <c r="F2723" s="3" t="s">
        <v>8219</v>
      </c>
      <c r="G2723" s="4" t="s">
        <v>8225</v>
      </c>
      <c r="H2723" s="4" t="s">
        <v>8247</v>
      </c>
      <c r="I2723" s="7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s="4" t="s">
        <v>8295</v>
      </c>
      <c r="O2723" s="5">
        <f t="shared" si="252"/>
        <v>1462</v>
      </c>
      <c r="P2723" s="6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2">
        <f t="shared" si="256"/>
        <v>41523.791666666664</v>
      </c>
      <c r="T2723" s="12">
        <f t="shared" si="257"/>
        <v>41493.543958333335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6">
        <v>5000</v>
      </c>
      <c r="E2724" s="6">
        <v>12627</v>
      </c>
      <c r="F2724" s="3" t="s">
        <v>8219</v>
      </c>
      <c r="G2724" s="4" t="s">
        <v>8224</v>
      </c>
      <c r="H2724" s="4" t="s">
        <v>8246</v>
      </c>
      <c r="I2724" s="7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s="4" t="s">
        <v>8295</v>
      </c>
      <c r="O2724" s="5">
        <f t="shared" si="252"/>
        <v>252.54</v>
      </c>
      <c r="P2724" s="6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2">
        <f t="shared" si="256"/>
        <v>42764.857094907406</v>
      </c>
      <c r="T2724" s="12">
        <f t="shared" si="257"/>
        <v>42704.857094907406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6">
        <v>12000</v>
      </c>
      <c r="E2725" s="6">
        <v>16806</v>
      </c>
      <c r="F2725" s="3" t="s">
        <v>8219</v>
      </c>
      <c r="G2725" s="4" t="s">
        <v>8224</v>
      </c>
      <c r="H2725" s="4" t="s">
        <v>8246</v>
      </c>
      <c r="I2725" s="7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s="4" t="s">
        <v>8295</v>
      </c>
      <c r="O2725" s="5">
        <f t="shared" si="252"/>
        <v>140.05000000000001</v>
      </c>
      <c r="P2725" s="6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2">
        <f t="shared" si="256"/>
        <v>42004.880648148144</v>
      </c>
      <c r="T2725" s="12">
        <f t="shared" si="257"/>
        <v>41944.83898148148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6">
        <v>2468</v>
      </c>
      <c r="E2726" s="6">
        <v>7326.88</v>
      </c>
      <c r="F2726" s="3" t="s">
        <v>8219</v>
      </c>
      <c r="G2726" s="4" t="s">
        <v>8225</v>
      </c>
      <c r="H2726" s="4" t="s">
        <v>8247</v>
      </c>
      <c r="I2726" s="7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s="4" t="s">
        <v>8295</v>
      </c>
      <c r="O2726" s="5">
        <f t="shared" si="252"/>
        <v>296.87520259319285</v>
      </c>
      <c r="P2726" s="6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2">
        <f t="shared" si="256"/>
        <v>42231.32707175926</v>
      </c>
      <c r="T2726" s="12">
        <f t="shared" si="257"/>
        <v>42199.32707175926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6">
        <v>40000</v>
      </c>
      <c r="E2727" s="6">
        <v>57817</v>
      </c>
      <c r="F2727" s="3" t="s">
        <v>8219</v>
      </c>
      <c r="G2727" s="4" t="s">
        <v>8229</v>
      </c>
      <c r="H2727" s="4" t="s">
        <v>8251</v>
      </c>
      <c r="I2727" s="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s="4" t="s">
        <v>8295</v>
      </c>
      <c r="O2727" s="5">
        <f t="shared" si="252"/>
        <v>144.54249999999999</v>
      </c>
      <c r="P2727" s="6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2">
        <f t="shared" si="256"/>
        <v>42795.744618055556</v>
      </c>
      <c r="T2727" s="12">
        <f t="shared" si="257"/>
        <v>42745.744618055556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6">
        <v>100000</v>
      </c>
      <c r="E2728" s="6">
        <v>105745</v>
      </c>
      <c r="F2728" s="3" t="s">
        <v>8219</v>
      </c>
      <c r="G2728" s="4" t="s">
        <v>8224</v>
      </c>
      <c r="H2728" s="4" t="s">
        <v>8246</v>
      </c>
      <c r="I2728" s="7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s="4" t="s">
        <v>8295</v>
      </c>
      <c r="O2728" s="5">
        <f t="shared" si="252"/>
        <v>105.745</v>
      </c>
      <c r="P2728" s="6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2">
        <f t="shared" si="256"/>
        <v>42482.579988425925</v>
      </c>
      <c r="T2728" s="12">
        <f t="shared" si="257"/>
        <v>42452.579988425925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6">
        <v>10000</v>
      </c>
      <c r="E2729" s="6">
        <v>49321</v>
      </c>
      <c r="F2729" s="3" t="s">
        <v>8219</v>
      </c>
      <c r="G2729" s="4" t="s">
        <v>8224</v>
      </c>
      <c r="H2729" s="4" t="s">
        <v>8246</v>
      </c>
      <c r="I2729" s="7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s="4" t="s">
        <v>8295</v>
      </c>
      <c r="O2729" s="5">
        <f t="shared" si="252"/>
        <v>493.21</v>
      </c>
      <c r="P2729" s="6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2">
        <f t="shared" si="256"/>
        <v>42223.676655092597</v>
      </c>
      <c r="T2729" s="12">
        <f t="shared" si="257"/>
        <v>42198.676655092597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6">
        <v>15000</v>
      </c>
      <c r="E2730" s="6">
        <v>30274</v>
      </c>
      <c r="F2730" s="3" t="s">
        <v>8219</v>
      </c>
      <c r="G2730" s="4" t="s">
        <v>8224</v>
      </c>
      <c r="H2730" s="4" t="s">
        <v>8246</v>
      </c>
      <c r="I2730" s="7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s="4" t="s">
        <v>8295</v>
      </c>
      <c r="O2730" s="5">
        <f t="shared" si="252"/>
        <v>201.82666666666665</v>
      </c>
      <c r="P2730" s="6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2">
        <f t="shared" si="256"/>
        <v>42368.59993055556</v>
      </c>
      <c r="T2730" s="12">
        <f t="shared" si="257"/>
        <v>42333.59993055556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6">
        <v>7500</v>
      </c>
      <c r="E2731" s="6">
        <v>7833</v>
      </c>
      <c r="F2731" s="3" t="s">
        <v>8219</v>
      </c>
      <c r="G2731" s="4" t="s">
        <v>8224</v>
      </c>
      <c r="H2731" s="4" t="s">
        <v>8246</v>
      </c>
      <c r="I2731" s="7">
        <v>1430459197</v>
      </c>
      <c r="J2731" s="7">
        <v>1427867197</v>
      </c>
      <c r="K2731" t="b">
        <v>0</v>
      </c>
      <c r="L2731">
        <v>23</v>
      </c>
      <c r="M2731" t="b">
        <v>1</v>
      </c>
      <c r="N2731" s="4" t="s">
        <v>8295</v>
      </c>
      <c r="O2731" s="5">
        <f t="shared" si="252"/>
        <v>104.44</v>
      </c>
      <c r="P2731" s="6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2">
        <f t="shared" si="256"/>
        <v>42125.240706018521</v>
      </c>
      <c r="T2731" s="12">
        <f t="shared" si="257"/>
        <v>42095.240706018521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6">
        <v>27000</v>
      </c>
      <c r="E2732" s="6">
        <v>45979.01</v>
      </c>
      <c r="F2732" s="3" t="s">
        <v>8219</v>
      </c>
      <c r="G2732" s="4" t="s">
        <v>8224</v>
      </c>
      <c r="H2732" s="4" t="s">
        <v>8246</v>
      </c>
      <c r="I2732" s="7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s="4" t="s">
        <v>8295</v>
      </c>
      <c r="O2732" s="5">
        <f t="shared" si="252"/>
        <v>170.29262962962963</v>
      </c>
      <c r="P2732" s="6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2">
        <f t="shared" si="256"/>
        <v>41386.541377314818</v>
      </c>
      <c r="T2732" s="12">
        <f t="shared" si="257"/>
        <v>41351.541377314818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6">
        <v>30000</v>
      </c>
      <c r="E2733" s="6">
        <v>31291</v>
      </c>
      <c r="F2733" s="3" t="s">
        <v>8219</v>
      </c>
      <c r="G2733" s="4" t="s">
        <v>8224</v>
      </c>
      <c r="H2733" s="4" t="s">
        <v>8246</v>
      </c>
      <c r="I2733" s="7">
        <v>1413604800</v>
      </c>
      <c r="J2733" s="7">
        <v>1408624622</v>
      </c>
      <c r="K2733" t="b">
        <v>0</v>
      </c>
      <c r="L2733">
        <v>37</v>
      </c>
      <c r="M2733" t="b">
        <v>1</v>
      </c>
      <c r="N2733" s="4" t="s">
        <v>8295</v>
      </c>
      <c r="O2733" s="5">
        <f t="shared" si="252"/>
        <v>104.30333333333333</v>
      </c>
      <c r="P2733" s="6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2">
        <f t="shared" si="256"/>
        <v>41930.166666666664</v>
      </c>
      <c r="T2733" s="12">
        <f t="shared" si="257"/>
        <v>41872.525717592594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6">
        <v>12000</v>
      </c>
      <c r="E2734" s="6">
        <v>14190</v>
      </c>
      <c r="F2734" s="3" t="s">
        <v>8219</v>
      </c>
      <c r="G2734" s="4" t="s">
        <v>8224</v>
      </c>
      <c r="H2734" s="4" t="s">
        <v>8246</v>
      </c>
      <c r="I2734" s="7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s="4" t="s">
        <v>8295</v>
      </c>
      <c r="O2734" s="5">
        <f t="shared" si="252"/>
        <v>118.25</v>
      </c>
      <c r="P2734" s="6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2">
        <f t="shared" si="256"/>
        <v>41422</v>
      </c>
      <c r="T2734" s="12">
        <f t="shared" si="257"/>
        <v>41389.808194444442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6">
        <v>50000</v>
      </c>
      <c r="E2735" s="6">
        <v>53769</v>
      </c>
      <c r="F2735" s="3" t="s">
        <v>8219</v>
      </c>
      <c r="G2735" s="4" t="s">
        <v>8224</v>
      </c>
      <c r="H2735" s="4" t="s">
        <v>8246</v>
      </c>
      <c r="I2735" s="7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s="4" t="s">
        <v>8295</v>
      </c>
      <c r="O2735" s="5">
        <f t="shared" si="252"/>
        <v>107.538</v>
      </c>
      <c r="P2735" s="6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2">
        <f t="shared" si="256"/>
        <v>42104.231180555551</v>
      </c>
      <c r="T2735" s="12">
        <f t="shared" si="257"/>
        <v>42044.272847222222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6">
        <v>1</v>
      </c>
      <c r="E2736" s="6">
        <v>22603</v>
      </c>
      <c r="F2736" s="3" t="s">
        <v>8219</v>
      </c>
      <c r="G2736" s="4" t="s">
        <v>8224</v>
      </c>
      <c r="H2736" s="4" t="s">
        <v>8246</v>
      </c>
      <c r="I2736" s="7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s="4" t="s">
        <v>8295</v>
      </c>
      <c r="O2736" s="5">
        <f t="shared" si="252"/>
        <v>2260300</v>
      </c>
      <c r="P2736" s="6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2">
        <f t="shared" si="256"/>
        <v>42656.915972222225</v>
      </c>
      <c r="T2736" s="12">
        <f t="shared" si="257"/>
        <v>42626.668888888889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6">
        <v>750</v>
      </c>
      <c r="E2737" s="6">
        <v>7336.01</v>
      </c>
      <c r="F2737" s="3" t="s">
        <v>8219</v>
      </c>
      <c r="G2737" s="4" t="s">
        <v>8225</v>
      </c>
      <c r="H2737" s="4" t="s">
        <v>8247</v>
      </c>
      <c r="I2737" s="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s="4" t="s">
        <v>8295</v>
      </c>
      <c r="O2737" s="5">
        <f t="shared" si="252"/>
        <v>978.1346666666667</v>
      </c>
      <c r="P2737" s="6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2">
        <f t="shared" si="256"/>
        <v>41346.833333333336</v>
      </c>
      <c r="T2737" s="12">
        <f t="shared" si="257"/>
        <v>41316.120949074073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6">
        <v>8000</v>
      </c>
      <c r="E2738" s="6">
        <v>9832</v>
      </c>
      <c r="F2738" s="3" t="s">
        <v>8219</v>
      </c>
      <c r="G2738" s="4" t="s">
        <v>8229</v>
      </c>
      <c r="H2738" s="4" t="s">
        <v>8251</v>
      </c>
      <c r="I2738" s="7">
        <v>1398268773</v>
      </c>
      <c r="J2738" s="7">
        <v>1395676773</v>
      </c>
      <c r="K2738" t="b">
        <v>0</v>
      </c>
      <c r="L2738">
        <v>58</v>
      </c>
      <c r="M2738" t="b">
        <v>1</v>
      </c>
      <c r="N2738" s="4" t="s">
        <v>8295</v>
      </c>
      <c r="O2738" s="5">
        <f t="shared" si="252"/>
        <v>122.9</v>
      </c>
      <c r="P2738" s="6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2">
        <f t="shared" si="256"/>
        <v>41752.666354166664</v>
      </c>
      <c r="T2738" s="12">
        <f t="shared" si="257"/>
        <v>41722.666354166664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6">
        <v>30000</v>
      </c>
      <c r="E2739" s="6">
        <v>73818.240000000005</v>
      </c>
      <c r="F2739" s="3" t="s">
        <v>8219</v>
      </c>
      <c r="G2739" s="4" t="s">
        <v>8224</v>
      </c>
      <c r="H2739" s="4" t="s">
        <v>8246</v>
      </c>
      <c r="I2739" s="7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s="4" t="s">
        <v>8295</v>
      </c>
      <c r="O2739" s="5">
        <f t="shared" si="252"/>
        <v>246.06080000000003</v>
      </c>
      <c r="P2739" s="6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2">
        <f t="shared" si="256"/>
        <v>41654.791666666664</v>
      </c>
      <c r="T2739" s="12">
        <f t="shared" si="257"/>
        <v>41611.917673611111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6">
        <v>5000</v>
      </c>
      <c r="E2740" s="6">
        <v>7397</v>
      </c>
      <c r="F2740" s="3" t="s">
        <v>8219</v>
      </c>
      <c r="G2740" s="4" t="s">
        <v>8224</v>
      </c>
      <c r="H2740" s="4" t="s">
        <v>8246</v>
      </c>
      <c r="I2740" s="7">
        <v>1478402804</v>
      </c>
      <c r="J2740" s="7">
        <v>1473218804</v>
      </c>
      <c r="K2740" t="b">
        <v>0</v>
      </c>
      <c r="L2740">
        <v>15</v>
      </c>
      <c r="M2740" t="b">
        <v>1</v>
      </c>
      <c r="N2740" s="4" t="s">
        <v>8295</v>
      </c>
      <c r="O2740" s="5">
        <f t="shared" si="252"/>
        <v>147.94</v>
      </c>
      <c r="P2740" s="6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2">
        <f t="shared" si="256"/>
        <v>42680.143564814818</v>
      </c>
      <c r="T2740" s="12">
        <f t="shared" si="257"/>
        <v>42620.143564814818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6">
        <v>1100</v>
      </c>
      <c r="E2741" s="6">
        <v>4225</v>
      </c>
      <c r="F2741" s="3" t="s">
        <v>8219</v>
      </c>
      <c r="G2741" s="4" t="s">
        <v>8225</v>
      </c>
      <c r="H2741" s="4" t="s">
        <v>8247</v>
      </c>
      <c r="I2741" s="7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s="4" t="s">
        <v>8295</v>
      </c>
      <c r="O2741" s="5">
        <f t="shared" si="252"/>
        <v>384.09090909090907</v>
      </c>
      <c r="P2741" s="6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2">
        <f t="shared" si="256"/>
        <v>41764.887928240743</v>
      </c>
      <c r="T2741" s="12">
        <f t="shared" si="257"/>
        <v>41719.887928240743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6">
        <v>300</v>
      </c>
      <c r="E2742" s="6">
        <v>310</v>
      </c>
      <c r="F2742" s="3" t="s">
        <v>8219</v>
      </c>
      <c r="G2742" s="4" t="s">
        <v>8224</v>
      </c>
      <c r="H2742" s="4" t="s">
        <v>8246</v>
      </c>
      <c r="I2742" s="7">
        <v>1426117552</v>
      </c>
      <c r="J2742" s="7">
        <v>1423529152</v>
      </c>
      <c r="K2742" t="b">
        <v>0</v>
      </c>
      <c r="L2742">
        <v>17</v>
      </c>
      <c r="M2742" t="b">
        <v>1</v>
      </c>
      <c r="N2742" s="4" t="s">
        <v>8295</v>
      </c>
      <c r="O2742" s="5">
        <f t="shared" si="252"/>
        <v>103.33333333333333</v>
      </c>
      <c r="P2742" s="6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2">
        <f t="shared" si="256"/>
        <v>42074.99018518519</v>
      </c>
      <c r="T2742" s="12">
        <f t="shared" si="257"/>
        <v>42045.031851851847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6">
        <v>8000</v>
      </c>
      <c r="E2743" s="6">
        <v>35</v>
      </c>
      <c r="F2743" s="3" t="s">
        <v>8221</v>
      </c>
      <c r="G2743" s="4" t="s">
        <v>8224</v>
      </c>
      <c r="H2743" s="4" t="s">
        <v>8246</v>
      </c>
      <c r="I2743" s="7">
        <v>1413770820</v>
      </c>
      <c r="J2743" s="7">
        <v>1412005602</v>
      </c>
      <c r="K2743" t="b">
        <v>0</v>
      </c>
      <c r="L2743">
        <v>4</v>
      </c>
      <c r="M2743" t="b">
        <v>0</v>
      </c>
      <c r="N2743" s="4" t="s">
        <v>8304</v>
      </c>
      <c r="O2743" s="5">
        <f t="shared" si="252"/>
        <v>0.4375</v>
      </c>
      <c r="P2743" s="6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2">
        <f t="shared" si="256"/>
        <v>41932.088194444441</v>
      </c>
      <c r="T2743" s="12">
        <f t="shared" si="257"/>
        <v>41911.657430555555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6">
        <v>2500</v>
      </c>
      <c r="E2744" s="6">
        <v>731</v>
      </c>
      <c r="F2744" s="3" t="s">
        <v>8221</v>
      </c>
      <c r="G2744" s="4" t="s">
        <v>8224</v>
      </c>
      <c r="H2744" s="4" t="s">
        <v>8246</v>
      </c>
      <c r="I2744" s="7">
        <v>1337102187</v>
      </c>
      <c r="J2744" s="7">
        <v>1335892587</v>
      </c>
      <c r="K2744" t="b">
        <v>0</v>
      </c>
      <c r="L2744">
        <v>18</v>
      </c>
      <c r="M2744" t="b">
        <v>0</v>
      </c>
      <c r="N2744" s="4" t="s">
        <v>8304</v>
      </c>
      <c r="O2744" s="5">
        <f t="shared" si="252"/>
        <v>29.24</v>
      </c>
      <c r="P2744" s="6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2">
        <f t="shared" si="256"/>
        <v>41044.719756944447</v>
      </c>
      <c r="T2744" s="12">
        <f t="shared" si="257"/>
        <v>41030.719756944447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6">
        <v>5999</v>
      </c>
      <c r="E2745" s="6">
        <v>0</v>
      </c>
      <c r="F2745" s="3" t="s">
        <v>8221</v>
      </c>
      <c r="G2745" s="4" t="s">
        <v>8224</v>
      </c>
      <c r="H2745" s="4" t="s">
        <v>8246</v>
      </c>
      <c r="I2745" s="7">
        <v>1476863607</v>
      </c>
      <c r="J2745" s="7">
        <v>1474271607</v>
      </c>
      <c r="K2745" t="b">
        <v>0</v>
      </c>
      <c r="L2745">
        <v>0</v>
      </c>
      <c r="M2745" t="b">
        <v>0</v>
      </c>
      <c r="N2745" s="4" t="s">
        <v>8304</v>
      </c>
      <c r="O2745" s="5">
        <f t="shared" si="252"/>
        <v>0</v>
      </c>
      <c r="P2745" s="6">
        <f t="shared" si="253"/>
        <v>0</v>
      </c>
      <c r="Q2745" s="4" t="str">
        <f t="shared" si="254"/>
        <v>publishing</v>
      </c>
      <c r="R2745" s="4" t="str">
        <f t="shared" si="255"/>
        <v>children's books</v>
      </c>
      <c r="S2745" s="12">
        <f t="shared" si="256"/>
        <v>42662.328784722224</v>
      </c>
      <c r="T2745" s="12">
        <f t="shared" si="257"/>
        <v>42632.328784722224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6">
        <v>16000</v>
      </c>
      <c r="E2746" s="6">
        <v>835</v>
      </c>
      <c r="F2746" s="3" t="s">
        <v>8221</v>
      </c>
      <c r="G2746" s="4" t="s">
        <v>8224</v>
      </c>
      <c r="H2746" s="4" t="s">
        <v>8246</v>
      </c>
      <c r="I2746" s="7">
        <v>1330478998</v>
      </c>
      <c r="J2746" s="7">
        <v>1327886998</v>
      </c>
      <c r="K2746" t="b">
        <v>0</v>
      </c>
      <c r="L2746">
        <v>22</v>
      </c>
      <c r="M2746" t="b">
        <v>0</v>
      </c>
      <c r="N2746" s="4" t="s">
        <v>8304</v>
      </c>
      <c r="O2746" s="5">
        <f t="shared" si="252"/>
        <v>5.21875</v>
      </c>
      <c r="P2746" s="6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2">
        <f t="shared" si="256"/>
        <v>40968.062476851854</v>
      </c>
      <c r="T2746" s="12">
        <f t="shared" si="257"/>
        <v>40938.062476851854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6">
        <v>8000</v>
      </c>
      <c r="E2747" s="6">
        <v>1751</v>
      </c>
      <c r="F2747" s="3" t="s">
        <v>8221</v>
      </c>
      <c r="G2747" s="4" t="s">
        <v>8224</v>
      </c>
      <c r="H2747" s="4" t="s">
        <v>8246</v>
      </c>
      <c r="I2747" s="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s="4" t="s">
        <v>8304</v>
      </c>
      <c r="O2747" s="5">
        <f t="shared" si="252"/>
        <v>21.887499999999999</v>
      </c>
      <c r="P2747" s="6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2">
        <f t="shared" si="256"/>
        <v>41104.988055555557</v>
      </c>
      <c r="T2747" s="12">
        <f t="shared" si="257"/>
        <v>41044.988055555557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6">
        <v>3000</v>
      </c>
      <c r="E2748" s="6">
        <v>801</v>
      </c>
      <c r="F2748" s="3" t="s">
        <v>8221</v>
      </c>
      <c r="G2748" s="4" t="s">
        <v>8224</v>
      </c>
      <c r="H2748" s="4" t="s">
        <v>8246</v>
      </c>
      <c r="I2748" s="7">
        <v>1409337911</v>
      </c>
      <c r="J2748" s="7">
        <v>1406745911</v>
      </c>
      <c r="K2748" t="b">
        <v>0</v>
      </c>
      <c r="L2748">
        <v>19</v>
      </c>
      <c r="M2748" t="b">
        <v>0</v>
      </c>
      <c r="N2748" s="4" t="s">
        <v>8304</v>
      </c>
      <c r="O2748" s="5">
        <f t="shared" si="252"/>
        <v>26.7</v>
      </c>
      <c r="P2748" s="6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2">
        <f t="shared" si="256"/>
        <v>41880.781377314815</v>
      </c>
      <c r="T2748" s="12">
        <f t="shared" si="257"/>
        <v>41850.781377314815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6">
        <v>500</v>
      </c>
      <c r="E2749" s="6">
        <v>140</v>
      </c>
      <c r="F2749" s="3" t="s">
        <v>8221</v>
      </c>
      <c r="G2749" s="4" t="s">
        <v>8224</v>
      </c>
      <c r="H2749" s="4" t="s">
        <v>8246</v>
      </c>
      <c r="I2749" s="7">
        <v>1339816200</v>
      </c>
      <c r="J2749" s="7">
        <v>1337095997</v>
      </c>
      <c r="K2749" t="b">
        <v>0</v>
      </c>
      <c r="L2749">
        <v>4</v>
      </c>
      <c r="M2749" t="b">
        <v>0</v>
      </c>
      <c r="N2749" s="4" t="s">
        <v>8304</v>
      </c>
      <c r="O2749" s="5">
        <f t="shared" si="252"/>
        <v>28</v>
      </c>
      <c r="P2749" s="6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2">
        <f t="shared" si="256"/>
        <v>41076.131944444445</v>
      </c>
      <c r="T2749" s="12">
        <f t="shared" si="257"/>
        <v>41044.64811342593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6">
        <v>5000</v>
      </c>
      <c r="E2750" s="6">
        <v>53</v>
      </c>
      <c r="F2750" s="3" t="s">
        <v>8221</v>
      </c>
      <c r="G2750" s="4" t="s">
        <v>8224</v>
      </c>
      <c r="H2750" s="4" t="s">
        <v>8246</v>
      </c>
      <c r="I2750" s="7">
        <v>1472835802</v>
      </c>
      <c r="J2750" s="7">
        <v>1470243802</v>
      </c>
      <c r="K2750" t="b">
        <v>0</v>
      </c>
      <c r="L2750">
        <v>4</v>
      </c>
      <c r="M2750" t="b">
        <v>0</v>
      </c>
      <c r="N2750" s="4" t="s">
        <v>8304</v>
      </c>
      <c r="O2750" s="5">
        <f t="shared" si="252"/>
        <v>1.06</v>
      </c>
      <c r="P2750" s="6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2">
        <f t="shared" si="256"/>
        <v>42615.7106712963</v>
      </c>
      <c r="T2750" s="12">
        <f t="shared" si="257"/>
        <v>42585.7106712963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6">
        <v>10000</v>
      </c>
      <c r="E2751" s="6">
        <v>110</v>
      </c>
      <c r="F2751" s="3" t="s">
        <v>8221</v>
      </c>
      <c r="G2751" s="4" t="s">
        <v>8224</v>
      </c>
      <c r="H2751" s="4" t="s">
        <v>8246</v>
      </c>
      <c r="I2751" s="7">
        <v>1428171037</v>
      </c>
      <c r="J2751" s="7">
        <v>1425582637</v>
      </c>
      <c r="K2751" t="b">
        <v>0</v>
      </c>
      <c r="L2751">
        <v>2</v>
      </c>
      <c r="M2751" t="b">
        <v>0</v>
      </c>
      <c r="N2751" s="4" t="s">
        <v>8304</v>
      </c>
      <c r="O2751" s="5">
        <f t="shared" si="252"/>
        <v>1.1000000000000001</v>
      </c>
      <c r="P2751" s="6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2">
        <f t="shared" si="256"/>
        <v>42098.757372685184</v>
      </c>
      <c r="T2751" s="12">
        <f t="shared" si="257"/>
        <v>42068.799039351856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6">
        <v>1999</v>
      </c>
      <c r="E2752" s="6">
        <v>0</v>
      </c>
      <c r="F2752" s="3" t="s">
        <v>8221</v>
      </c>
      <c r="G2752" s="4" t="s">
        <v>8224</v>
      </c>
      <c r="H2752" s="4" t="s">
        <v>8246</v>
      </c>
      <c r="I2752" s="7">
        <v>1341086400</v>
      </c>
      <c r="J2752" s="7">
        <v>1340055345</v>
      </c>
      <c r="K2752" t="b">
        <v>0</v>
      </c>
      <c r="L2752">
        <v>0</v>
      </c>
      <c r="M2752" t="b">
        <v>0</v>
      </c>
      <c r="N2752" s="4" t="s">
        <v>8304</v>
      </c>
      <c r="O2752" s="5">
        <f t="shared" si="252"/>
        <v>0</v>
      </c>
      <c r="P2752" s="6">
        <f t="shared" si="253"/>
        <v>0</v>
      </c>
      <c r="Q2752" s="4" t="str">
        <f t="shared" si="254"/>
        <v>publishing</v>
      </c>
      <c r="R2752" s="4" t="str">
        <f t="shared" si="255"/>
        <v>children's books</v>
      </c>
      <c r="S2752" s="12">
        <f t="shared" si="256"/>
        <v>41090.833333333336</v>
      </c>
      <c r="T2752" s="12">
        <f t="shared" si="257"/>
        <v>41078.899826388886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6">
        <v>3274</v>
      </c>
      <c r="E2753" s="6">
        <v>0</v>
      </c>
      <c r="F2753" s="3" t="s">
        <v>8221</v>
      </c>
      <c r="G2753" s="4" t="s">
        <v>8224</v>
      </c>
      <c r="H2753" s="4" t="s">
        <v>8246</v>
      </c>
      <c r="I2753" s="7">
        <v>1403039842</v>
      </c>
      <c r="J2753" s="7">
        <v>1397855842</v>
      </c>
      <c r="K2753" t="b">
        <v>0</v>
      </c>
      <c r="L2753">
        <v>0</v>
      </c>
      <c r="M2753" t="b">
        <v>0</v>
      </c>
      <c r="N2753" s="4" t="s">
        <v>8304</v>
      </c>
      <c r="O2753" s="5">
        <f t="shared" si="252"/>
        <v>0</v>
      </c>
      <c r="P2753" s="6">
        <f t="shared" si="253"/>
        <v>0</v>
      </c>
      <c r="Q2753" s="4" t="str">
        <f t="shared" si="254"/>
        <v>publishing</v>
      </c>
      <c r="R2753" s="4" t="str">
        <f t="shared" si="255"/>
        <v>children's books</v>
      </c>
      <c r="S2753" s="12">
        <f t="shared" si="256"/>
        <v>41807.887060185189</v>
      </c>
      <c r="T2753" s="12">
        <f t="shared" si="257"/>
        <v>41747.887060185189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6">
        <v>4800</v>
      </c>
      <c r="E2754" s="6">
        <v>550</v>
      </c>
      <c r="F2754" s="3" t="s">
        <v>8221</v>
      </c>
      <c r="G2754" s="4" t="s">
        <v>8224</v>
      </c>
      <c r="H2754" s="4" t="s">
        <v>8246</v>
      </c>
      <c r="I2754" s="7">
        <v>1324232504</v>
      </c>
      <c r="J2754" s="7">
        <v>1320776504</v>
      </c>
      <c r="K2754" t="b">
        <v>0</v>
      </c>
      <c r="L2754">
        <v>14</v>
      </c>
      <c r="M2754" t="b">
        <v>0</v>
      </c>
      <c r="N2754" s="4" t="s">
        <v>8304</v>
      </c>
      <c r="O2754" s="5">
        <f t="shared" si="252"/>
        <v>11.458333333333334</v>
      </c>
      <c r="P2754" s="6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2">
        <f t="shared" si="256"/>
        <v>40895.765092592592</v>
      </c>
      <c r="T2754" s="12">
        <f t="shared" si="257"/>
        <v>40855.765092592592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6">
        <v>2000</v>
      </c>
      <c r="E2755" s="6">
        <v>380</v>
      </c>
      <c r="F2755" s="3" t="s">
        <v>8221</v>
      </c>
      <c r="G2755" s="4" t="s">
        <v>8224</v>
      </c>
      <c r="H2755" s="4" t="s">
        <v>8246</v>
      </c>
      <c r="I2755" s="7">
        <v>1346017023</v>
      </c>
      <c r="J2755" s="7">
        <v>1343425023</v>
      </c>
      <c r="K2755" t="b">
        <v>0</v>
      </c>
      <c r="L2755">
        <v>8</v>
      </c>
      <c r="M2755" t="b">
        <v>0</v>
      </c>
      <c r="N2755" s="4" t="s">
        <v>8304</v>
      </c>
      <c r="O2755" s="5">
        <f t="shared" ref="O2755:O2818" si="258">100*E2755/D2755</f>
        <v>19</v>
      </c>
      <c r="P2755" s="6">
        <f t="shared" ref="P2755:P2818" si="259">IF(L2755=0,0,E2755/L2755)</f>
        <v>47.5</v>
      </c>
      <c r="Q2755" s="4" t="str">
        <f t="shared" ref="Q2755:Q2818" si="260">LEFT(N2755,SEARCH("/",N2755)-1)</f>
        <v>publishing</v>
      </c>
      <c r="R2755" s="4" t="str">
        <f t="shared" ref="R2755:R2818" si="261">RIGHT(N2755,LEN(N2755)-SEARCH("/",N2755,1))</f>
        <v>children's books</v>
      </c>
      <c r="S2755" s="12">
        <f t="shared" ref="S2755:S2818" si="262">(((I2755/60)/60)/24)+DATE(1970,1,1)</f>
        <v>41147.900729166664</v>
      </c>
      <c r="T2755" s="12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6">
        <v>10000</v>
      </c>
      <c r="E2756" s="6">
        <v>0</v>
      </c>
      <c r="F2756" s="3" t="s">
        <v>8221</v>
      </c>
      <c r="G2756" s="4" t="s">
        <v>8224</v>
      </c>
      <c r="H2756" s="4" t="s">
        <v>8246</v>
      </c>
      <c r="I2756" s="7">
        <v>1410448551</v>
      </c>
      <c r="J2756" s="7">
        <v>1407856551</v>
      </c>
      <c r="K2756" t="b">
        <v>0</v>
      </c>
      <c r="L2756">
        <v>0</v>
      </c>
      <c r="M2756" t="b">
        <v>0</v>
      </c>
      <c r="N2756" s="4" t="s">
        <v>8304</v>
      </c>
      <c r="O2756" s="5">
        <f t="shared" si="258"/>
        <v>0</v>
      </c>
      <c r="P2756" s="6">
        <f t="shared" si="259"/>
        <v>0</v>
      </c>
      <c r="Q2756" s="4" t="str">
        <f t="shared" si="260"/>
        <v>publishing</v>
      </c>
      <c r="R2756" s="4" t="str">
        <f t="shared" si="261"/>
        <v>children's books</v>
      </c>
      <c r="S2756" s="12">
        <f t="shared" si="262"/>
        <v>41893.636006944449</v>
      </c>
      <c r="T2756" s="12">
        <f t="shared" si="263"/>
        <v>41863.636006944449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6">
        <v>500</v>
      </c>
      <c r="E2757" s="6">
        <v>260</v>
      </c>
      <c r="F2757" s="3" t="s">
        <v>8221</v>
      </c>
      <c r="G2757" s="4" t="s">
        <v>8241</v>
      </c>
      <c r="H2757" s="4" t="s">
        <v>8249</v>
      </c>
      <c r="I2757" s="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s="4" t="s">
        <v>8304</v>
      </c>
      <c r="O2757" s="5">
        <f t="shared" si="258"/>
        <v>52</v>
      </c>
      <c r="P2757" s="6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2">
        <f t="shared" si="262"/>
        <v>42102.790821759263</v>
      </c>
      <c r="T2757" s="12">
        <f t="shared" si="263"/>
        <v>42072.790821759263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6">
        <v>10000</v>
      </c>
      <c r="E2758" s="6">
        <v>1048</v>
      </c>
      <c r="F2758" s="3" t="s">
        <v>8221</v>
      </c>
      <c r="G2758" s="4" t="s">
        <v>8224</v>
      </c>
      <c r="H2758" s="4" t="s">
        <v>8246</v>
      </c>
      <c r="I2758" s="7">
        <v>1389476201</v>
      </c>
      <c r="J2758" s="7">
        <v>1386884201</v>
      </c>
      <c r="K2758" t="b">
        <v>0</v>
      </c>
      <c r="L2758">
        <v>33</v>
      </c>
      <c r="M2758" t="b">
        <v>0</v>
      </c>
      <c r="N2758" s="4" t="s">
        <v>8304</v>
      </c>
      <c r="O2758" s="5">
        <f t="shared" si="258"/>
        <v>10.48</v>
      </c>
      <c r="P2758" s="6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2">
        <f t="shared" si="262"/>
        <v>41650.90047453704</v>
      </c>
      <c r="T2758" s="12">
        <f t="shared" si="263"/>
        <v>41620.90047453704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6">
        <v>1500</v>
      </c>
      <c r="E2759" s="6">
        <v>10</v>
      </c>
      <c r="F2759" s="3" t="s">
        <v>8221</v>
      </c>
      <c r="G2759" s="4" t="s">
        <v>8224</v>
      </c>
      <c r="H2759" s="4" t="s">
        <v>8246</v>
      </c>
      <c r="I2759" s="7">
        <v>1470498332</v>
      </c>
      <c r="J2759" s="7">
        <v>1469202332</v>
      </c>
      <c r="K2759" t="b">
        <v>0</v>
      </c>
      <c r="L2759">
        <v>2</v>
      </c>
      <c r="M2759" t="b">
        <v>0</v>
      </c>
      <c r="N2759" s="4" t="s">
        <v>8304</v>
      </c>
      <c r="O2759" s="5">
        <f t="shared" si="258"/>
        <v>0.66666666666666663</v>
      </c>
      <c r="P2759" s="6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2">
        <f t="shared" si="262"/>
        <v>42588.65662037037</v>
      </c>
      <c r="T2759" s="12">
        <f t="shared" si="263"/>
        <v>42573.65662037037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6">
        <v>2000</v>
      </c>
      <c r="E2760" s="6">
        <v>234</v>
      </c>
      <c r="F2760" s="3" t="s">
        <v>8221</v>
      </c>
      <c r="G2760" s="4" t="s">
        <v>8226</v>
      </c>
      <c r="H2760" s="4" t="s">
        <v>8248</v>
      </c>
      <c r="I2760" s="7">
        <v>1476095783</v>
      </c>
      <c r="J2760" s="7">
        <v>1474886183</v>
      </c>
      <c r="K2760" t="b">
        <v>0</v>
      </c>
      <c r="L2760">
        <v>6</v>
      </c>
      <c r="M2760" t="b">
        <v>0</v>
      </c>
      <c r="N2760" s="4" t="s">
        <v>8304</v>
      </c>
      <c r="O2760" s="5">
        <f t="shared" si="258"/>
        <v>11.7</v>
      </c>
      <c r="P2760" s="6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2">
        <f t="shared" si="262"/>
        <v>42653.441932870366</v>
      </c>
      <c r="T2760" s="12">
        <f t="shared" si="263"/>
        <v>42639.441932870366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6">
        <v>1000</v>
      </c>
      <c r="E2761" s="6">
        <v>105</v>
      </c>
      <c r="F2761" s="3" t="s">
        <v>8221</v>
      </c>
      <c r="G2761" s="4" t="s">
        <v>8226</v>
      </c>
      <c r="H2761" s="4" t="s">
        <v>8248</v>
      </c>
      <c r="I2761" s="7">
        <v>1468658866</v>
      </c>
      <c r="J2761" s="7">
        <v>1464943666</v>
      </c>
      <c r="K2761" t="b">
        <v>0</v>
      </c>
      <c r="L2761">
        <v>2</v>
      </c>
      <c r="M2761" t="b">
        <v>0</v>
      </c>
      <c r="N2761" s="4" t="s">
        <v>8304</v>
      </c>
      <c r="O2761" s="5">
        <f t="shared" si="258"/>
        <v>10.5</v>
      </c>
      <c r="P2761" s="6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2">
        <f t="shared" si="262"/>
        <v>42567.36650462963</v>
      </c>
      <c r="T2761" s="12">
        <f t="shared" si="263"/>
        <v>42524.36650462963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6">
        <v>5000</v>
      </c>
      <c r="E2762" s="6">
        <v>0</v>
      </c>
      <c r="F2762" s="3" t="s">
        <v>8221</v>
      </c>
      <c r="G2762" s="4" t="s">
        <v>8225</v>
      </c>
      <c r="H2762" s="4" t="s">
        <v>8247</v>
      </c>
      <c r="I2762" s="7">
        <v>1371726258</v>
      </c>
      <c r="J2762" s="7">
        <v>1369134258</v>
      </c>
      <c r="K2762" t="b">
        <v>0</v>
      </c>
      <c r="L2762">
        <v>0</v>
      </c>
      <c r="M2762" t="b">
        <v>0</v>
      </c>
      <c r="N2762" s="4" t="s">
        <v>8304</v>
      </c>
      <c r="O2762" s="5">
        <f t="shared" si="258"/>
        <v>0</v>
      </c>
      <c r="P2762" s="6">
        <f t="shared" si="259"/>
        <v>0</v>
      </c>
      <c r="Q2762" s="4" t="str">
        <f t="shared" si="260"/>
        <v>publishing</v>
      </c>
      <c r="R2762" s="4" t="str">
        <f t="shared" si="261"/>
        <v>children's books</v>
      </c>
      <c r="S2762" s="12">
        <f t="shared" si="262"/>
        <v>41445.461319444446</v>
      </c>
      <c r="T2762" s="12">
        <f t="shared" si="263"/>
        <v>41415.461319444446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6">
        <v>5000</v>
      </c>
      <c r="E2763" s="6">
        <v>36</v>
      </c>
      <c r="F2763" s="3" t="s">
        <v>8221</v>
      </c>
      <c r="G2763" s="4" t="s">
        <v>8224</v>
      </c>
      <c r="H2763" s="4" t="s">
        <v>8246</v>
      </c>
      <c r="I2763" s="7">
        <v>1357176693</v>
      </c>
      <c r="J2763" s="7">
        <v>1354584693</v>
      </c>
      <c r="K2763" t="b">
        <v>0</v>
      </c>
      <c r="L2763">
        <v>4</v>
      </c>
      <c r="M2763" t="b">
        <v>0</v>
      </c>
      <c r="N2763" s="4" t="s">
        <v>8304</v>
      </c>
      <c r="O2763" s="5">
        <f t="shared" si="258"/>
        <v>0.72</v>
      </c>
      <c r="P2763" s="6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2">
        <f t="shared" si="262"/>
        <v>41277.063576388886</v>
      </c>
      <c r="T2763" s="12">
        <f t="shared" si="263"/>
        <v>41247.063576388886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6">
        <v>3250</v>
      </c>
      <c r="E2764" s="6">
        <v>25</v>
      </c>
      <c r="F2764" s="3" t="s">
        <v>8221</v>
      </c>
      <c r="G2764" s="4" t="s">
        <v>8224</v>
      </c>
      <c r="H2764" s="4" t="s">
        <v>8246</v>
      </c>
      <c r="I2764" s="7">
        <v>1332114795</v>
      </c>
      <c r="J2764" s="7">
        <v>1326934395</v>
      </c>
      <c r="K2764" t="b">
        <v>0</v>
      </c>
      <c r="L2764">
        <v>1</v>
      </c>
      <c r="M2764" t="b">
        <v>0</v>
      </c>
      <c r="N2764" s="4" t="s">
        <v>8304</v>
      </c>
      <c r="O2764" s="5">
        <f t="shared" si="258"/>
        <v>0.76923076923076927</v>
      </c>
      <c r="P2764" s="6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2">
        <f t="shared" si="262"/>
        <v>40986.995312500003</v>
      </c>
      <c r="T2764" s="12">
        <f t="shared" si="263"/>
        <v>40927.036979166667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6">
        <v>39400</v>
      </c>
      <c r="E2765" s="6">
        <v>90</v>
      </c>
      <c r="F2765" s="3" t="s">
        <v>8221</v>
      </c>
      <c r="G2765" s="4" t="s">
        <v>8224</v>
      </c>
      <c r="H2765" s="4" t="s">
        <v>8246</v>
      </c>
      <c r="I2765" s="7">
        <v>1369403684</v>
      </c>
      <c r="J2765" s="7">
        <v>1365515684</v>
      </c>
      <c r="K2765" t="b">
        <v>0</v>
      </c>
      <c r="L2765">
        <v>3</v>
      </c>
      <c r="M2765" t="b">
        <v>0</v>
      </c>
      <c r="N2765" s="4" t="s">
        <v>8304</v>
      </c>
      <c r="O2765" s="5">
        <f t="shared" si="258"/>
        <v>0.22842639593908629</v>
      </c>
      <c r="P2765" s="6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2">
        <f t="shared" si="262"/>
        <v>41418.579675925925</v>
      </c>
      <c r="T2765" s="12">
        <f t="shared" si="263"/>
        <v>41373.579675925925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6">
        <v>4000</v>
      </c>
      <c r="E2766" s="6">
        <v>45</v>
      </c>
      <c r="F2766" s="3" t="s">
        <v>8221</v>
      </c>
      <c r="G2766" s="4" t="s">
        <v>8224</v>
      </c>
      <c r="H2766" s="4" t="s">
        <v>8246</v>
      </c>
      <c r="I2766" s="7">
        <v>1338404400</v>
      </c>
      <c r="J2766" s="7">
        <v>1335855631</v>
      </c>
      <c r="K2766" t="b">
        <v>0</v>
      </c>
      <c r="L2766">
        <v>4</v>
      </c>
      <c r="M2766" t="b">
        <v>0</v>
      </c>
      <c r="N2766" s="4" t="s">
        <v>8304</v>
      </c>
      <c r="O2766" s="5">
        <f t="shared" si="258"/>
        <v>1.125</v>
      </c>
      <c r="P2766" s="6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2">
        <f t="shared" si="262"/>
        <v>41059.791666666664</v>
      </c>
      <c r="T2766" s="12">
        <f t="shared" si="263"/>
        <v>41030.292025462964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6">
        <v>4000</v>
      </c>
      <c r="E2767" s="6">
        <v>0</v>
      </c>
      <c r="F2767" s="3" t="s">
        <v>8221</v>
      </c>
      <c r="G2767" s="4" t="s">
        <v>8224</v>
      </c>
      <c r="H2767" s="4" t="s">
        <v>8246</v>
      </c>
      <c r="I2767" s="7">
        <v>1351432428</v>
      </c>
      <c r="J2767" s="7">
        <v>1350050028</v>
      </c>
      <c r="K2767" t="b">
        <v>0</v>
      </c>
      <c r="L2767">
        <v>0</v>
      </c>
      <c r="M2767" t="b">
        <v>0</v>
      </c>
      <c r="N2767" s="4" t="s">
        <v>8304</v>
      </c>
      <c r="O2767" s="5">
        <f t="shared" si="258"/>
        <v>0</v>
      </c>
      <c r="P2767" s="6">
        <f t="shared" si="259"/>
        <v>0</v>
      </c>
      <c r="Q2767" s="4" t="str">
        <f t="shared" si="260"/>
        <v>publishing</v>
      </c>
      <c r="R2767" s="4" t="str">
        <f t="shared" si="261"/>
        <v>children's books</v>
      </c>
      <c r="S2767" s="12">
        <f t="shared" si="262"/>
        <v>41210.579027777778</v>
      </c>
      <c r="T2767" s="12">
        <f t="shared" si="263"/>
        <v>41194.579027777778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6">
        <v>5000</v>
      </c>
      <c r="E2768" s="6">
        <v>100</v>
      </c>
      <c r="F2768" s="3" t="s">
        <v>8221</v>
      </c>
      <c r="G2768" s="4" t="s">
        <v>8224</v>
      </c>
      <c r="H2768" s="4" t="s">
        <v>8246</v>
      </c>
      <c r="I2768" s="7">
        <v>1313078518</v>
      </c>
      <c r="J2768" s="7">
        <v>1310486518</v>
      </c>
      <c r="K2768" t="b">
        <v>0</v>
      </c>
      <c r="L2768">
        <v>4</v>
      </c>
      <c r="M2768" t="b">
        <v>0</v>
      </c>
      <c r="N2768" s="4" t="s">
        <v>8304</v>
      </c>
      <c r="O2768" s="5">
        <f t="shared" si="258"/>
        <v>2</v>
      </c>
      <c r="P2768" s="6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2">
        <f t="shared" si="262"/>
        <v>40766.668032407404</v>
      </c>
      <c r="T2768" s="12">
        <f t="shared" si="263"/>
        <v>40736.668032407404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6">
        <v>4000</v>
      </c>
      <c r="E2769" s="6">
        <v>34</v>
      </c>
      <c r="F2769" s="3" t="s">
        <v>8221</v>
      </c>
      <c r="G2769" s="4" t="s">
        <v>8229</v>
      </c>
      <c r="H2769" s="4" t="s">
        <v>8251</v>
      </c>
      <c r="I2769" s="7">
        <v>1439766050</v>
      </c>
      <c r="J2769" s="7">
        <v>1434582050</v>
      </c>
      <c r="K2769" t="b">
        <v>0</v>
      </c>
      <c r="L2769">
        <v>3</v>
      </c>
      <c r="M2769" t="b">
        <v>0</v>
      </c>
      <c r="N2769" s="4" t="s">
        <v>8304</v>
      </c>
      <c r="O2769" s="5">
        <f t="shared" si="258"/>
        <v>0.85</v>
      </c>
      <c r="P2769" s="6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2">
        <f t="shared" si="262"/>
        <v>42232.958912037036</v>
      </c>
      <c r="T2769" s="12">
        <f t="shared" si="263"/>
        <v>42172.958912037036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6">
        <v>7000</v>
      </c>
      <c r="E2770" s="6">
        <v>1002</v>
      </c>
      <c r="F2770" s="3" t="s">
        <v>8221</v>
      </c>
      <c r="G2770" s="4" t="s">
        <v>8224</v>
      </c>
      <c r="H2770" s="4" t="s">
        <v>8246</v>
      </c>
      <c r="I2770" s="7">
        <v>1333028723</v>
      </c>
      <c r="J2770" s="7">
        <v>1330440323</v>
      </c>
      <c r="K2770" t="b">
        <v>0</v>
      </c>
      <c r="L2770">
        <v>34</v>
      </c>
      <c r="M2770" t="b">
        <v>0</v>
      </c>
      <c r="N2770" s="4" t="s">
        <v>8304</v>
      </c>
      <c r="O2770" s="5">
        <f t="shared" si="258"/>
        <v>14.314285714285715</v>
      </c>
      <c r="P2770" s="6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2">
        <f t="shared" si="262"/>
        <v>40997.573182870372</v>
      </c>
      <c r="T2770" s="12">
        <f t="shared" si="263"/>
        <v>40967.614849537036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6">
        <v>800</v>
      </c>
      <c r="E2771" s="6">
        <v>2</v>
      </c>
      <c r="F2771" s="3" t="s">
        <v>8221</v>
      </c>
      <c r="G2771" s="4" t="s">
        <v>8225</v>
      </c>
      <c r="H2771" s="4" t="s">
        <v>8247</v>
      </c>
      <c r="I2771" s="7">
        <v>1401997790</v>
      </c>
      <c r="J2771" s="7">
        <v>1397677790</v>
      </c>
      <c r="K2771" t="b">
        <v>0</v>
      </c>
      <c r="L2771">
        <v>2</v>
      </c>
      <c r="M2771" t="b">
        <v>0</v>
      </c>
      <c r="N2771" s="4" t="s">
        <v>8304</v>
      </c>
      <c r="O2771" s="5">
        <f t="shared" si="258"/>
        <v>0.25</v>
      </c>
      <c r="P2771" s="6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2">
        <f t="shared" si="262"/>
        <v>41795.826273148145</v>
      </c>
      <c r="T2771" s="12">
        <f t="shared" si="263"/>
        <v>41745.826273148145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6">
        <v>20000</v>
      </c>
      <c r="E2772" s="6">
        <v>2082.25</v>
      </c>
      <c r="F2772" s="3" t="s">
        <v>8221</v>
      </c>
      <c r="G2772" s="4" t="s">
        <v>8224</v>
      </c>
      <c r="H2772" s="4" t="s">
        <v>8246</v>
      </c>
      <c r="I2772" s="7">
        <v>1395158130</v>
      </c>
      <c r="J2772" s="7">
        <v>1392569730</v>
      </c>
      <c r="K2772" t="b">
        <v>0</v>
      </c>
      <c r="L2772">
        <v>33</v>
      </c>
      <c r="M2772" t="b">
        <v>0</v>
      </c>
      <c r="N2772" s="4" t="s">
        <v>8304</v>
      </c>
      <c r="O2772" s="5">
        <f t="shared" si="258"/>
        <v>10.411250000000001</v>
      </c>
      <c r="P2772" s="6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2">
        <f t="shared" si="262"/>
        <v>41716.663541666669</v>
      </c>
      <c r="T2772" s="12">
        <f t="shared" si="263"/>
        <v>41686.705208333333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6">
        <v>19980</v>
      </c>
      <c r="E2773" s="6">
        <v>0</v>
      </c>
      <c r="F2773" s="3" t="s">
        <v>8221</v>
      </c>
      <c r="G2773" s="4" t="s">
        <v>8224</v>
      </c>
      <c r="H2773" s="4" t="s">
        <v>8246</v>
      </c>
      <c r="I2773" s="7">
        <v>1359738000</v>
      </c>
      <c r="J2773" s="7">
        <v>1355489140</v>
      </c>
      <c r="K2773" t="b">
        <v>0</v>
      </c>
      <c r="L2773">
        <v>0</v>
      </c>
      <c r="M2773" t="b">
        <v>0</v>
      </c>
      <c r="N2773" s="4" t="s">
        <v>8304</v>
      </c>
      <c r="O2773" s="5">
        <f t="shared" si="258"/>
        <v>0</v>
      </c>
      <c r="P2773" s="6">
        <f t="shared" si="259"/>
        <v>0</v>
      </c>
      <c r="Q2773" s="4" t="str">
        <f t="shared" si="260"/>
        <v>publishing</v>
      </c>
      <c r="R2773" s="4" t="str">
        <f t="shared" si="261"/>
        <v>children's books</v>
      </c>
      <c r="S2773" s="12">
        <f t="shared" si="262"/>
        <v>41306.708333333336</v>
      </c>
      <c r="T2773" s="12">
        <f t="shared" si="263"/>
        <v>41257.531712962962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6">
        <v>8000</v>
      </c>
      <c r="E2774" s="6">
        <v>0</v>
      </c>
      <c r="F2774" s="3" t="s">
        <v>8221</v>
      </c>
      <c r="G2774" s="4" t="s">
        <v>8224</v>
      </c>
      <c r="H2774" s="4" t="s">
        <v>8246</v>
      </c>
      <c r="I2774" s="7">
        <v>1381006294</v>
      </c>
      <c r="J2774" s="7">
        <v>1379710294</v>
      </c>
      <c r="K2774" t="b">
        <v>0</v>
      </c>
      <c r="L2774">
        <v>0</v>
      </c>
      <c r="M2774" t="b">
        <v>0</v>
      </c>
      <c r="N2774" s="4" t="s">
        <v>8304</v>
      </c>
      <c r="O2774" s="5">
        <f t="shared" si="258"/>
        <v>0</v>
      </c>
      <c r="P2774" s="6">
        <f t="shared" si="259"/>
        <v>0</v>
      </c>
      <c r="Q2774" s="4" t="str">
        <f t="shared" si="260"/>
        <v>publishing</v>
      </c>
      <c r="R2774" s="4" t="str">
        <f t="shared" si="261"/>
        <v>children's books</v>
      </c>
      <c r="S2774" s="12">
        <f t="shared" si="262"/>
        <v>41552.869143518517</v>
      </c>
      <c r="T2774" s="12">
        <f t="shared" si="263"/>
        <v>41537.869143518517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6">
        <v>530</v>
      </c>
      <c r="E2775" s="6">
        <v>1</v>
      </c>
      <c r="F2775" s="3" t="s">
        <v>8221</v>
      </c>
      <c r="G2775" s="4" t="s">
        <v>8229</v>
      </c>
      <c r="H2775" s="4" t="s">
        <v>8251</v>
      </c>
      <c r="I2775" s="7">
        <v>1461530721</v>
      </c>
      <c r="J2775" s="7">
        <v>1460666721</v>
      </c>
      <c r="K2775" t="b">
        <v>0</v>
      </c>
      <c r="L2775">
        <v>1</v>
      </c>
      <c r="M2775" t="b">
        <v>0</v>
      </c>
      <c r="N2775" s="4" t="s">
        <v>8304</v>
      </c>
      <c r="O2775" s="5">
        <f t="shared" si="258"/>
        <v>0.18867924528301888</v>
      </c>
      <c r="P2775" s="6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2">
        <f t="shared" si="262"/>
        <v>42484.86482638889</v>
      </c>
      <c r="T2775" s="12">
        <f t="shared" si="263"/>
        <v>42474.86482638889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6">
        <v>4000</v>
      </c>
      <c r="E2776" s="6">
        <v>570</v>
      </c>
      <c r="F2776" s="3" t="s">
        <v>8221</v>
      </c>
      <c r="G2776" s="4" t="s">
        <v>8224</v>
      </c>
      <c r="H2776" s="4" t="s">
        <v>8246</v>
      </c>
      <c r="I2776" s="7">
        <v>1362711728</v>
      </c>
      <c r="J2776" s="7">
        <v>1360119728</v>
      </c>
      <c r="K2776" t="b">
        <v>0</v>
      </c>
      <c r="L2776">
        <v>13</v>
      </c>
      <c r="M2776" t="b">
        <v>0</v>
      </c>
      <c r="N2776" s="4" t="s">
        <v>8304</v>
      </c>
      <c r="O2776" s="5">
        <f t="shared" si="258"/>
        <v>14.25</v>
      </c>
      <c r="P2776" s="6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2">
        <f t="shared" si="262"/>
        <v>41341.126481481479</v>
      </c>
      <c r="T2776" s="12">
        <f t="shared" si="263"/>
        <v>41311.126481481479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6">
        <v>5000</v>
      </c>
      <c r="E2777" s="6">
        <v>150</v>
      </c>
      <c r="F2777" s="3" t="s">
        <v>8221</v>
      </c>
      <c r="G2777" s="4" t="s">
        <v>8224</v>
      </c>
      <c r="H2777" s="4" t="s">
        <v>8246</v>
      </c>
      <c r="I2777" s="7">
        <v>1323994754</v>
      </c>
      <c r="J2777" s="7">
        <v>1321402754</v>
      </c>
      <c r="K2777" t="b">
        <v>0</v>
      </c>
      <c r="L2777">
        <v>2</v>
      </c>
      <c r="M2777" t="b">
        <v>0</v>
      </c>
      <c r="N2777" s="4" t="s">
        <v>8304</v>
      </c>
      <c r="O2777" s="5">
        <f t="shared" si="258"/>
        <v>3</v>
      </c>
      <c r="P2777" s="6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2">
        <f t="shared" si="262"/>
        <v>40893.013356481482</v>
      </c>
      <c r="T2777" s="12">
        <f t="shared" si="263"/>
        <v>40863.013356481482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6">
        <v>21000</v>
      </c>
      <c r="E2778" s="6">
        <v>1655</v>
      </c>
      <c r="F2778" s="3" t="s">
        <v>8221</v>
      </c>
      <c r="G2778" s="4" t="s">
        <v>8224</v>
      </c>
      <c r="H2778" s="4" t="s">
        <v>8246</v>
      </c>
      <c r="I2778" s="7">
        <v>1434092876</v>
      </c>
      <c r="J2778" s="7">
        <v>1431414476</v>
      </c>
      <c r="K2778" t="b">
        <v>0</v>
      </c>
      <c r="L2778">
        <v>36</v>
      </c>
      <c r="M2778" t="b">
        <v>0</v>
      </c>
      <c r="N2778" s="4" t="s">
        <v>8304</v>
      </c>
      <c r="O2778" s="5">
        <f t="shared" si="258"/>
        <v>7.8809523809523814</v>
      </c>
      <c r="P2778" s="6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2">
        <f t="shared" si="262"/>
        <v>42167.297175925924</v>
      </c>
      <c r="T2778" s="12">
        <f t="shared" si="263"/>
        <v>42136.297175925924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6">
        <v>3000</v>
      </c>
      <c r="E2779" s="6">
        <v>10</v>
      </c>
      <c r="F2779" s="3" t="s">
        <v>8221</v>
      </c>
      <c r="G2779" s="4" t="s">
        <v>8224</v>
      </c>
      <c r="H2779" s="4" t="s">
        <v>8246</v>
      </c>
      <c r="I2779" s="7">
        <v>1437149004</v>
      </c>
      <c r="J2779" s="7">
        <v>1434557004</v>
      </c>
      <c r="K2779" t="b">
        <v>0</v>
      </c>
      <c r="L2779">
        <v>1</v>
      </c>
      <c r="M2779" t="b">
        <v>0</v>
      </c>
      <c r="N2779" s="4" t="s">
        <v>8304</v>
      </c>
      <c r="O2779" s="5">
        <f t="shared" si="258"/>
        <v>0.33333333333333331</v>
      </c>
      <c r="P2779" s="6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2">
        <f t="shared" si="262"/>
        <v>42202.669027777782</v>
      </c>
      <c r="T2779" s="12">
        <f t="shared" si="263"/>
        <v>42172.669027777782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6">
        <v>5500</v>
      </c>
      <c r="E2780" s="6">
        <v>1405</v>
      </c>
      <c r="F2780" s="3" t="s">
        <v>8221</v>
      </c>
      <c r="G2780" s="4" t="s">
        <v>8224</v>
      </c>
      <c r="H2780" s="4" t="s">
        <v>8246</v>
      </c>
      <c r="I2780" s="7">
        <v>1409009306</v>
      </c>
      <c r="J2780" s="7">
        <v>1406417306</v>
      </c>
      <c r="K2780" t="b">
        <v>0</v>
      </c>
      <c r="L2780">
        <v>15</v>
      </c>
      <c r="M2780" t="b">
        <v>0</v>
      </c>
      <c r="N2780" s="4" t="s">
        <v>8304</v>
      </c>
      <c r="O2780" s="5">
        <f t="shared" si="258"/>
        <v>25.545454545454547</v>
      </c>
      <c r="P2780" s="6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2">
        <f t="shared" si="262"/>
        <v>41876.978078703702</v>
      </c>
      <c r="T2780" s="12">
        <f t="shared" si="263"/>
        <v>41846.978078703702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6">
        <v>2500</v>
      </c>
      <c r="E2781" s="6">
        <v>53</v>
      </c>
      <c r="F2781" s="3" t="s">
        <v>8221</v>
      </c>
      <c r="G2781" s="4" t="s">
        <v>8224</v>
      </c>
      <c r="H2781" s="4" t="s">
        <v>8246</v>
      </c>
      <c r="I2781" s="7">
        <v>1448204621</v>
      </c>
      <c r="J2781" s="7">
        <v>1445609021</v>
      </c>
      <c r="K2781" t="b">
        <v>0</v>
      </c>
      <c r="L2781">
        <v>1</v>
      </c>
      <c r="M2781" t="b">
        <v>0</v>
      </c>
      <c r="N2781" s="4" t="s">
        <v>8304</v>
      </c>
      <c r="O2781" s="5">
        <f t="shared" si="258"/>
        <v>2.12</v>
      </c>
      <c r="P2781" s="6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2">
        <f t="shared" si="262"/>
        <v>42330.627557870372</v>
      </c>
      <c r="T2781" s="12">
        <f t="shared" si="263"/>
        <v>42300.585891203707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6">
        <v>100000</v>
      </c>
      <c r="E2782" s="6">
        <v>0</v>
      </c>
      <c r="F2782" s="3" t="s">
        <v>8221</v>
      </c>
      <c r="G2782" s="4" t="s">
        <v>8237</v>
      </c>
      <c r="H2782" s="4" t="s">
        <v>8249</v>
      </c>
      <c r="I2782" s="7">
        <v>1489142688</v>
      </c>
      <c r="J2782" s="7">
        <v>1486550688</v>
      </c>
      <c r="K2782" t="b">
        <v>0</v>
      </c>
      <c r="L2782">
        <v>0</v>
      </c>
      <c r="M2782" t="b">
        <v>0</v>
      </c>
      <c r="N2782" s="4" t="s">
        <v>8304</v>
      </c>
      <c r="O2782" s="5">
        <f t="shared" si="258"/>
        <v>0</v>
      </c>
      <c r="P2782" s="6">
        <f t="shared" si="259"/>
        <v>0</v>
      </c>
      <c r="Q2782" s="4" t="str">
        <f t="shared" si="260"/>
        <v>publishing</v>
      </c>
      <c r="R2782" s="4" t="str">
        <f t="shared" si="261"/>
        <v>children's books</v>
      </c>
      <c r="S2782" s="12">
        <f t="shared" si="262"/>
        <v>42804.447777777779</v>
      </c>
      <c r="T2782" s="12">
        <f t="shared" si="263"/>
        <v>42774.447777777779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6">
        <v>1250</v>
      </c>
      <c r="E2783" s="6">
        <v>1316</v>
      </c>
      <c r="F2783" s="3" t="s">
        <v>8219</v>
      </c>
      <c r="G2783" s="4" t="s">
        <v>8224</v>
      </c>
      <c r="H2783" s="4" t="s">
        <v>8246</v>
      </c>
      <c r="I2783" s="7">
        <v>1423724400</v>
      </c>
      <c r="J2783" s="7">
        <v>1421274954</v>
      </c>
      <c r="K2783" t="b">
        <v>0</v>
      </c>
      <c r="L2783">
        <v>28</v>
      </c>
      <c r="M2783" t="b">
        <v>1</v>
      </c>
      <c r="N2783" s="4" t="s">
        <v>8271</v>
      </c>
      <c r="O2783" s="5">
        <f t="shared" si="258"/>
        <v>105.28</v>
      </c>
      <c r="P2783" s="6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2">
        <f t="shared" si="262"/>
        <v>42047.291666666672</v>
      </c>
      <c r="T2783" s="12">
        <f t="shared" si="263"/>
        <v>42018.94159722222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6">
        <v>1000</v>
      </c>
      <c r="E2784" s="6">
        <v>1200</v>
      </c>
      <c r="F2784" s="3" t="s">
        <v>8219</v>
      </c>
      <c r="G2784" s="4" t="s">
        <v>8224</v>
      </c>
      <c r="H2784" s="4" t="s">
        <v>8246</v>
      </c>
      <c r="I2784" s="7">
        <v>1424149140</v>
      </c>
      <c r="J2784" s="7">
        <v>1421964718</v>
      </c>
      <c r="K2784" t="b">
        <v>0</v>
      </c>
      <c r="L2784">
        <v>18</v>
      </c>
      <c r="M2784" t="b">
        <v>1</v>
      </c>
      <c r="N2784" s="4" t="s">
        <v>8271</v>
      </c>
      <c r="O2784" s="5">
        <f t="shared" si="258"/>
        <v>120</v>
      </c>
      <c r="P2784" s="6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2">
        <f t="shared" si="262"/>
        <v>42052.207638888889</v>
      </c>
      <c r="T2784" s="12">
        <f t="shared" si="263"/>
        <v>42026.924976851849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6">
        <v>1000</v>
      </c>
      <c r="E2785" s="6">
        <v>1145</v>
      </c>
      <c r="F2785" s="3" t="s">
        <v>8219</v>
      </c>
      <c r="G2785" s="4" t="s">
        <v>8225</v>
      </c>
      <c r="H2785" s="4" t="s">
        <v>8247</v>
      </c>
      <c r="I2785" s="7">
        <v>1429793446</v>
      </c>
      <c r="J2785" s="7">
        <v>1428583846</v>
      </c>
      <c r="K2785" t="b">
        <v>0</v>
      </c>
      <c r="L2785">
        <v>61</v>
      </c>
      <c r="M2785" t="b">
        <v>1</v>
      </c>
      <c r="N2785" s="4" t="s">
        <v>8271</v>
      </c>
      <c r="O2785" s="5">
        <f t="shared" si="258"/>
        <v>114.5</v>
      </c>
      <c r="P2785" s="6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2">
        <f t="shared" si="262"/>
        <v>42117.535254629634</v>
      </c>
      <c r="T2785" s="12">
        <f t="shared" si="263"/>
        <v>42103.535254629634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6">
        <v>6000</v>
      </c>
      <c r="E2786" s="6">
        <v>7140</v>
      </c>
      <c r="F2786" s="3" t="s">
        <v>8219</v>
      </c>
      <c r="G2786" s="4" t="s">
        <v>8224</v>
      </c>
      <c r="H2786" s="4" t="s">
        <v>8246</v>
      </c>
      <c r="I2786" s="7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s="4" t="s">
        <v>8271</v>
      </c>
      <c r="O2786" s="5">
        <f t="shared" si="258"/>
        <v>119</v>
      </c>
      <c r="P2786" s="6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2">
        <f t="shared" si="262"/>
        <v>41941.787534722222</v>
      </c>
      <c r="T2786" s="12">
        <f t="shared" si="263"/>
        <v>41920.787534722222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6">
        <v>5000</v>
      </c>
      <c r="E2787" s="6">
        <v>5234</v>
      </c>
      <c r="F2787" s="3" t="s">
        <v>8219</v>
      </c>
      <c r="G2787" s="4" t="s">
        <v>8224</v>
      </c>
      <c r="H2787" s="4" t="s">
        <v>8246</v>
      </c>
      <c r="I2787" s="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s="4" t="s">
        <v>8271</v>
      </c>
      <c r="O2787" s="5">
        <f t="shared" si="258"/>
        <v>104.68</v>
      </c>
      <c r="P2787" s="6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2">
        <f t="shared" si="262"/>
        <v>42587.875</v>
      </c>
      <c r="T2787" s="12">
        <f t="shared" si="263"/>
        <v>42558.189432870371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6">
        <v>2500</v>
      </c>
      <c r="E2788" s="6">
        <v>2946</v>
      </c>
      <c r="F2788" s="3" t="s">
        <v>8219</v>
      </c>
      <c r="G2788" s="4" t="s">
        <v>8225</v>
      </c>
      <c r="H2788" s="4" t="s">
        <v>8247</v>
      </c>
      <c r="I2788" s="7">
        <v>1404913180</v>
      </c>
      <c r="J2788" s="7">
        <v>1403703580</v>
      </c>
      <c r="K2788" t="b">
        <v>0</v>
      </c>
      <c r="L2788">
        <v>74</v>
      </c>
      <c r="M2788" t="b">
        <v>1</v>
      </c>
      <c r="N2788" s="4" t="s">
        <v>8271</v>
      </c>
      <c r="O2788" s="5">
        <f t="shared" si="258"/>
        <v>117.84</v>
      </c>
      <c r="P2788" s="6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2">
        <f t="shared" si="262"/>
        <v>41829.569212962961</v>
      </c>
      <c r="T2788" s="12">
        <f t="shared" si="263"/>
        <v>41815.569212962961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6">
        <v>1000</v>
      </c>
      <c r="E2789" s="6">
        <v>1197</v>
      </c>
      <c r="F2789" s="3" t="s">
        <v>8219</v>
      </c>
      <c r="G2789" s="4" t="s">
        <v>8224</v>
      </c>
      <c r="H2789" s="4" t="s">
        <v>8246</v>
      </c>
      <c r="I2789" s="7">
        <v>1405658752</v>
      </c>
      <c r="J2789" s="7">
        <v>1403066752</v>
      </c>
      <c r="K2789" t="b">
        <v>0</v>
      </c>
      <c r="L2789">
        <v>38</v>
      </c>
      <c r="M2789" t="b">
        <v>1</v>
      </c>
      <c r="N2789" s="4" t="s">
        <v>8271</v>
      </c>
      <c r="O2789" s="5">
        <f t="shared" si="258"/>
        <v>119.7</v>
      </c>
      <c r="P2789" s="6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2">
        <f t="shared" si="262"/>
        <v>41838.198518518519</v>
      </c>
      <c r="T2789" s="12">
        <f t="shared" si="263"/>
        <v>41808.198518518519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6">
        <v>2000</v>
      </c>
      <c r="E2790" s="6">
        <v>2050</v>
      </c>
      <c r="F2790" s="3" t="s">
        <v>8219</v>
      </c>
      <c r="G2790" s="4" t="s">
        <v>8224</v>
      </c>
      <c r="H2790" s="4" t="s">
        <v>8246</v>
      </c>
      <c r="I2790" s="7">
        <v>1469811043</v>
      </c>
      <c r="J2790" s="7">
        <v>1467219043</v>
      </c>
      <c r="K2790" t="b">
        <v>0</v>
      </c>
      <c r="L2790">
        <v>20</v>
      </c>
      <c r="M2790" t="b">
        <v>1</v>
      </c>
      <c r="N2790" s="4" t="s">
        <v>8271</v>
      </c>
      <c r="O2790" s="5">
        <f t="shared" si="258"/>
        <v>102.5</v>
      </c>
      <c r="P2790" s="6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2">
        <f t="shared" si="262"/>
        <v>42580.701886574068</v>
      </c>
      <c r="T2790" s="12">
        <f t="shared" si="263"/>
        <v>42550.701886574068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6">
        <v>3000</v>
      </c>
      <c r="E2791" s="6">
        <v>3035</v>
      </c>
      <c r="F2791" s="3" t="s">
        <v>8219</v>
      </c>
      <c r="G2791" s="4" t="s">
        <v>8224</v>
      </c>
      <c r="H2791" s="4" t="s">
        <v>8246</v>
      </c>
      <c r="I2791" s="7">
        <v>1426132800</v>
      </c>
      <c r="J2791" s="7">
        <v>1424477934</v>
      </c>
      <c r="K2791" t="b">
        <v>0</v>
      </c>
      <c r="L2791">
        <v>24</v>
      </c>
      <c r="M2791" t="b">
        <v>1</v>
      </c>
      <c r="N2791" s="4" t="s">
        <v>8271</v>
      </c>
      <c r="O2791" s="5">
        <f t="shared" si="258"/>
        <v>101.16666666666667</v>
      </c>
      <c r="P2791" s="6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2">
        <f t="shared" si="262"/>
        <v>42075.166666666672</v>
      </c>
      <c r="T2791" s="12">
        <f t="shared" si="263"/>
        <v>42056.013124999998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6">
        <v>3000</v>
      </c>
      <c r="E2792" s="6">
        <v>3160</v>
      </c>
      <c r="F2792" s="3" t="s">
        <v>8219</v>
      </c>
      <c r="G2792" s="4" t="s">
        <v>8224</v>
      </c>
      <c r="H2792" s="4" t="s">
        <v>8246</v>
      </c>
      <c r="I2792" s="7">
        <v>1423693903</v>
      </c>
      <c r="J2792" s="7">
        <v>1421101903</v>
      </c>
      <c r="K2792" t="b">
        <v>0</v>
      </c>
      <c r="L2792">
        <v>66</v>
      </c>
      <c r="M2792" t="b">
        <v>1</v>
      </c>
      <c r="N2792" s="4" t="s">
        <v>8271</v>
      </c>
      <c r="O2792" s="5">
        <f t="shared" si="258"/>
        <v>105.33333333333333</v>
      </c>
      <c r="P2792" s="6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2">
        <f t="shared" si="262"/>
        <v>42046.938692129625</v>
      </c>
      <c r="T2792" s="12">
        <f t="shared" si="263"/>
        <v>42016.938692129625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6">
        <v>2000</v>
      </c>
      <c r="E2793" s="6">
        <v>2050</v>
      </c>
      <c r="F2793" s="3" t="s">
        <v>8219</v>
      </c>
      <c r="G2793" s="4" t="s">
        <v>8224</v>
      </c>
      <c r="H2793" s="4" t="s">
        <v>8246</v>
      </c>
      <c r="I2793" s="7">
        <v>1473393600</v>
      </c>
      <c r="J2793" s="7">
        <v>1470778559</v>
      </c>
      <c r="K2793" t="b">
        <v>0</v>
      </c>
      <c r="L2793">
        <v>28</v>
      </c>
      <c r="M2793" t="b">
        <v>1</v>
      </c>
      <c r="N2793" s="4" t="s">
        <v>8271</v>
      </c>
      <c r="O2793" s="5">
        <f t="shared" si="258"/>
        <v>102.5</v>
      </c>
      <c r="P2793" s="6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2">
        <f t="shared" si="262"/>
        <v>42622.166666666672</v>
      </c>
      <c r="T2793" s="12">
        <f t="shared" si="263"/>
        <v>42591.899988425925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6">
        <v>2000</v>
      </c>
      <c r="E2794" s="6">
        <v>2152</v>
      </c>
      <c r="F2794" s="3" t="s">
        <v>8219</v>
      </c>
      <c r="G2794" s="4" t="s">
        <v>8224</v>
      </c>
      <c r="H2794" s="4" t="s">
        <v>8246</v>
      </c>
      <c r="I2794" s="7">
        <v>1439357559</v>
      </c>
      <c r="J2794" s="7">
        <v>1435469559</v>
      </c>
      <c r="K2794" t="b">
        <v>0</v>
      </c>
      <c r="L2794">
        <v>24</v>
      </c>
      <c r="M2794" t="b">
        <v>1</v>
      </c>
      <c r="N2794" s="4" t="s">
        <v>8271</v>
      </c>
      <c r="O2794" s="5">
        <f t="shared" si="258"/>
        <v>107.6</v>
      </c>
      <c r="P2794" s="6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2">
        <f t="shared" si="262"/>
        <v>42228.231006944443</v>
      </c>
      <c r="T2794" s="12">
        <f t="shared" si="263"/>
        <v>42183.231006944443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6">
        <v>10000</v>
      </c>
      <c r="E2795" s="6">
        <v>11056.75</v>
      </c>
      <c r="F2795" s="3" t="s">
        <v>8219</v>
      </c>
      <c r="G2795" s="4" t="s">
        <v>8226</v>
      </c>
      <c r="H2795" s="4" t="s">
        <v>8248</v>
      </c>
      <c r="I2795" s="7">
        <v>1437473005</v>
      </c>
      <c r="J2795" s="7">
        <v>1434881005</v>
      </c>
      <c r="K2795" t="b">
        <v>0</v>
      </c>
      <c r="L2795">
        <v>73</v>
      </c>
      <c r="M2795" t="b">
        <v>1</v>
      </c>
      <c r="N2795" s="4" t="s">
        <v>8271</v>
      </c>
      <c r="O2795" s="5">
        <f t="shared" si="258"/>
        <v>110.5675</v>
      </c>
      <c r="P2795" s="6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2">
        <f t="shared" si="262"/>
        <v>42206.419039351851</v>
      </c>
      <c r="T2795" s="12">
        <f t="shared" si="263"/>
        <v>42176.419039351851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6">
        <v>50</v>
      </c>
      <c r="E2796" s="6">
        <v>75</v>
      </c>
      <c r="F2796" s="3" t="s">
        <v>8219</v>
      </c>
      <c r="G2796" s="4" t="s">
        <v>8225</v>
      </c>
      <c r="H2796" s="4" t="s">
        <v>8247</v>
      </c>
      <c r="I2796" s="7">
        <v>1457031600</v>
      </c>
      <c r="J2796" s="7">
        <v>1455640559</v>
      </c>
      <c r="K2796" t="b">
        <v>0</v>
      </c>
      <c r="L2796">
        <v>3</v>
      </c>
      <c r="M2796" t="b">
        <v>1</v>
      </c>
      <c r="N2796" s="4" t="s">
        <v>8271</v>
      </c>
      <c r="O2796" s="5">
        <f t="shared" si="258"/>
        <v>150</v>
      </c>
      <c r="P2796" s="6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2">
        <f t="shared" si="262"/>
        <v>42432.791666666672</v>
      </c>
      <c r="T2796" s="12">
        <f t="shared" si="263"/>
        <v>42416.691655092596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6">
        <v>700</v>
      </c>
      <c r="E2797" s="6">
        <v>730</v>
      </c>
      <c r="F2797" s="3" t="s">
        <v>8219</v>
      </c>
      <c r="G2797" s="4" t="s">
        <v>8224</v>
      </c>
      <c r="H2797" s="4" t="s">
        <v>8246</v>
      </c>
      <c r="I2797" s="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s="4" t="s">
        <v>8271</v>
      </c>
      <c r="O2797" s="5">
        <f t="shared" si="258"/>
        <v>104.28571428571429</v>
      </c>
      <c r="P2797" s="6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2">
        <f t="shared" si="262"/>
        <v>41796.958333333336</v>
      </c>
      <c r="T2797" s="12">
        <f t="shared" si="263"/>
        <v>41780.525937500002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6">
        <v>800</v>
      </c>
      <c r="E2798" s="6">
        <v>924</v>
      </c>
      <c r="F2798" s="3" t="s">
        <v>8219</v>
      </c>
      <c r="G2798" s="4" t="s">
        <v>8225</v>
      </c>
      <c r="H2798" s="4" t="s">
        <v>8247</v>
      </c>
      <c r="I2798" s="7">
        <v>1404564028</v>
      </c>
      <c r="J2798" s="7">
        <v>1401972028</v>
      </c>
      <c r="K2798" t="b">
        <v>0</v>
      </c>
      <c r="L2798">
        <v>21</v>
      </c>
      <c r="M2798" t="b">
        <v>1</v>
      </c>
      <c r="N2798" s="4" t="s">
        <v>8271</v>
      </c>
      <c r="O2798" s="5">
        <f t="shared" si="258"/>
        <v>115.5</v>
      </c>
      <c r="P2798" s="6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2">
        <f t="shared" si="262"/>
        <v>41825.528101851851</v>
      </c>
      <c r="T2798" s="12">
        <f t="shared" si="263"/>
        <v>41795.528101851851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6">
        <v>8000</v>
      </c>
      <c r="E2799" s="6">
        <v>8211.61</v>
      </c>
      <c r="F2799" s="3" t="s">
        <v>8219</v>
      </c>
      <c r="G2799" s="4" t="s">
        <v>8225</v>
      </c>
      <c r="H2799" s="4" t="s">
        <v>8247</v>
      </c>
      <c r="I2799" s="7">
        <v>1404858840</v>
      </c>
      <c r="J2799" s="7">
        <v>1402266840</v>
      </c>
      <c r="K2799" t="b">
        <v>0</v>
      </c>
      <c r="L2799">
        <v>94</v>
      </c>
      <c r="M2799" t="b">
        <v>1</v>
      </c>
      <c r="N2799" s="4" t="s">
        <v>8271</v>
      </c>
      <c r="O2799" s="5">
        <f t="shared" si="258"/>
        <v>102.64512499999999</v>
      </c>
      <c r="P2799" s="6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2">
        <f t="shared" si="262"/>
        <v>41828.94027777778</v>
      </c>
      <c r="T2799" s="12">
        <f t="shared" si="263"/>
        <v>41798.94027777778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6">
        <v>5000</v>
      </c>
      <c r="E2800" s="6">
        <v>5070</v>
      </c>
      <c r="F2800" s="3" t="s">
        <v>8219</v>
      </c>
      <c r="G2800" s="4" t="s">
        <v>8225</v>
      </c>
      <c r="H2800" s="4" t="s">
        <v>8247</v>
      </c>
      <c r="I2800" s="7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s="4" t="s">
        <v>8271</v>
      </c>
      <c r="O2800" s="5">
        <f t="shared" si="258"/>
        <v>101.4</v>
      </c>
      <c r="P2800" s="6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2">
        <f t="shared" si="262"/>
        <v>42216.666666666672</v>
      </c>
      <c r="T2800" s="12">
        <f t="shared" si="263"/>
        <v>42201.675011574072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6">
        <v>5000</v>
      </c>
      <c r="E2801" s="6">
        <v>5831.74</v>
      </c>
      <c r="F2801" s="3" t="s">
        <v>8219</v>
      </c>
      <c r="G2801" s="4" t="s">
        <v>8225</v>
      </c>
      <c r="H2801" s="4" t="s">
        <v>8247</v>
      </c>
      <c r="I2801" s="7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s="4" t="s">
        <v>8271</v>
      </c>
      <c r="O2801" s="5">
        <f t="shared" si="258"/>
        <v>116.6348</v>
      </c>
      <c r="P2801" s="6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2">
        <f t="shared" si="262"/>
        <v>42538.666666666672</v>
      </c>
      <c r="T2801" s="12">
        <f t="shared" si="263"/>
        <v>42507.264699074076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6">
        <v>1000</v>
      </c>
      <c r="E2802" s="6">
        <v>1330</v>
      </c>
      <c r="F2802" s="3" t="s">
        <v>8219</v>
      </c>
      <c r="G2802" s="4" t="s">
        <v>8225</v>
      </c>
      <c r="H2802" s="4" t="s">
        <v>8247</v>
      </c>
      <c r="I2802" s="7">
        <v>1420377366</v>
      </c>
      <c r="J2802" s="7">
        <v>1415193366</v>
      </c>
      <c r="K2802" t="b">
        <v>0</v>
      </c>
      <c r="L2802">
        <v>31</v>
      </c>
      <c r="M2802" t="b">
        <v>1</v>
      </c>
      <c r="N2802" s="4" t="s">
        <v>8271</v>
      </c>
      <c r="O2802" s="5">
        <f t="shared" si="258"/>
        <v>133</v>
      </c>
      <c r="P2802" s="6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2">
        <f t="shared" si="262"/>
        <v>42008.552847222221</v>
      </c>
      <c r="T2802" s="12">
        <f t="shared" si="263"/>
        <v>41948.552847222221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6">
        <v>500</v>
      </c>
      <c r="E2803" s="6">
        <v>666</v>
      </c>
      <c r="F2803" s="3" t="s">
        <v>8219</v>
      </c>
      <c r="G2803" s="4" t="s">
        <v>8226</v>
      </c>
      <c r="H2803" s="4" t="s">
        <v>8248</v>
      </c>
      <c r="I2803" s="7">
        <v>1412938800</v>
      </c>
      <c r="J2803" s="7">
        <v>1411019409</v>
      </c>
      <c r="K2803" t="b">
        <v>0</v>
      </c>
      <c r="L2803">
        <v>13</v>
      </c>
      <c r="M2803" t="b">
        <v>1</v>
      </c>
      <c r="N2803" s="4" t="s">
        <v>8271</v>
      </c>
      <c r="O2803" s="5">
        <f t="shared" si="258"/>
        <v>133.19999999999999</v>
      </c>
      <c r="P2803" s="6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2">
        <f t="shared" si="262"/>
        <v>41922.458333333336</v>
      </c>
      <c r="T2803" s="12">
        <f t="shared" si="263"/>
        <v>41900.243159722224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6">
        <v>3000</v>
      </c>
      <c r="E2804" s="6">
        <v>3055</v>
      </c>
      <c r="F2804" s="3" t="s">
        <v>8219</v>
      </c>
      <c r="G2804" s="4" t="s">
        <v>8225</v>
      </c>
      <c r="H2804" s="4" t="s">
        <v>8247</v>
      </c>
      <c r="I2804" s="7">
        <v>1438875107</v>
      </c>
      <c r="J2804" s="7">
        <v>1436283107</v>
      </c>
      <c r="K2804" t="b">
        <v>0</v>
      </c>
      <c r="L2804">
        <v>90</v>
      </c>
      <c r="M2804" t="b">
        <v>1</v>
      </c>
      <c r="N2804" s="4" t="s">
        <v>8271</v>
      </c>
      <c r="O2804" s="5">
        <f t="shared" si="258"/>
        <v>101.83333333333333</v>
      </c>
      <c r="P2804" s="6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2">
        <f t="shared" si="262"/>
        <v>42222.64707175926</v>
      </c>
      <c r="T2804" s="12">
        <f t="shared" si="263"/>
        <v>42192.64707175926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6">
        <v>10000</v>
      </c>
      <c r="E2805" s="6">
        <v>12795</v>
      </c>
      <c r="F2805" s="3" t="s">
        <v>8219</v>
      </c>
      <c r="G2805" s="4" t="s">
        <v>8224</v>
      </c>
      <c r="H2805" s="4" t="s">
        <v>8246</v>
      </c>
      <c r="I2805" s="7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s="4" t="s">
        <v>8271</v>
      </c>
      <c r="O2805" s="5">
        <f t="shared" si="258"/>
        <v>127.95</v>
      </c>
      <c r="P2805" s="6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2">
        <f t="shared" si="262"/>
        <v>42201</v>
      </c>
      <c r="T2805" s="12">
        <f t="shared" si="263"/>
        <v>42158.065694444449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6">
        <v>1000</v>
      </c>
      <c r="E2806" s="6">
        <v>1150</v>
      </c>
      <c r="F2806" s="3" t="s">
        <v>8219</v>
      </c>
      <c r="G2806" s="4" t="s">
        <v>8225</v>
      </c>
      <c r="H2806" s="4" t="s">
        <v>8247</v>
      </c>
      <c r="I2806" s="7">
        <v>1411987990</v>
      </c>
      <c r="J2806" s="7">
        <v>1409395990</v>
      </c>
      <c r="K2806" t="b">
        <v>0</v>
      </c>
      <c r="L2806">
        <v>23</v>
      </c>
      <c r="M2806" t="b">
        <v>1</v>
      </c>
      <c r="N2806" s="4" t="s">
        <v>8271</v>
      </c>
      <c r="O2806" s="5">
        <f t="shared" si="258"/>
        <v>115</v>
      </c>
      <c r="P2806" s="6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2">
        <f t="shared" si="262"/>
        <v>41911.453587962962</v>
      </c>
      <c r="T2806" s="12">
        <f t="shared" si="263"/>
        <v>41881.453587962962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6">
        <v>400</v>
      </c>
      <c r="E2807" s="6">
        <v>440</v>
      </c>
      <c r="F2807" s="3" t="s">
        <v>8219</v>
      </c>
      <c r="G2807" s="4" t="s">
        <v>8225</v>
      </c>
      <c r="H2807" s="4" t="s">
        <v>8247</v>
      </c>
      <c r="I2807" s="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s="4" t="s">
        <v>8271</v>
      </c>
      <c r="O2807" s="5">
        <f t="shared" si="258"/>
        <v>110</v>
      </c>
      <c r="P2807" s="6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2">
        <f t="shared" si="262"/>
        <v>42238.505474537036</v>
      </c>
      <c r="T2807" s="12">
        <f t="shared" si="263"/>
        <v>42213.505474537036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6">
        <v>3000</v>
      </c>
      <c r="E2808" s="6">
        <v>3363</v>
      </c>
      <c r="F2808" s="3" t="s">
        <v>8219</v>
      </c>
      <c r="G2808" s="4" t="s">
        <v>8225</v>
      </c>
      <c r="H2808" s="4" t="s">
        <v>8247</v>
      </c>
      <c r="I2808" s="7">
        <v>1438772400</v>
      </c>
      <c r="J2808" s="7">
        <v>1435645490</v>
      </c>
      <c r="K2808" t="b">
        <v>0</v>
      </c>
      <c r="L2808">
        <v>76</v>
      </c>
      <c r="M2808" t="b">
        <v>1</v>
      </c>
      <c r="N2808" s="4" t="s">
        <v>8271</v>
      </c>
      <c r="O2808" s="5">
        <f t="shared" si="258"/>
        <v>112.1</v>
      </c>
      <c r="P2808" s="6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2">
        <f t="shared" si="262"/>
        <v>42221.458333333328</v>
      </c>
      <c r="T2808" s="12">
        <f t="shared" si="263"/>
        <v>42185.267245370371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6">
        <v>5000</v>
      </c>
      <c r="E2809" s="6">
        <v>6300</v>
      </c>
      <c r="F2809" s="3" t="s">
        <v>8219</v>
      </c>
      <c r="G2809" s="4" t="s">
        <v>8224</v>
      </c>
      <c r="H2809" s="4" t="s">
        <v>8246</v>
      </c>
      <c r="I2809" s="7">
        <v>1435611438</v>
      </c>
      <c r="J2809" s="7">
        <v>1433019438</v>
      </c>
      <c r="K2809" t="b">
        <v>0</v>
      </c>
      <c r="L2809">
        <v>93</v>
      </c>
      <c r="M2809" t="b">
        <v>1</v>
      </c>
      <c r="N2809" s="4" t="s">
        <v>8271</v>
      </c>
      <c r="O2809" s="5">
        <f t="shared" si="258"/>
        <v>126</v>
      </c>
      <c r="P2809" s="6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2">
        <f t="shared" si="262"/>
        <v>42184.873124999998</v>
      </c>
      <c r="T2809" s="12">
        <f t="shared" si="263"/>
        <v>42154.873124999998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6">
        <v>4500</v>
      </c>
      <c r="E2810" s="6">
        <v>4511</v>
      </c>
      <c r="F2810" s="3" t="s">
        <v>8219</v>
      </c>
      <c r="G2810" s="4" t="s">
        <v>8224</v>
      </c>
      <c r="H2810" s="4" t="s">
        <v>8246</v>
      </c>
      <c r="I2810" s="7">
        <v>1440274735</v>
      </c>
      <c r="J2810" s="7">
        <v>1437682735</v>
      </c>
      <c r="K2810" t="b">
        <v>0</v>
      </c>
      <c r="L2810">
        <v>69</v>
      </c>
      <c r="M2810" t="b">
        <v>1</v>
      </c>
      <c r="N2810" s="4" t="s">
        <v>8271</v>
      </c>
      <c r="O2810" s="5">
        <f t="shared" si="258"/>
        <v>100.24444444444444</v>
      </c>
      <c r="P2810" s="6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2">
        <f t="shared" si="262"/>
        <v>42238.84646990741</v>
      </c>
      <c r="T2810" s="12">
        <f t="shared" si="263"/>
        <v>42208.84646990741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6">
        <v>2500</v>
      </c>
      <c r="E2811" s="6">
        <v>2560</v>
      </c>
      <c r="F2811" s="3" t="s">
        <v>8219</v>
      </c>
      <c r="G2811" s="4" t="s">
        <v>8224</v>
      </c>
      <c r="H2811" s="4" t="s">
        <v>8246</v>
      </c>
      <c r="I2811" s="7">
        <v>1459348740</v>
      </c>
      <c r="J2811" s="7">
        <v>1458647725</v>
      </c>
      <c r="K2811" t="b">
        <v>0</v>
      </c>
      <c r="L2811">
        <v>21</v>
      </c>
      <c r="M2811" t="b">
        <v>1</v>
      </c>
      <c r="N2811" s="4" t="s">
        <v>8271</v>
      </c>
      <c r="O2811" s="5">
        <f t="shared" si="258"/>
        <v>102.4</v>
      </c>
      <c r="P2811" s="6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2">
        <f t="shared" si="262"/>
        <v>42459.610416666663</v>
      </c>
      <c r="T2811" s="12">
        <f t="shared" si="263"/>
        <v>42451.496817129635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6">
        <v>2500</v>
      </c>
      <c r="E2812" s="6">
        <v>2705</v>
      </c>
      <c r="F2812" s="3" t="s">
        <v>8219</v>
      </c>
      <c r="G2812" s="4" t="s">
        <v>8224</v>
      </c>
      <c r="H2812" s="4" t="s">
        <v>8246</v>
      </c>
      <c r="I2812" s="7">
        <v>1401595140</v>
      </c>
      <c r="J2812" s="7">
        <v>1398828064</v>
      </c>
      <c r="K2812" t="b">
        <v>0</v>
      </c>
      <c r="L2812">
        <v>57</v>
      </c>
      <c r="M2812" t="b">
        <v>1</v>
      </c>
      <c r="N2812" s="4" t="s">
        <v>8271</v>
      </c>
      <c r="O2812" s="5">
        <f t="shared" si="258"/>
        <v>108.2</v>
      </c>
      <c r="P2812" s="6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2">
        <f t="shared" si="262"/>
        <v>41791.165972222225</v>
      </c>
      <c r="T2812" s="12">
        <f t="shared" si="263"/>
        <v>41759.13962962963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6">
        <v>10000</v>
      </c>
      <c r="E2813" s="6">
        <v>10027</v>
      </c>
      <c r="F2813" s="3" t="s">
        <v>8219</v>
      </c>
      <c r="G2813" s="4" t="s">
        <v>8225</v>
      </c>
      <c r="H2813" s="4" t="s">
        <v>8247</v>
      </c>
      <c r="I2813" s="7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s="4" t="s">
        <v>8271</v>
      </c>
      <c r="O2813" s="5">
        <f t="shared" si="258"/>
        <v>100.27</v>
      </c>
      <c r="P2813" s="6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2">
        <f t="shared" si="262"/>
        <v>42058.496562500004</v>
      </c>
      <c r="T2813" s="12">
        <f t="shared" si="263"/>
        <v>42028.496562500004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6">
        <v>5000</v>
      </c>
      <c r="E2814" s="6">
        <v>5665</v>
      </c>
      <c r="F2814" s="3" t="s">
        <v>8219</v>
      </c>
      <c r="G2814" s="4" t="s">
        <v>8229</v>
      </c>
      <c r="H2814" s="4" t="s">
        <v>8251</v>
      </c>
      <c r="I2814" s="7">
        <v>1428292800</v>
      </c>
      <c r="J2814" s="7">
        <v>1424368298</v>
      </c>
      <c r="K2814" t="b">
        <v>0</v>
      </c>
      <c r="L2814">
        <v>83</v>
      </c>
      <c r="M2814" t="b">
        <v>1</v>
      </c>
      <c r="N2814" s="4" t="s">
        <v>8271</v>
      </c>
      <c r="O2814" s="5">
        <f t="shared" si="258"/>
        <v>113.3</v>
      </c>
      <c r="P2814" s="6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2">
        <f t="shared" si="262"/>
        <v>42100.166666666672</v>
      </c>
      <c r="T2814" s="12">
        <f t="shared" si="263"/>
        <v>42054.74418981481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6">
        <v>2800</v>
      </c>
      <c r="E2815" s="6">
        <v>3572.12</v>
      </c>
      <c r="F2815" s="3" t="s">
        <v>8219</v>
      </c>
      <c r="G2815" s="4" t="s">
        <v>8224</v>
      </c>
      <c r="H2815" s="4" t="s">
        <v>8246</v>
      </c>
      <c r="I2815" s="7">
        <v>1481737761</v>
      </c>
      <c r="J2815" s="7">
        <v>1479577761</v>
      </c>
      <c r="K2815" t="b">
        <v>0</v>
      </c>
      <c r="L2815">
        <v>96</v>
      </c>
      <c r="M2815" t="b">
        <v>1</v>
      </c>
      <c r="N2815" s="4" t="s">
        <v>8271</v>
      </c>
      <c r="O2815" s="5">
        <f t="shared" si="258"/>
        <v>127.57571428571428</v>
      </c>
      <c r="P2815" s="6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2">
        <f t="shared" si="262"/>
        <v>42718.742604166662</v>
      </c>
      <c r="T2815" s="12">
        <f t="shared" si="263"/>
        <v>42693.742604166662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6">
        <v>1500</v>
      </c>
      <c r="E2816" s="6">
        <v>1616</v>
      </c>
      <c r="F2816" s="3" t="s">
        <v>8219</v>
      </c>
      <c r="G2816" s="4" t="s">
        <v>8225</v>
      </c>
      <c r="H2816" s="4" t="s">
        <v>8247</v>
      </c>
      <c r="I2816" s="7">
        <v>1431164115</v>
      </c>
      <c r="J2816" s="7">
        <v>1428572115</v>
      </c>
      <c r="K2816" t="b">
        <v>0</v>
      </c>
      <c r="L2816">
        <v>64</v>
      </c>
      <c r="M2816" t="b">
        <v>1</v>
      </c>
      <c r="N2816" s="4" t="s">
        <v>8271</v>
      </c>
      <c r="O2816" s="5">
        <f t="shared" si="258"/>
        <v>107.73333333333333</v>
      </c>
      <c r="P2816" s="6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2">
        <f t="shared" si="262"/>
        <v>42133.399479166663</v>
      </c>
      <c r="T2816" s="12">
        <f t="shared" si="263"/>
        <v>42103.399479166663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6">
        <v>250</v>
      </c>
      <c r="E2817" s="6">
        <v>605</v>
      </c>
      <c r="F2817" s="3" t="s">
        <v>8219</v>
      </c>
      <c r="G2817" s="4" t="s">
        <v>8229</v>
      </c>
      <c r="H2817" s="4" t="s">
        <v>8251</v>
      </c>
      <c r="I2817" s="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s="4" t="s">
        <v>8271</v>
      </c>
      <c r="O2817" s="5">
        <f t="shared" si="258"/>
        <v>242</v>
      </c>
      <c r="P2817" s="6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2">
        <f t="shared" si="262"/>
        <v>42589.776724537034</v>
      </c>
      <c r="T2817" s="12">
        <f t="shared" si="263"/>
        <v>42559.776724537034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6">
        <v>3000</v>
      </c>
      <c r="E2818" s="6">
        <v>4247</v>
      </c>
      <c r="F2818" s="3" t="s">
        <v>8219</v>
      </c>
      <c r="G2818" s="4" t="s">
        <v>8225</v>
      </c>
      <c r="H2818" s="4" t="s">
        <v>8247</v>
      </c>
      <c r="I2818" s="7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s="4" t="s">
        <v>8271</v>
      </c>
      <c r="O2818" s="5">
        <f t="shared" si="258"/>
        <v>141.56666666666666</v>
      </c>
      <c r="P2818" s="6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2">
        <f t="shared" si="262"/>
        <v>42218.666666666672</v>
      </c>
      <c r="T2818" s="12">
        <f t="shared" si="263"/>
        <v>42188.467499999999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6">
        <v>600</v>
      </c>
      <c r="E2819" s="6">
        <v>780</v>
      </c>
      <c r="F2819" s="3" t="s">
        <v>8219</v>
      </c>
      <c r="G2819" s="4" t="s">
        <v>8225</v>
      </c>
      <c r="H2819" s="4" t="s">
        <v>8247</v>
      </c>
      <c r="I2819" s="7">
        <v>1425136462</v>
      </c>
      <c r="J2819" s="7">
        <v>1421680462</v>
      </c>
      <c r="K2819" t="b">
        <v>0</v>
      </c>
      <c r="L2819">
        <v>33</v>
      </c>
      <c r="M2819" t="b">
        <v>1</v>
      </c>
      <c r="N2819" s="4" t="s">
        <v>8271</v>
      </c>
      <c r="O2819" s="5">
        <f t="shared" ref="O2819:O2882" si="264">100*E2819/D2819</f>
        <v>130</v>
      </c>
      <c r="P2819" s="6">
        <f t="shared" ref="P2819:P2882" si="265">IF(L2819=0,0,E2819/L2819)</f>
        <v>23.636363636363637</v>
      </c>
      <c r="Q2819" s="4" t="str">
        <f t="shared" ref="Q2819:Q2882" si="266">LEFT(N2819,SEARCH("/",N2819)-1)</f>
        <v>theater</v>
      </c>
      <c r="R2819" s="4" t="str">
        <f t="shared" ref="R2819:R2882" si="267">RIGHT(N2819,LEN(N2819)-SEARCH("/",N2819,1))</f>
        <v>plays</v>
      </c>
      <c r="S2819" s="12">
        <f t="shared" ref="S2819:S2882" si="268">(((I2819/60)/60)/24)+DATE(1970,1,1)</f>
        <v>42063.634976851856</v>
      </c>
      <c r="T2819" s="12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6">
        <v>10000</v>
      </c>
      <c r="E2820" s="6">
        <v>10603</v>
      </c>
      <c r="F2820" s="3" t="s">
        <v>8219</v>
      </c>
      <c r="G2820" s="4" t="s">
        <v>8224</v>
      </c>
      <c r="H2820" s="4" t="s">
        <v>8246</v>
      </c>
      <c r="I2820" s="7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s="4" t="s">
        <v>8271</v>
      </c>
      <c r="O2820" s="5">
        <f t="shared" si="264"/>
        <v>106.03</v>
      </c>
      <c r="P2820" s="6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2">
        <f t="shared" si="268"/>
        <v>42270.598217592589</v>
      </c>
      <c r="T2820" s="12">
        <f t="shared" si="269"/>
        <v>42250.598217592589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6">
        <v>5000</v>
      </c>
      <c r="E2821" s="6">
        <v>5240</v>
      </c>
      <c r="F2821" s="3" t="s">
        <v>8219</v>
      </c>
      <c r="G2821" s="4" t="s">
        <v>8225</v>
      </c>
      <c r="H2821" s="4" t="s">
        <v>8247</v>
      </c>
      <c r="I2821" s="7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s="4" t="s">
        <v>8271</v>
      </c>
      <c r="O2821" s="5">
        <f t="shared" si="264"/>
        <v>104.8</v>
      </c>
      <c r="P2821" s="6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2">
        <f t="shared" si="268"/>
        <v>42169.525567129633</v>
      </c>
      <c r="T2821" s="12">
        <f t="shared" si="269"/>
        <v>42139.525567129633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6">
        <v>200</v>
      </c>
      <c r="E2822" s="6">
        <v>272</v>
      </c>
      <c r="F2822" s="3" t="s">
        <v>8219</v>
      </c>
      <c r="G2822" s="4" t="s">
        <v>8225</v>
      </c>
      <c r="H2822" s="4" t="s">
        <v>8247</v>
      </c>
      <c r="I2822" s="7">
        <v>1456444800</v>
      </c>
      <c r="J2822" s="7">
        <v>1454337589</v>
      </c>
      <c r="K2822" t="b">
        <v>0</v>
      </c>
      <c r="L2822">
        <v>20</v>
      </c>
      <c r="M2822" t="b">
        <v>1</v>
      </c>
      <c r="N2822" s="4" t="s">
        <v>8271</v>
      </c>
      <c r="O2822" s="5">
        <f t="shared" si="264"/>
        <v>136</v>
      </c>
      <c r="P2822" s="6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2">
        <f t="shared" si="268"/>
        <v>42426</v>
      </c>
      <c r="T2822" s="12">
        <f t="shared" si="269"/>
        <v>42401.610983796301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6">
        <v>1000</v>
      </c>
      <c r="E2823" s="6">
        <v>1000</v>
      </c>
      <c r="F2823" s="3" t="s">
        <v>8219</v>
      </c>
      <c r="G2823" s="4" t="s">
        <v>8225</v>
      </c>
      <c r="H2823" s="4" t="s">
        <v>8247</v>
      </c>
      <c r="I2823" s="7">
        <v>1411510135</v>
      </c>
      <c r="J2823" s="7">
        <v>1408918135</v>
      </c>
      <c r="K2823" t="b">
        <v>0</v>
      </c>
      <c r="L2823">
        <v>35</v>
      </c>
      <c r="M2823" t="b">
        <v>1</v>
      </c>
      <c r="N2823" s="4" t="s">
        <v>8271</v>
      </c>
      <c r="O2823" s="5">
        <f t="shared" si="264"/>
        <v>100</v>
      </c>
      <c r="P2823" s="6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2">
        <f t="shared" si="268"/>
        <v>41905.922858796301</v>
      </c>
      <c r="T2823" s="12">
        <f t="shared" si="269"/>
        <v>41875.922858796301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6">
        <v>6000</v>
      </c>
      <c r="E2824" s="6">
        <v>6000</v>
      </c>
      <c r="F2824" s="3" t="s">
        <v>8219</v>
      </c>
      <c r="G2824" s="4" t="s">
        <v>8224</v>
      </c>
      <c r="H2824" s="4" t="s">
        <v>8246</v>
      </c>
      <c r="I2824" s="7">
        <v>1427469892</v>
      </c>
      <c r="J2824" s="7">
        <v>1424881492</v>
      </c>
      <c r="K2824" t="b">
        <v>0</v>
      </c>
      <c r="L2824">
        <v>94</v>
      </c>
      <c r="M2824" t="b">
        <v>1</v>
      </c>
      <c r="N2824" s="4" t="s">
        <v>8271</v>
      </c>
      <c r="O2824" s="5">
        <f t="shared" si="264"/>
        <v>100</v>
      </c>
      <c r="P2824" s="6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2">
        <f t="shared" si="268"/>
        <v>42090.642268518524</v>
      </c>
      <c r="T2824" s="12">
        <f t="shared" si="269"/>
        <v>42060.683935185181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6">
        <v>100</v>
      </c>
      <c r="E2825" s="6">
        <v>124</v>
      </c>
      <c r="F2825" s="3" t="s">
        <v>8219</v>
      </c>
      <c r="G2825" s="4" t="s">
        <v>8225</v>
      </c>
      <c r="H2825" s="4" t="s">
        <v>8247</v>
      </c>
      <c r="I2825" s="7">
        <v>1427842740</v>
      </c>
      <c r="J2825" s="7">
        <v>1425428206</v>
      </c>
      <c r="K2825" t="b">
        <v>0</v>
      </c>
      <c r="L2825">
        <v>14</v>
      </c>
      <c r="M2825" t="b">
        <v>1</v>
      </c>
      <c r="N2825" s="4" t="s">
        <v>8271</v>
      </c>
      <c r="O2825" s="5">
        <f t="shared" si="264"/>
        <v>124</v>
      </c>
      <c r="P2825" s="6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2">
        <f t="shared" si="268"/>
        <v>42094.957638888889</v>
      </c>
      <c r="T2825" s="12">
        <f t="shared" si="269"/>
        <v>42067.011643518519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6">
        <v>650</v>
      </c>
      <c r="E2826" s="6">
        <v>760</v>
      </c>
      <c r="F2826" s="3" t="s">
        <v>8219</v>
      </c>
      <c r="G2826" s="4" t="s">
        <v>8224</v>
      </c>
      <c r="H2826" s="4" t="s">
        <v>8246</v>
      </c>
      <c r="I2826" s="7">
        <v>1434159780</v>
      </c>
      <c r="J2826" s="7">
        <v>1431412196</v>
      </c>
      <c r="K2826" t="b">
        <v>0</v>
      </c>
      <c r="L2826">
        <v>15</v>
      </c>
      <c r="M2826" t="b">
        <v>1</v>
      </c>
      <c r="N2826" s="4" t="s">
        <v>8271</v>
      </c>
      <c r="O2826" s="5">
        <f t="shared" si="264"/>
        <v>116.92307692307692</v>
      </c>
      <c r="P2826" s="6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2">
        <f t="shared" si="268"/>
        <v>42168.071527777778</v>
      </c>
      <c r="T2826" s="12">
        <f t="shared" si="269"/>
        <v>42136.270787037036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6">
        <v>3000</v>
      </c>
      <c r="E2827" s="6">
        <v>3100</v>
      </c>
      <c r="F2827" s="3" t="s">
        <v>8219</v>
      </c>
      <c r="G2827" s="4" t="s">
        <v>8225</v>
      </c>
      <c r="H2827" s="4" t="s">
        <v>8247</v>
      </c>
      <c r="I2827" s="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s="4" t="s">
        <v>8271</v>
      </c>
      <c r="O2827" s="5">
        <f t="shared" si="264"/>
        <v>103.33333333333333</v>
      </c>
      <c r="P2827" s="6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2">
        <f t="shared" si="268"/>
        <v>42342.792662037042</v>
      </c>
      <c r="T2827" s="12">
        <f t="shared" si="269"/>
        <v>42312.792662037042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6">
        <v>2000</v>
      </c>
      <c r="E2828" s="6">
        <v>2155</v>
      </c>
      <c r="F2828" s="3" t="s">
        <v>8219</v>
      </c>
      <c r="G2828" s="4" t="s">
        <v>8224</v>
      </c>
      <c r="H2828" s="4" t="s">
        <v>8246</v>
      </c>
      <c r="I2828" s="7">
        <v>1436511600</v>
      </c>
      <c r="J2828" s="7">
        <v>1434415812</v>
      </c>
      <c r="K2828" t="b">
        <v>0</v>
      </c>
      <c r="L2828">
        <v>19</v>
      </c>
      <c r="M2828" t="b">
        <v>1</v>
      </c>
      <c r="N2828" s="4" t="s">
        <v>8271</v>
      </c>
      <c r="O2828" s="5">
        <f t="shared" si="264"/>
        <v>107.75</v>
      </c>
      <c r="P2828" s="6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2">
        <f t="shared" si="268"/>
        <v>42195.291666666672</v>
      </c>
      <c r="T2828" s="12">
        <f t="shared" si="269"/>
        <v>42171.034861111111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6">
        <v>2000</v>
      </c>
      <c r="E2829" s="6">
        <v>2405</v>
      </c>
      <c r="F2829" s="3" t="s">
        <v>8219</v>
      </c>
      <c r="G2829" s="4" t="s">
        <v>8224</v>
      </c>
      <c r="H2829" s="4" t="s">
        <v>8246</v>
      </c>
      <c r="I2829" s="7">
        <v>1464971400</v>
      </c>
      <c r="J2829" s="7">
        <v>1462379066</v>
      </c>
      <c r="K2829" t="b">
        <v>0</v>
      </c>
      <c r="L2829">
        <v>23</v>
      </c>
      <c r="M2829" t="b">
        <v>1</v>
      </c>
      <c r="N2829" s="4" t="s">
        <v>8271</v>
      </c>
      <c r="O2829" s="5">
        <f t="shared" si="264"/>
        <v>120.25</v>
      </c>
      <c r="P2829" s="6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2">
        <f t="shared" si="268"/>
        <v>42524.6875</v>
      </c>
      <c r="T2829" s="12">
        <f t="shared" si="269"/>
        <v>42494.683634259258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6">
        <v>9500</v>
      </c>
      <c r="E2830" s="6">
        <v>9536</v>
      </c>
      <c r="F2830" s="3" t="s">
        <v>8219</v>
      </c>
      <c r="G2830" s="4" t="s">
        <v>8225</v>
      </c>
      <c r="H2830" s="4" t="s">
        <v>8247</v>
      </c>
      <c r="I2830" s="7">
        <v>1443826800</v>
      </c>
      <c r="J2830" s="7">
        <v>1441606869</v>
      </c>
      <c r="K2830" t="b">
        <v>0</v>
      </c>
      <c r="L2830">
        <v>97</v>
      </c>
      <c r="M2830" t="b">
        <v>1</v>
      </c>
      <c r="N2830" s="4" t="s">
        <v>8271</v>
      </c>
      <c r="O2830" s="5">
        <f t="shared" si="264"/>
        <v>100.37894736842105</v>
      </c>
      <c r="P2830" s="6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2">
        <f t="shared" si="268"/>
        <v>42279.958333333328</v>
      </c>
      <c r="T2830" s="12">
        <f t="shared" si="269"/>
        <v>42254.264687499999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6">
        <v>2500</v>
      </c>
      <c r="E2831" s="6">
        <v>2663</v>
      </c>
      <c r="F2831" s="3" t="s">
        <v>8219</v>
      </c>
      <c r="G2831" s="4" t="s">
        <v>8225</v>
      </c>
      <c r="H2831" s="4" t="s">
        <v>8247</v>
      </c>
      <c r="I2831" s="7">
        <v>1464863118</v>
      </c>
      <c r="J2831" s="7">
        <v>1462443918</v>
      </c>
      <c r="K2831" t="b">
        <v>0</v>
      </c>
      <c r="L2831">
        <v>76</v>
      </c>
      <c r="M2831" t="b">
        <v>1</v>
      </c>
      <c r="N2831" s="4" t="s">
        <v>8271</v>
      </c>
      <c r="O2831" s="5">
        <f t="shared" si="264"/>
        <v>106.52</v>
      </c>
      <c r="P2831" s="6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2">
        <f t="shared" si="268"/>
        <v>42523.434236111112</v>
      </c>
      <c r="T2831" s="12">
        <f t="shared" si="269"/>
        <v>42495.434236111112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6">
        <v>3000</v>
      </c>
      <c r="E2832" s="6">
        <v>3000</v>
      </c>
      <c r="F2832" s="3" t="s">
        <v>8219</v>
      </c>
      <c r="G2832" s="4" t="s">
        <v>8224</v>
      </c>
      <c r="H2832" s="4" t="s">
        <v>8246</v>
      </c>
      <c r="I2832" s="7">
        <v>1399867140</v>
      </c>
      <c r="J2832" s="7">
        <v>1398802148</v>
      </c>
      <c r="K2832" t="b">
        <v>0</v>
      </c>
      <c r="L2832">
        <v>11</v>
      </c>
      <c r="M2832" t="b">
        <v>1</v>
      </c>
      <c r="N2832" s="4" t="s">
        <v>8271</v>
      </c>
      <c r="O2832" s="5">
        <f t="shared" si="264"/>
        <v>100</v>
      </c>
      <c r="P2832" s="6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2">
        <f t="shared" si="268"/>
        <v>41771.165972222225</v>
      </c>
      <c r="T2832" s="12">
        <f t="shared" si="269"/>
        <v>41758.839675925927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6">
        <v>3000</v>
      </c>
      <c r="E2833" s="6">
        <v>3320</v>
      </c>
      <c r="F2833" s="3" t="s">
        <v>8219</v>
      </c>
      <c r="G2833" s="4" t="s">
        <v>8224</v>
      </c>
      <c r="H2833" s="4" t="s">
        <v>8246</v>
      </c>
      <c r="I2833" s="7">
        <v>1437076070</v>
      </c>
      <c r="J2833" s="7">
        <v>1434484070</v>
      </c>
      <c r="K2833" t="b">
        <v>0</v>
      </c>
      <c r="L2833">
        <v>52</v>
      </c>
      <c r="M2833" t="b">
        <v>1</v>
      </c>
      <c r="N2833" s="4" t="s">
        <v>8271</v>
      </c>
      <c r="O2833" s="5">
        <f t="shared" si="264"/>
        <v>110.66666666666667</v>
      </c>
      <c r="P2833" s="6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2">
        <f t="shared" si="268"/>
        <v>42201.824884259258</v>
      </c>
      <c r="T2833" s="12">
        <f t="shared" si="269"/>
        <v>42171.824884259258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6">
        <v>2500</v>
      </c>
      <c r="E2834" s="6">
        <v>2867.99</v>
      </c>
      <c r="F2834" s="3" t="s">
        <v>8219</v>
      </c>
      <c r="G2834" s="4" t="s">
        <v>8225</v>
      </c>
      <c r="H2834" s="4" t="s">
        <v>8247</v>
      </c>
      <c r="I2834" s="7">
        <v>1416780000</v>
      </c>
      <c r="J2834" s="7">
        <v>1414342894</v>
      </c>
      <c r="K2834" t="b">
        <v>0</v>
      </c>
      <c r="L2834">
        <v>95</v>
      </c>
      <c r="M2834" t="b">
        <v>1</v>
      </c>
      <c r="N2834" s="4" t="s">
        <v>8271</v>
      </c>
      <c r="O2834" s="5">
        <f t="shared" si="264"/>
        <v>114.7196</v>
      </c>
      <c r="P2834" s="6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2">
        <f t="shared" si="268"/>
        <v>41966.916666666672</v>
      </c>
      <c r="T2834" s="12">
        <f t="shared" si="269"/>
        <v>41938.709421296298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6">
        <v>2700</v>
      </c>
      <c r="E2835" s="6">
        <v>2923</v>
      </c>
      <c r="F2835" s="3" t="s">
        <v>8219</v>
      </c>
      <c r="G2835" s="4" t="s">
        <v>8224</v>
      </c>
      <c r="H2835" s="4" t="s">
        <v>8246</v>
      </c>
      <c r="I2835" s="7">
        <v>1444528800</v>
      </c>
      <c r="J2835" s="7">
        <v>1442804633</v>
      </c>
      <c r="K2835" t="b">
        <v>0</v>
      </c>
      <c r="L2835">
        <v>35</v>
      </c>
      <c r="M2835" t="b">
        <v>1</v>
      </c>
      <c r="N2835" s="4" t="s">
        <v>8271</v>
      </c>
      <c r="O2835" s="5">
        <f t="shared" si="264"/>
        <v>108.25925925925925</v>
      </c>
      <c r="P2835" s="6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2">
        <f t="shared" si="268"/>
        <v>42288.083333333328</v>
      </c>
      <c r="T2835" s="12">
        <f t="shared" si="269"/>
        <v>42268.127696759257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6">
        <v>800</v>
      </c>
      <c r="E2836" s="6">
        <v>1360</v>
      </c>
      <c r="F2836" s="3" t="s">
        <v>8219</v>
      </c>
      <c r="G2836" s="4" t="s">
        <v>8225</v>
      </c>
      <c r="H2836" s="4" t="s">
        <v>8247</v>
      </c>
      <c r="I2836" s="7">
        <v>1422658930</v>
      </c>
      <c r="J2836" s="7">
        <v>1421362930</v>
      </c>
      <c r="K2836" t="b">
        <v>0</v>
      </c>
      <c r="L2836">
        <v>21</v>
      </c>
      <c r="M2836" t="b">
        <v>1</v>
      </c>
      <c r="N2836" s="4" t="s">
        <v>8271</v>
      </c>
      <c r="O2836" s="5">
        <f t="shared" si="264"/>
        <v>170</v>
      </c>
      <c r="P2836" s="6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2">
        <f t="shared" si="268"/>
        <v>42034.959837962961</v>
      </c>
      <c r="T2836" s="12">
        <f t="shared" si="269"/>
        <v>42019.959837962961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6">
        <v>1000</v>
      </c>
      <c r="E2837" s="6">
        <v>1870.99</v>
      </c>
      <c r="F2837" s="3" t="s">
        <v>8219</v>
      </c>
      <c r="G2837" s="4" t="s">
        <v>8225</v>
      </c>
      <c r="H2837" s="4" t="s">
        <v>8247</v>
      </c>
      <c r="I2837" s="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s="4" t="s">
        <v>8271</v>
      </c>
      <c r="O2837" s="5">
        <f t="shared" si="264"/>
        <v>187.09899999999999</v>
      </c>
      <c r="P2837" s="6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2">
        <f t="shared" si="268"/>
        <v>42343</v>
      </c>
      <c r="T2837" s="12">
        <f t="shared" si="269"/>
        <v>42313.703900462962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6">
        <v>450</v>
      </c>
      <c r="E2838" s="6">
        <v>485</v>
      </c>
      <c r="F2838" s="3" t="s">
        <v>8219</v>
      </c>
      <c r="G2838" s="4" t="s">
        <v>8224</v>
      </c>
      <c r="H2838" s="4" t="s">
        <v>8246</v>
      </c>
      <c r="I2838" s="7">
        <v>1487393940</v>
      </c>
      <c r="J2838" s="7">
        <v>1484115418</v>
      </c>
      <c r="K2838" t="b">
        <v>0</v>
      </c>
      <c r="L2838">
        <v>11</v>
      </c>
      <c r="M2838" t="b">
        <v>1</v>
      </c>
      <c r="N2838" s="4" t="s">
        <v>8271</v>
      </c>
      <c r="O2838" s="5">
        <f t="shared" si="264"/>
        <v>107.77777777777777</v>
      </c>
      <c r="P2838" s="6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2">
        <f t="shared" si="268"/>
        <v>42784.207638888889</v>
      </c>
      <c r="T2838" s="12">
        <f t="shared" si="269"/>
        <v>42746.261782407411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6">
        <v>850</v>
      </c>
      <c r="E2839" s="6">
        <v>850</v>
      </c>
      <c r="F2839" s="3" t="s">
        <v>8219</v>
      </c>
      <c r="G2839" s="4" t="s">
        <v>8229</v>
      </c>
      <c r="H2839" s="4" t="s">
        <v>8251</v>
      </c>
      <c r="I2839" s="7">
        <v>1449701284</v>
      </c>
      <c r="J2839" s="7">
        <v>1446241684</v>
      </c>
      <c r="K2839" t="b">
        <v>0</v>
      </c>
      <c r="L2839">
        <v>21</v>
      </c>
      <c r="M2839" t="b">
        <v>1</v>
      </c>
      <c r="N2839" s="4" t="s">
        <v>8271</v>
      </c>
      <c r="O2839" s="5">
        <f t="shared" si="264"/>
        <v>100</v>
      </c>
      <c r="P2839" s="6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2">
        <f t="shared" si="268"/>
        <v>42347.950046296297</v>
      </c>
      <c r="T2839" s="12">
        <f t="shared" si="269"/>
        <v>42307.908379629633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6">
        <v>2000</v>
      </c>
      <c r="E2840" s="6">
        <v>2405</v>
      </c>
      <c r="F2840" s="3" t="s">
        <v>8219</v>
      </c>
      <c r="G2840" s="4" t="s">
        <v>8224</v>
      </c>
      <c r="H2840" s="4" t="s">
        <v>8246</v>
      </c>
      <c r="I2840" s="7">
        <v>1407967200</v>
      </c>
      <c r="J2840" s="7">
        <v>1406039696</v>
      </c>
      <c r="K2840" t="b">
        <v>0</v>
      </c>
      <c r="L2840">
        <v>54</v>
      </c>
      <c r="M2840" t="b">
        <v>1</v>
      </c>
      <c r="N2840" s="4" t="s">
        <v>8271</v>
      </c>
      <c r="O2840" s="5">
        <f t="shared" si="264"/>
        <v>120.25</v>
      </c>
      <c r="P2840" s="6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2">
        <f t="shared" si="268"/>
        <v>41864.916666666664</v>
      </c>
      <c r="T2840" s="12">
        <f t="shared" si="269"/>
        <v>41842.607592592591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6">
        <v>3500</v>
      </c>
      <c r="E2841" s="6">
        <v>3900</v>
      </c>
      <c r="F2841" s="3" t="s">
        <v>8219</v>
      </c>
      <c r="G2841" s="4" t="s">
        <v>8224</v>
      </c>
      <c r="H2841" s="4" t="s">
        <v>8246</v>
      </c>
      <c r="I2841" s="7">
        <v>1408942740</v>
      </c>
      <c r="J2841" s="7">
        <v>1406958354</v>
      </c>
      <c r="K2841" t="b">
        <v>0</v>
      </c>
      <c r="L2841">
        <v>31</v>
      </c>
      <c r="M2841" t="b">
        <v>1</v>
      </c>
      <c r="N2841" s="4" t="s">
        <v>8271</v>
      </c>
      <c r="O2841" s="5">
        <f t="shared" si="264"/>
        <v>111.42857142857143</v>
      </c>
      <c r="P2841" s="6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2">
        <f t="shared" si="268"/>
        <v>41876.207638888889</v>
      </c>
      <c r="T2841" s="12">
        <f t="shared" si="269"/>
        <v>41853.240208333329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6">
        <v>2500</v>
      </c>
      <c r="E2842" s="6">
        <v>2600</v>
      </c>
      <c r="F2842" s="3" t="s">
        <v>8219</v>
      </c>
      <c r="G2842" s="4" t="s">
        <v>8225</v>
      </c>
      <c r="H2842" s="4" t="s">
        <v>8247</v>
      </c>
      <c r="I2842" s="7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s="4" t="s">
        <v>8271</v>
      </c>
      <c r="O2842" s="5">
        <f t="shared" si="264"/>
        <v>104</v>
      </c>
      <c r="P2842" s="6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2">
        <f t="shared" si="268"/>
        <v>42081.708333333328</v>
      </c>
      <c r="T2842" s="12">
        <f t="shared" si="269"/>
        <v>42060.035636574074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6">
        <v>1000</v>
      </c>
      <c r="E2843" s="6">
        <v>10</v>
      </c>
      <c r="F2843" s="3" t="s">
        <v>8221</v>
      </c>
      <c r="G2843" s="4" t="s">
        <v>8225</v>
      </c>
      <c r="H2843" s="4" t="s">
        <v>8247</v>
      </c>
      <c r="I2843" s="7">
        <v>1450032297</v>
      </c>
      <c r="J2843" s="7">
        <v>1444844697</v>
      </c>
      <c r="K2843" t="b">
        <v>0</v>
      </c>
      <c r="L2843">
        <v>1</v>
      </c>
      <c r="M2843" t="b">
        <v>0</v>
      </c>
      <c r="N2843" s="4" t="s">
        <v>8271</v>
      </c>
      <c r="O2843" s="5">
        <f t="shared" si="264"/>
        <v>1</v>
      </c>
      <c r="P2843" s="6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2">
        <f t="shared" si="268"/>
        <v>42351.781215277777</v>
      </c>
      <c r="T2843" s="12">
        <f t="shared" si="269"/>
        <v>42291.739548611105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6">
        <v>1500</v>
      </c>
      <c r="E2844" s="6">
        <v>0</v>
      </c>
      <c r="F2844" s="3" t="s">
        <v>8221</v>
      </c>
      <c r="G2844" s="4" t="s">
        <v>8225</v>
      </c>
      <c r="H2844" s="4" t="s">
        <v>8247</v>
      </c>
      <c r="I2844" s="7">
        <v>1403348400</v>
      </c>
      <c r="J2844" s="7">
        <v>1401058295</v>
      </c>
      <c r="K2844" t="b">
        <v>0</v>
      </c>
      <c r="L2844">
        <v>0</v>
      </c>
      <c r="M2844" t="b">
        <v>0</v>
      </c>
      <c r="N2844" s="4" t="s">
        <v>8271</v>
      </c>
      <c r="O2844" s="5">
        <f t="shared" si="264"/>
        <v>0</v>
      </c>
      <c r="P2844" s="6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2">
        <f t="shared" si="268"/>
        <v>41811.458333333336</v>
      </c>
      <c r="T2844" s="12">
        <f t="shared" si="269"/>
        <v>41784.952488425923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6">
        <v>1200</v>
      </c>
      <c r="E2845" s="6">
        <v>0</v>
      </c>
      <c r="F2845" s="3" t="s">
        <v>8221</v>
      </c>
      <c r="G2845" s="4" t="s">
        <v>8224</v>
      </c>
      <c r="H2845" s="4" t="s">
        <v>8246</v>
      </c>
      <c r="I2845" s="7">
        <v>1465790400</v>
      </c>
      <c r="J2845" s="7">
        <v>1462210950</v>
      </c>
      <c r="K2845" t="b">
        <v>0</v>
      </c>
      <c r="L2845">
        <v>0</v>
      </c>
      <c r="M2845" t="b">
        <v>0</v>
      </c>
      <c r="N2845" s="4" t="s">
        <v>8271</v>
      </c>
      <c r="O2845" s="5">
        <f t="shared" si="264"/>
        <v>0</v>
      </c>
      <c r="P2845" s="6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2">
        <f t="shared" si="268"/>
        <v>42534.166666666672</v>
      </c>
      <c r="T2845" s="12">
        <f t="shared" si="269"/>
        <v>42492.737847222219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6">
        <v>550</v>
      </c>
      <c r="E2846" s="6">
        <v>30</v>
      </c>
      <c r="F2846" s="3" t="s">
        <v>8221</v>
      </c>
      <c r="G2846" s="4" t="s">
        <v>8239</v>
      </c>
      <c r="H2846" s="4" t="s">
        <v>8249</v>
      </c>
      <c r="I2846" s="7">
        <v>1483535180</v>
      </c>
      <c r="J2846" s="7">
        <v>1480943180</v>
      </c>
      <c r="K2846" t="b">
        <v>0</v>
      </c>
      <c r="L2846">
        <v>1</v>
      </c>
      <c r="M2846" t="b">
        <v>0</v>
      </c>
      <c r="N2846" s="4" t="s">
        <v>8271</v>
      </c>
      <c r="O2846" s="5">
        <f t="shared" si="264"/>
        <v>5.4545454545454541</v>
      </c>
      <c r="P2846" s="6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2">
        <f t="shared" si="268"/>
        <v>42739.546064814815</v>
      </c>
      <c r="T2846" s="12">
        <f t="shared" si="269"/>
        <v>42709.546064814815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6">
        <v>7500</v>
      </c>
      <c r="E2847" s="6">
        <v>2366</v>
      </c>
      <c r="F2847" s="3" t="s">
        <v>8221</v>
      </c>
      <c r="G2847" s="4" t="s">
        <v>8224</v>
      </c>
      <c r="H2847" s="4" t="s">
        <v>8246</v>
      </c>
      <c r="I2847" s="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s="4" t="s">
        <v>8271</v>
      </c>
      <c r="O2847" s="5">
        <f t="shared" si="264"/>
        <v>31.546666666666667</v>
      </c>
      <c r="P2847" s="6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2">
        <f t="shared" si="268"/>
        <v>42163.016585648147</v>
      </c>
      <c r="T2847" s="12">
        <f t="shared" si="269"/>
        <v>42103.016585648147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6">
        <v>8000</v>
      </c>
      <c r="E2848" s="6">
        <v>0</v>
      </c>
      <c r="F2848" s="3" t="s">
        <v>8221</v>
      </c>
      <c r="G2848" s="4" t="s">
        <v>8224</v>
      </c>
      <c r="H2848" s="4" t="s">
        <v>8246</v>
      </c>
      <c r="I2848" s="7">
        <v>1432917394</v>
      </c>
      <c r="J2848" s="7">
        <v>1429029394</v>
      </c>
      <c r="K2848" t="b">
        <v>0</v>
      </c>
      <c r="L2848">
        <v>0</v>
      </c>
      <c r="M2848" t="b">
        <v>0</v>
      </c>
      <c r="N2848" s="4" t="s">
        <v>8271</v>
      </c>
      <c r="O2848" s="5">
        <f t="shared" si="264"/>
        <v>0</v>
      </c>
      <c r="P2848" s="6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2">
        <f t="shared" si="268"/>
        <v>42153.692060185189</v>
      </c>
      <c r="T2848" s="12">
        <f t="shared" si="269"/>
        <v>42108.692060185189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6">
        <v>2000</v>
      </c>
      <c r="E2849" s="6">
        <v>0</v>
      </c>
      <c r="F2849" s="3" t="s">
        <v>8221</v>
      </c>
      <c r="G2849" s="4" t="s">
        <v>8224</v>
      </c>
      <c r="H2849" s="4" t="s">
        <v>8246</v>
      </c>
      <c r="I2849" s="7">
        <v>1464031265</v>
      </c>
      <c r="J2849" s="7">
        <v>1458847265</v>
      </c>
      <c r="K2849" t="b">
        <v>0</v>
      </c>
      <c r="L2849">
        <v>0</v>
      </c>
      <c r="M2849" t="b">
        <v>0</v>
      </c>
      <c r="N2849" s="4" t="s">
        <v>8271</v>
      </c>
      <c r="O2849" s="5">
        <f t="shared" si="264"/>
        <v>0</v>
      </c>
      <c r="P2849" s="6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2">
        <f t="shared" si="268"/>
        <v>42513.806307870371</v>
      </c>
      <c r="T2849" s="12">
        <f t="shared" si="269"/>
        <v>42453.806307870371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6">
        <v>35000</v>
      </c>
      <c r="E2850" s="6">
        <v>70</v>
      </c>
      <c r="F2850" s="3" t="s">
        <v>8221</v>
      </c>
      <c r="G2850" s="4" t="s">
        <v>8224</v>
      </c>
      <c r="H2850" s="4" t="s">
        <v>8246</v>
      </c>
      <c r="I2850" s="7">
        <v>1432913659</v>
      </c>
      <c r="J2850" s="7">
        <v>1430321659</v>
      </c>
      <c r="K2850" t="b">
        <v>0</v>
      </c>
      <c r="L2850">
        <v>3</v>
      </c>
      <c r="M2850" t="b">
        <v>0</v>
      </c>
      <c r="N2850" s="4" t="s">
        <v>8271</v>
      </c>
      <c r="O2850" s="5">
        <f t="shared" si="264"/>
        <v>0.2</v>
      </c>
      <c r="P2850" s="6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2">
        <f t="shared" si="268"/>
        <v>42153.648831018523</v>
      </c>
      <c r="T2850" s="12">
        <f t="shared" si="269"/>
        <v>42123.648831018523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6">
        <v>500</v>
      </c>
      <c r="E2851" s="6">
        <v>5</v>
      </c>
      <c r="F2851" s="3" t="s">
        <v>8221</v>
      </c>
      <c r="G2851" s="4" t="s">
        <v>8225</v>
      </c>
      <c r="H2851" s="4" t="s">
        <v>8247</v>
      </c>
      <c r="I2851" s="7">
        <v>1461406600</v>
      </c>
      <c r="J2851" s="7">
        <v>1458814600</v>
      </c>
      <c r="K2851" t="b">
        <v>0</v>
      </c>
      <c r="L2851">
        <v>1</v>
      </c>
      <c r="M2851" t="b">
        <v>0</v>
      </c>
      <c r="N2851" s="4" t="s">
        <v>8271</v>
      </c>
      <c r="O2851" s="5">
        <f t="shared" si="264"/>
        <v>1</v>
      </c>
      <c r="P2851" s="6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2">
        <f t="shared" si="268"/>
        <v>42483.428240740745</v>
      </c>
      <c r="T2851" s="12">
        <f t="shared" si="269"/>
        <v>42453.428240740745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6">
        <v>8000</v>
      </c>
      <c r="E2852" s="6">
        <v>311</v>
      </c>
      <c r="F2852" s="3" t="s">
        <v>8221</v>
      </c>
      <c r="G2852" s="4" t="s">
        <v>8224</v>
      </c>
      <c r="H2852" s="4" t="s">
        <v>8246</v>
      </c>
      <c r="I2852" s="7">
        <v>1409962211</v>
      </c>
      <c r="J2852" s="7">
        <v>1407370211</v>
      </c>
      <c r="K2852" t="b">
        <v>0</v>
      </c>
      <c r="L2852">
        <v>13</v>
      </c>
      <c r="M2852" t="b">
        <v>0</v>
      </c>
      <c r="N2852" s="4" t="s">
        <v>8271</v>
      </c>
      <c r="O2852" s="5">
        <f t="shared" si="264"/>
        <v>3.8875000000000002</v>
      </c>
      <c r="P2852" s="6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2">
        <f t="shared" si="268"/>
        <v>41888.007071759261</v>
      </c>
      <c r="T2852" s="12">
        <f t="shared" si="269"/>
        <v>41858.007071759261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6">
        <v>4500</v>
      </c>
      <c r="E2853" s="6">
        <v>0</v>
      </c>
      <c r="F2853" s="3" t="s">
        <v>8221</v>
      </c>
      <c r="G2853" s="4" t="s">
        <v>8241</v>
      </c>
      <c r="H2853" s="4" t="s">
        <v>8249</v>
      </c>
      <c r="I2853" s="7">
        <v>1454109420</v>
      </c>
      <c r="J2853" s="7">
        <v>1453334629</v>
      </c>
      <c r="K2853" t="b">
        <v>0</v>
      </c>
      <c r="L2853">
        <v>0</v>
      </c>
      <c r="M2853" t="b">
        <v>0</v>
      </c>
      <c r="N2853" s="4" t="s">
        <v>8271</v>
      </c>
      <c r="O2853" s="5">
        <f t="shared" si="264"/>
        <v>0</v>
      </c>
      <c r="P2853" s="6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2">
        <f t="shared" si="268"/>
        <v>42398.970138888893</v>
      </c>
      <c r="T2853" s="12">
        <f t="shared" si="269"/>
        <v>42390.002650462964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6">
        <v>5000</v>
      </c>
      <c r="E2854" s="6">
        <v>95</v>
      </c>
      <c r="F2854" s="3" t="s">
        <v>8221</v>
      </c>
      <c r="G2854" s="4" t="s">
        <v>8224</v>
      </c>
      <c r="H2854" s="4" t="s">
        <v>8246</v>
      </c>
      <c r="I2854" s="7">
        <v>1403312703</v>
      </c>
      <c r="J2854" s="7">
        <v>1400720703</v>
      </c>
      <c r="K2854" t="b">
        <v>0</v>
      </c>
      <c r="L2854">
        <v>6</v>
      </c>
      <c r="M2854" t="b">
        <v>0</v>
      </c>
      <c r="N2854" s="4" t="s">
        <v>8271</v>
      </c>
      <c r="O2854" s="5">
        <f t="shared" si="264"/>
        <v>1.9</v>
      </c>
      <c r="P2854" s="6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2">
        <f t="shared" si="268"/>
        <v>41811.045173611114</v>
      </c>
      <c r="T2854" s="12">
        <f t="shared" si="269"/>
        <v>41781.045173611114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6">
        <v>9500</v>
      </c>
      <c r="E2855" s="6">
        <v>0</v>
      </c>
      <c r="F2855" s="3" t="s">
        <v>8221</v>
      </c>
      <c r="G2855" s="4" t="s">
        <v>8229</v>
      </c>
      <c r="H2855" s="4" t="s">
        <v>8251</v>
      </c>
      <c r="I2855" s="7">
        <v>1410669297</v>
      </c>
      <c r="J2855" s="7">
        <v>1405485297</v>
      </c>
      <c r="K2855" t="b">
        <v>0</v>
      </c>
      <c r="L2855">
        <v>0</v>
      </c>
      <c r="M2855" t="b">
        <v>0</v>
      </c>
      <c r="N2855" s="4" t="s">
        <v>8271</v>
      </c>
      <c r="O2855" s="5">
        <f t="shared" si="264"/>
        <v>0</v>
      </c>
      <c r="P2855" s="6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2">
        <f t="shared" si="268"/>
        <v>41896.190937499996</v>
      </c>
      <c r="T2855" s="12">
        <f t="shared" si="269"/>
        <v>41836.190937499996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6">
        <v>1000</v>
      </c>
      <c r="E2856" s="6">
        <v>417</v>
      </c>
      <c r="F2856" s="3" t="s">
        <v>8221</v>
      </c>
      <c r="G2856" s="4" t="s">
        <v>8225</v>
      </c>
      <c r="H2856" s="4" t="s">
        <v>8247</v>
      </c>
      <c r="I2856" s="7">
        <v>1431018719</v>
      </c>
      <c r="J2856" s="7">
        <v>1429290719</v>
      </c>
      <c r="K2856" t="b">
        <v>0</v>
      </c>
      <c r="L2856">
        <v>14</v>
      </c>
      <c r="M2856" t="b">
        <v>0</v>
      </c>
      <c r="N2856" s="4" t="s">
        <v>8271</v>
      </c>
      <c r="O2856" s="5">
        <f t="shared" si="264"/>
        <v>41.7</v>
      </c>
      <c r="P2856" s="6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2">
        <f t="shared" si="268"/>
        <v>42131.71665509259</v>
      </c>
      <c r="T2856" s="12">
        <f t="shared" si="269"/>
        <v>42111.71665509259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6">
        <v>600</v>
      </c>
      <c r="E2857" s="6">
        <v>300</v>
      </c>
      <c r="F2857" s="3" t="s">
        <v>8221</v>
      </c>
      <c r="G2857" s="4" t="s">
        <v>8224</v>
      </c>
      <c r="H2857" s="4" t="s">
        <v>8246</v>
      </c>
      <c r="I2857" s="7">
        <v>1454110440</v>
      </c>
      <c r="J2857" s="7">
        <v>1451607071</v>
      </c>
      <c r="K2857" t="b">
        <v>0</v>
      </c>
      <c r="L2857">
        <v>5</v>
      </c>
      <c r="M2857" t="b">
        <v>0</v>
      </c>
      <c r="N2857" s="4" t="s">
        <v>8271</v>
      </c>
      <c r="O2857" s="5">
        <f t="shared" si="264"/>
        <v>50</v>
      </c>
      <c r="P2857" s="6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2">
        <f t="shared" si="268"/>
        <v>42398.981944444444</v>
      </c>
      <c r="T2857" s="12">
        <f t="shared" si="269"/>
        <v>42370.007766203707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6">
        <v>3000</v>
      </c>
      <c r="E2858" s="6">
        <v>146</v>
      </c>
      <c r="F2858" s="3" t="s">
        <v>8221</v>
      </c>
      <c r="G2858" s="4" t="s">
        <v>8224</v>
      </c>
      <c r="H2858" s="4" t="s">
        <v>8246</v>
      </c>
      <c r="I2858" s="7">
        <v>1439069640</v>
      </c>
      <c r="J2858" s="7">
        <v>1433897647</v>
      </c>
      <c r="K2858" t="b">
        <v>0</v>
      </c>
      <c r="L2858">
        <v>6</v>
      </c>
      <c r="M2858" t="b">
        <v>0</v>
      </c>
      <c r="N2858" s="4" t="s">
        <v>8271</v>
      </c>
      <c r="O2858" s="5">
        <f t="shared" si="264"/>
        <v>4.8666666666666663</v>
      </c>
      <c r="P2858" s="6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2">
        <f t="shared" si="268"/>
        <v>42224.898611111115</v>
      </c>
      <c r="T2858" s="12">
        <f t="shared" si="269"/>
        <v>42165.037581018521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6">
        <v>38000</v>
      </c>
      <c r="E2859" s="6">
        <v>7500</v>
      </c>
      <c r="F2859" s="3" t="s">
        <v>8221</v>
      </c>
      <c r="G2859" s="4" t="s">
        <v>8238</v>
      </c>
      <c r="H2859" s="4" t="s">
        <v>8256</v>
      </c>
      <c r="I2859" s="7">
        <v>1487613600</v>
      </c>
      <c r="J2859" s="7">
        <v>1482444295</v>
      </c>
      <c r="K2859" t="b">
        <v>0</v>
      </c>
      <c r="L2859">
        <v>15</v>
      </c>
      <c r="M2859" t="b">
        <v>0</v>
      </c>
      <c r="N2859" s="4" t="s">
        <v>8271</v>
      </c>
      <c r="O2859" s="5">
        <f t="shared" si="264"/>
        <v>19.736842105263158</v>
      </c>
      <c r="P2859" s="6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2">
        <f t="shared" si="268"/>
        <v>42786.75</v>
      </c>
      <c r="T2859" s="12">
        <f t="shared" si="269"/>
        <v>42726.920081018514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6">
        <v>1000</v>
      </c>
      <c r="E2860" s="6">
        <v>0</v>
      </c>
      <c r="F2860" s="3" t="s">
        <v>8221</v>
      </c>
      <c r="G2860" s="4" t="s">
        <v>8233</v>
      </c>
      <c r="H2860" s="4" t="s">
        <v>8249</v>
      </c>
      <c r="I2860" s="7">
        <v>1417778880</v>
      </c>
      <c r="J2860" s="7">
        <v>1415711095</v>
      </c>
      <c r="K2860" t="b">
        <v>0</v>
      </c>
      <c r="L2860">
        <v>0</v>
      </c>
      <c r="M2860" t="b">
        <v>0</v>
      </c>
      <c r="N2860" s="4" t="s">
        <v>8271</v>
      </c>
      <c r="O2860" s="5">
        <f t="shared" si="264"/>
        <v>0</v>
      </c>
      <c r="P2860" s="6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2">
        <f t="shared" si="268"/>
        <v>41978.477777777778</v>
      </c>
      <c r="T2860" s="12">
        <f t="shared" si="269"/>
        <v>41954.545081018514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6">
        <v>2000</v>
      </c>
      <c r="E2861" s="6">
        <v>35</v>
      </c>
      <c r="F2861" s="3" t="s">
        <v>8221</v>
      </c>
      <c r="G2861" s="4" t="s">
        <v>8226</v>
      </c>
      <c r="H2861" s="4" t="s">
        <v>8248</v>
      </c>
      <c r="I2861" s="7">
        <v>1444984904</v>
      </c>
      <c r="J2861" s="7">
        <v>1439800904</v>
      </c>
      <c r="K2861" t="b">
        <v>0</v>
      </c>
      <c r="L2861">
        <v>1</v>
      </c>
      <c r="M2861" t="b">
        <v>0</v>
      </c>
      <c r="N2861" s="4" t="s">
        <v>8271</v>
      </c>
      <c r="O2861" s="5">
        <f t="shared" si="264"/>
        <v>1.75</v>
      </c>
      <c r="P2861" s="6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2">
        <f t="shared" si="268"/>
        <v>42293.362314814818</v>
      </c>
      <c r="T2861" s="12">
        <f t="shared" si="269"/>
        <v>42233.362314814818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6">
        <v>4000</v>
      </c>
      <c r="E2862" s="6">
        <v>266</v>
      </c>
      <c r="F2862" s="3" t="s">
        <v>8221</v>
      </c>
      <c r="G2862" s="4" t="s">
        <v>8224</v>
      </c>
      <c r="H2862" s="4" t="s">
        <v>8246</v>
      </c>
      <c r="I2862" s="7">
        <v>1466363576</v>
      </c>
      <c r="J2862" s="7">
        <v>1461179576</v>
      </c>
      <c r="K2862" t="b">
        <v>0</v>
      </c>
      <c r="L2862">
        <v>9</v>
      </c>
      <c r="M2862" t="b">
        <v>0</v>
      </c>
      <c r="N2862" s="4" t="s">
        <v>8271</v>
      </c>
      <c r="O2862" s="5">
        <f t="shared" si="264"/>
        <v>6.65</v>
      </c>
      <c r="P2862" s="6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2">
        <f t="shared" si="268"/>
        <v>42540.800648148142</v>
      </c>
      <c r="T2862" s="12">
        <f t="shared" si="269"/>
        <v>42480.800648148142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6">
        <v>250</v>
      </c>
      <c r="E2863" s="6">
        <v>80</v>
      </c>
      <c r="F2863" s="3" t="s">
        <v>8221</v>
      </c>
      <c r="G2863" s="4" t="s">
        <v>8226</v>
      </c>
      <c r="H2863" s="4" t="s">
        <v>8248</v>
      </c>
      <c r="I2863" s="7">
        <v>1443103848</v>
      </c>
      <c r="J2863" s="7">
        <v>1441894248</v>
      </c>
      <c r="K2863" t="b">
        <v>0</v>
      </c>
      <c r="L2863">
        <v>3</v>
      </c>
      <c r="M2863" t="b">
        <v>0</v>
      </c>
      <c r="N2863" s="4" t="s">
        <v>8271</v>
      </c>
      <c r="O2863" s="5">
        <f t="shared" si="264"/>
        <v>32</v>
      </c>
      <c r="P2863" s="6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2">
        <f t="shared" si="268"/>
        <v>42271.590833333335</v>
      </c>
      <c r="T2863" s="12">
        <f t="shared" si="269"/>
        <v>42257.590833333335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6">
        <v>12700</v>
      </c>
      <c r="E2864" s="6">
        <v>55</v>
      </c>
      <c r="F2864" s="3" t="s">
        <v>8221</v>
      </c>
      <c r="G2864" s="4" t="s">
        <v>8224</v>
      </c>
      <c r="H2864" s="4" t="s">
        <v>8246</v>
      </c>
      <c r="I2864" s="7">
        <v>1403636229</v>
      </c>
      <c r="J2864" s="7">
        <v>1401044229</v>
      </c>
      <c r="K2864" t="b">
        <v>0</v>
      </c>
      <c r="L2864">
        <v>3</v>
      </c>
      <c r="M2864" t="b">
        <v>0</v>
      </c>
      <c r="N2864" s="4" t="s">
        <v>8271</v>
      </c>
      <c r="O2864" s="5">
        <f t="shared" si="264"/>
        <v>0.43307086614173229</v>
      </c>
      <c r="P2864" s="6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2">
        <f t="shared" si="268"/>
        <v>41814.789687500001</v>
      </c>
      <c r="T2864" s="12">
        <f t="shared" si="269"/>
        <v>41784.789687500001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6">
        <v>50000</v>
      </c>
      <c r="E2865" s="6">
        <v>20</v>
      </c>
      <c r="F2865" s="3" t="s">
        <v>8221</v>
      </c>
      <c r="G2865" s="4" t="s">
        <v>8224</v>
      </c>
      <c r="H2865" s="4" t="s">
        <v>8246</v>
      </c>
      <c r="I2865" s="7">
        <v>1410279123</v>
      </c>
      <c r="J2865" s="7">
        <v>1405095123</v>
      </c>
      <c r="K2865" t="b">
        <v>0</v>
      </c>
      <c r="L2865">
        <v>1</v>
      </c>
      <c r="M2865" t="b">
        <v>0</v>
      </c>
      <c r="N2865" s="4" t="s">
        <v>8271</v>
      </c>
      <c r="O2865" s="5">
        <f t="shared" si="264"/>
        <v>0.04</v>
      </c>
      <c r="P2865" s="6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2">
        <f t="shared" si="268"/>
        <v>41891.675034722226</v>
      </c>
      <c r="T2865" s="12">
        <f t="shared" si="269"/>
        <v>41831.675034722226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6">
        <v>2500</v>
      </c>
      <c r="E2866" s="6">
        <v>40</v>
      </c>
      <c r="F2866" s="3" t="s">
        <v>8221</v>
      </c>
      <c r="G2866" s="4" t="s">
        <v>8225</v>
      </c>
      <c r="H2866" s="4" t="s">
        <v>8247</v>
      </c>
      <c r="I2866" s="7">
        <v>1437139080</v>
      </c>
      <c r="J2866" s="7">
        <v>1434552207</v>
      </c>
      <c r="K2866" t="b">
        <v>0</v>
      </c>
      <c r="L2866">
        <v>3</v>
      </c>
      <c r="M2866" t="b">
        <v>0</v>
      </c>
      <c r="N2866" s="4" t="s">
        <v>8271</v>
      </c>
      <c r="O2866" s="5">
        <f t="shared" si="264"/>
        <v>1.6</v>
      </c>
      <c r="P2866" s="6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2">
        <f t="shared" si="268"/>
        <v>42202.554166666669</v>
      </c>
      <c r="T2866" s="12">
        <f t="shared" si="269"/>
        <v>42172.613506944443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6">
        <v>2888</v>
      </c>
      <c r="E2867" s="6">
        <v>0</v>
      </c>
      <c r="F2867" s="3" t="s">
        <v>8221</v>
      </c>
      <c r="G2867" s="4" t="s">
        <v>8224</v>
      </c>
      <c r="H2867" s="4" t="s">
        <v>8246</v>
      </c>
      <c r="I2867" s="7">
        <v>1420512259</v>
      </c>
      <c r="J2867" s="7">
        <v>1415328259</v>
      </c>
      <c r="K2867" t="b">
        <v>0</v>
      </c>
      <c r="L2867">
        <v>0</v>
      </c>
      <c r="M2867" t="b">
        <v>0</v>
      </c>
      <c r="N2867" s="4" t="s">
        <v>8271</v>
      </c>
      <c r="O2867" s="5">
        <f t="shared" si="264"/>
        <v>0</v>
      </c>
      <c r="P2867" s="6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2">
        <f t="shared" si="268"/>
        <v>42010.114108796297</v>
      </c>
      <c r="T2867" s="12">
        <f t="shared" si="269"/>
        <v>41950.114108796297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6">
        <v>5000</v>
      </c>
      <c r="E2868" s="6">
        <v>45</v>
      </c>
      <c r="F2868" s="3" t="s">
        <v>8221</v>
      </c>
      <c r="G2868" s="4" t="s">
        <v>8224</v>
      </c>
      <c r="H2868" s="4" t="s">
        <v>8246</v>
      </c>
      <c r="I2868" s="7">
        <v>1476482400</v>
      </c>
      <c r="J2868" s="7">
        <v>1473893721</v>
      </c>
      <c r="K2868" t="b">
        <v>0</v>
      </c>
      <c r="L2868">
        <v>2</v>
      </c>
      <c r="M2868" t="b">
        <v>0</v>
      </c>
      <c r="N2868" s="4" t="s">
        <v>8271</v>
      </c>
      <c r="O2868" s="5">
        <f t="shared" si="264"/>
        <v>0.9</v>
      </c>
      <c r="P2868" s="6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2">
        <f t="shared" si="268"/>
        <v>42657.916666666672</v>
      </c>
      <c r="T2868" s="12">
        <f t="shared" si="269"/>
        <v>42627.955104166671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6">
        <v>2500</v>
      </c>
      <c r="E2869" s="6">
        <v>504</v>
      </c>
      <c r="F2869" s="3" t="s">
        <v>8221</v>
      </c>
      <c r="G2869" s="4" t="s">
        <v>8224</v>
      </c>
      <c r="H2869" s="4" t="s">
        <v>8246</v>
      </c>
      <c r="I2869" s="7">
        <v>1467604800</v>
      </c>
      <c r="J2869" s="7">
        <v>1465533672</v>
      </c>
      <c r="K2869" t="b">
        <v>0</v>
      </c>
      <c r="L2869">
        <v>10</v>
      </c>
      <c r="M2869" t="b">
        <v>0</v>
      </c>
      <c r="N2869" s="4" t="s">
        <v>8271</v>
      </c>
      <c r="O2869" s="5">
        <f t="shared" si="264"/>
        <v>20.16</v>
      </c>
      <c r="P2869" s="6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2">
        <f t="shared" si="268"/>
        <v>42555.166666666672</v>
      </c>
      <c r="T2869" s="12">
        <f t="shared" si="269"/>
        <v>42531.195277777777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6">
        <v>15000</v>
      </c>
      <c r="E2870" s="6">
        <v>6301.76</v>
      </c>
      <c r="F2870" s="3" t="s">
        <v>8221</v>
      </c>
      <c r="G2870" s="4" t="s">
        <v>8224</v>
      </c>
      <c r="H2870" s="4" t="s">
        <v>8246</v>
      </c>
      <c r="I2870" s="7">
        <v>1475697054</v>
      </c>
      <c r="J2870" s="7">
        <v>1473105054</v>
      </c>
      <c r="K2870" t="b">
        <v>0</v>
      </c>
      <c r="L2870">
        <v>60</v>
      </c>
      <c r="M2870" t="b">
        <v>0</v>
      </c>
      <c r="N2870" s="4" t="s">
        <v>8271</v>
      </c>
      <c r="O2870" s="5">
        <f t="shared" si="264"/>
        <v>42.011733333333332</v>
      </c>
      <c r="P2870" s="6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2">
        <f t="shared" si="268"/>
        <v>42648.827013888891</v>
      </c>
      <c r="T2870" s="12">
        <f t="shared" si="269"/>
        <v>42618.827013888891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6">
        <v>20000</v>
      </c>
      <c r="E2871" s="6">
        <v>177</v>
      </c>
      <c r="F2871" s="3" t="s">
        <v>8221</v>
      </c>
      <c r="G2871" s="4" t="s">
        <v>8224</v>
      </c>
      <c r="H2871" s="4" t="s">
        <v>8246</v>
      </c>
      <c r="I2871" s="7">
        <v>1468937681</v>
      </c>
      <c r="J2871" s="7">
        <v>1466345681</v>
      </c>
      <c r="K2871" t="b">
        <v>0</v>
      </c>
      <c r="L2871">
        <v>5</v>
      </c>
      <c r="M2871" t="b">
        <v>0</v>
      </c>
      <c r="N2871" s="4" t="s">
        <v>8271</v>
      </c>
      <c r="O2871" s="5">
        <f t="shared" si="264"/>
        <v>0.88500000000000001</v>
      </c>
      <c r="P2871" s="6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2">
        <f t="shared" si="268"/>
        <v>42570.593530092592</v>
      </c>
      <c r="T2871" s="12">
        <f t="shared" si="269"/>
        <v>42540.593530092592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6">
        <v>5000</v>
      </c>
      <c r="E2872" s="6">
        <v>750</v>
      </c>
      <c r="F2872" s="3" t="s">
        <v>8221</v>
      </c>
      <c r="G2872" s="4" t="s">
        <v>8224</v>
      </c>
      <c r="H2872" s="4" t="s">
        <v>8246</v>
      </c>
      <c r="I2872" s="7">
        <v>1400301165</v>
      </c>
      <c r="J2872" s="7">
        <v>1397709165</v>
      </c>
      <c r="K2872" t="b">
        <v>0</v>
      </c>
      <c r="L2872">
        <v>9</v>
      </c>
      <c r="M2872" t="b">
        <v>0</v>
      </c>
      <c r="N2872" s="4" t="s">
        <v>8271</v>
      </c>
      <c r="O2872" s="5">
        <f t="shared" si="264"/>
        <v>15</v>
      </c>
      <c r="P2872" s="6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2">
        <f t="shared" si="268"/>
        <v>41776.189409722225</v>
      </c>
      <c r="T2872" s="12">
        <f t="shared" si="269"/>
        <v>41746.189409722225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6">
        <v>10000</v>
      </c>
      <c r="E2873" s="6">
        <v>467</v>
      </c>
      <c r="F2873" s="3" t="s">
        <v>8221</v>
      </c>
      <c r="G2873" s="4" t="s">
        <v>8224</v>
      </c>
      <c r="H2873" s="4" t="s">
        <v>8246</v>
      </c>
      <c r="I2873" s="7">
        <v>1419183813</v>
      </c>
      <c r="J2873" s="7">
        <v>1417455813</v>
      </c>
      <c r="K2873" t="b">
        <v>0</v>
      </c>
      <c r="L2873">
        <v>13</v>
      </c>
      <c r="M2873" t="b">
        <v>0</v>
      </c>
      <c r="N2873" s="4" t="s">
        <v>8271</v>
      </c>
      <c r="O2873" s="5">
        <f t="shared" si="264"/>
        <v>4.67</v>
      </c>
      <c r="P2873" s="6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2">
        <f t="shared" si="268"/>
        <v>41994.738576388889</v>
      </c>
      <c r="T2873" s="12">
        <f t="shared" si="269"/>
        <v>41974.738576388889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6">
        <v>3000</v>
      </c>
      <c r="E2874" s="6">
        <v>0</v>
      </c>
      <c r="F2874" s="3" t="s">
        <v>8221</v>
      </c>
      <c r="G2874" s="4" t="s">
        <v>8224</v>
      </c>
      <c r="H2874" s="4" t="s">
        <v>8246</v>
      </c>
      <c r="I2874" s="7">
        <v>1434768438</v>
      </c>
      <c r="J2874" s="7">
        <v>1429584438</v>
      </c>
      <c r="K2874" t="b">
        <v>0</v>
      </c>
      <c r="L2874">
        <v>0</v>
      </c>
      <c r="M2874" t="b">
        <v>0</v>
      </c>
      <c r="N2874" s="4" t="s">
        <v>8271</v>
      </c>
      <c r="O2874" s="5">
        <f t="shared" si="264"/>
        <v>0</v>
      </c>
      <c r="P2874" s="6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2">
        <f t="shared" si="268"/>
        <v>42175.11618055556</v>
      </c>
      <c r="T2874" s="12">
        <f t="shared" si="269"/>
        <v>42115.11618055556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6">
        <v>2500</v>
      </c>
      <c r="E2875" s="6">
        <v>953</v>
      </c>
      <c r="F2875" s="3" t="s">
        <v>8221</v>
      </c>
      <c r="G2875" s="4" t="s">
        <v>8224</v>
      </c>
      <c r="H2875" s="4" t="s">
        <v>8246</v>
      </c>
      <c r="I2875" s="7">
        <v>1422473831</v>
      </c>
      <c r="J2875" s="7">
        <v>1419881831</v>
      </c>
      <c r="K2875" t="b">
        <v>0</v>
      </c>
      <c r="L2875">
        <v>8</v>
      </c>
      <c r="M2875" t="b">
        <v>0</v>
      </c>
      <c r="N2875" s="4" t="s">
        <v>8271</v>
      </c>
      <c r="O2875" s="5">
        <f t="shared" si="264"/>
        <v>38.119999999999997</v>
      </c>
      <c r="P2875" s="6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2">
        <f t="shared" si="268"/>
        <v>42032.817488425921</v>
      </c>
      <c r="T2875" s="12">
        <f t="shared" si="269"/>
        <v>42002.817488425921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6">
        <v>5000</v>
      </c>
      <c r="E2876" s="6">
        <v>271</v>
      </c>
      <c r="F2876" s="3" t="s">
        <v>8221</v>
      </c>
      <c r="G2876" s="4" t="s">
        <v>8224</v>
      </c>
      <c r="H2876" s="4" t="s">
        <v>8246</v>
      </c>
      <c r="I2876" s="7">
        <v>1484684186</v>
      </c>
      <c r="J2876" s="7">
        <v>1482092186</v>
      </c>
      <c r="K2876" t="b">
        <v>0</v>
      </c>
      <c r="L2876">
        <v>3</v>
      </c>
      <c r="M2876" t="b">
        <v>0</v>
      </c>
      <c r="N2876" s="4" t="s">
        <v>8271</v>
      </c>
      <c r="O2876" s="5">
        <f t="shared" si="264"/>
        <v>5.42</v>
      </c>
      <c r="P2876" s="6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2">
        <f t="shared" si="268"/>
        <v>42752.84474537037</v>
      </c>
      <c r="T2876" s="12">
        <f t="shared" si="269"/>
        <v>42722.84474537037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6">
        <v>20000</v>
      </c>
      <c r="E2877" s="6">
        <v>7</v>
      </c>
      <c r="F2877" s="3" t="s">
        <v>8221</v>
      </c>
      <c r="G2877" s="4" t="s">
        <v>8224</v>
      </c>
      <c r="H2877" s="4" t="s">
        <v>8246</v>
      </c>
      <c r="I2877" s="7">
        <v>1462417493</v>
      </c>
      <c r="J2877" s="7">
        <v>1459825493</v>
      </c>
      <c r="K2877" t="b">
        <v>0</v>
      </c>
      <c r="L2877">
        <v>3</v>
      </c>
      <c r="M2877" t="b">
        <v>0</v>
      </c>
      <c r="N2877" s="4" t="s">
        <v>8271</v>
      </c>
      <c r="O2877" s="5">
        <f t="shared" si="264"/>
        <v>3.5000000000000003E-2</v>
      </c>
      <c r="P2877" s="6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2">
        <f t="shared" si="268"/>
        <v>42495.128391203703</v>
      </c>
      <c r="T2877" s="12">
        <f t="shared" si="269"/>
        <v>42465.128391203703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6">
        <v>150000</v>
      </c>
      <c r="E2878" s="6">
        <v>0</v>
      </c>
      <c r="F2878" s="3" t="s">
        <v>8221</v>
      </c>
      <c r="G2878" s="4" t="s">
        <v>8224</v>
      </c>
      <c r="H2878" s="4" t="s">
        <v>8246</v>
      </c>
      <c r="I2878" s="7">
        <v>1437069079</v>
      </c>
      <c r="J2878" s="7">
        <v>1434477079</v>
      </c>
      <c r="K2878" t="b">
        <v>0</v>
      </c>
      <c r="L2878">
        <v>0</v>
      </c>
      <c r="M2878" t="b">
        <v>0</v>
      </c>
      <c r="N2878" s="4" t="s">
        <v>8271</v>
      </c>
      <c r="O2878" s="5">
        <f t="shared" si="264"/>
        <v>0</v>
      </c>
      <c r="P2878" s="6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2">
        <f t="shared" si="268"/>
        <v>42201.743969907402</v>
      </c>
      <c r="T2878" s="12">
        <f t="shared" si="269"/>
        <v>42171.743969907402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6">
        <v>6000</v>
      </c>
      <c r="E2879" s="6">
        <v>650</v>
      </c>
      <c r="F2879" s="3" t="s">
        <v>8221</v>
      </c>
      <c r="G2879" s="4" t="s">
        <v>8224</v>
      </c>
      <c r="H2879" s="4" t="s">
        <v>8246</v>
      </c>
      <c r="I2879" s="7">
        <v>1480525200</v>
      </c>
      <c r="J2879" s="7">
        <v>1477781724</v>
      </c>
      <c r="K2879" t="b">
        <v>0</v>
      </c>
      <c r="L2879">
        <v>6</v>
      </c>
      <c r="M2879" t="b">
        <v>0</v>
      </c>
      <c r="N2879" s="4" t="s">
        <v>8271</v>
      </c>
      <c r="O2879" s="5">
        <f t="shared" si="264"/>
        <v>10.833333333333334</v>
      </c>
      <c r="P2879" s="6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2">
        <f t="shared" si="268"/>
        <v>42704.708333333328</v>
      </c>
      <c r="T2879" s="12">
        <f t="shared" si="269"/>
        <v>42672.955138888887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6">
        <v>3000</v>
      </c>
      <c r="E2880" s="6">
        <v>63</v>
      </c>
      <c r="F2880" s="3" t="s">
        <v>8221</v>
      </c>
      <c r="G2880" s="4" t="s">
        <v>8225</v>
      </c>
      <c r="H2880" s="4" t="s">
        <v>8247</v>
      </c>
      <c r="I2880" s="7">
        <v>1435934795</v>
      </c>
      <c r="J2880" s="7">
        <v>1430750795</v>
      </c>
      <c r="K2880" t="b">
        <v>0</v>
      </c>
      <c r="L2880">
        <v>4</v>
      </c>
      <c r="M2880" t="b">
        <v>0</v>
      </c>
      <c r="N2880" s="4" t="s">
        <v>8271</v>
      </c>
      <c r="O2880" s="5">
        <f t="shared" si="264"/>
        <v>2.1</v>
      </c>
      <c r="P2880" s="6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2">
        <f t="shared" si="268"/>
        <v>42188.615682870368</v>
      </c>
      <c r="T2880" s="12">
        <f t="shared" si="269"/>
        <v>42128.615682870368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6">
        <v>11200</v>
      </c>
      <c r="E2881" s="6">
        <v>29</v>
      </c>
      <c r="F2881" s="3" t="s">
        <v>8221</v>
      </c>
      <c r="G2881" s="4" t="s">
        <v>8224</v>
      </c>
      <c r="H2881" s="4" t="s">
        <v>8246</v>
      </c>
      <c r="I2881" s="7">
        <v>1453310661</v>
      </c>
      <c r="J2881" s="7">
        <v>1450718661</v>
      </c>
      <c r="K2881" t="b">
        <v>0</v>
      </c>
      <c r="L2881">
        <v>1</v>
      </c>
      <c r="M2881" t="b">
        <v>0</v>
      </c>
      <c r="N2881" s="4" t="s">
        <v>8271</v>
      </c>
      <c r="O2881" s="5">
        <f t="shared" si="264"/>
        <v>0.25892857142857145</v>
      </c>
      <c r="P2881" s="6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2">
        <f t="shared" si="268"/>
        <v>42389.725243055553</v>
      </c>
      <c r="T2881" s="12">
        <f t="shared" si="269"/>
        <v>42359.725243055553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6">
        <v>12000</v>
      </c>
      <c r="E2882" s="6">
        <v>2800</v>
      </c>
      <c r="F2882" s="3" t="s">
        <v>8221</v>
      </c>
      <c r="G2882" s="4" t="s">
        <v>8224</v>
      </c>
      <c r="H2882" s="4" t="s">
        <v>8246</v>
      </c>
      <c r="I2882" s="7">
        <v>1440090300</v>
      </c>
      <c r="J2882" s="7">
        <v>1436305452</v>
      </c>
      <c r="K2882" t="b">
        <v>0</v>
      </c>
      <c r="L2882">
        <v>29</v>
      </c>
      <c r="M2882" t="b">
        <v>0</v>
      </c>
      <c r="N2882" s="4" t="s">
        <v>8271</v>
      </c>
      <c r="O2882" s="5">
        <f t="shared" si="264"/>
        <v>23.333333333333332</v>
      </c>
      <c r="P2882" s="6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2">
        <f t="shared" si="268"/>
        <v>42236.711805555555</v>
      </c>
      <c r="T2882" s="12">
        <f t="shared" si="269"/>
        <v>42192.905694444446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6">
        <v>5500</v>
      </c>
      <c r="E2883" s="6">
        <v>0</v>
      </c>
      <c r="F2883" s="3" t="s">
        <v>8221</v>
      </c>
      <c r="G2883" s="4" t="s">
        <v>8224</v>
      </c>
      <c r="H2883" s="4" t="s">
        <v>8246</v>
      </c>
      <c r="I2883" s="7">
        <v>1417620036</v>
      </c>
      <c r="J2883" s="7">
        <v>1412432436</v>
      </c>
      <c r="K2883" t="b">
        <v>0</v>
      </c>
      <c r="L2883">
        <v>0</v>
      </c>
      <c r="M2883" t="b">
        <v>0</v>
      </c>
      <c r="N2883" s="4" t="s">
        <v>8271</v>
      </c>
      <c r="O2883" s="5">
        <f t="shared" ref="O2883:O2946" si="270">100*E2883/D2883</f>
        <v>0</v>
      </c>
      <c r="P2883" s="6">
        <f t="shared" ref="P2883:P2946" si="271">IF(L2883=0,0,E2883/L2883)</f>
        <v>0</v>
      </c>
      <c r="Q2883" s="4" t="str">
        <f t="shared" ref="Q2883:Q2946" si="272">LEFT(N2883,SEARCH("/",N2883)-1)</f>
        <v>theater</v>
      </c>
      <c r="R2883" s="4" t="str">
        <f t="shared" ref="R2883:R2946" si="273">RIGHT(N2883,LEN(N2883)-SEARCH("/",N2883,1))</f>
        <v>plays</v>
      </c>
      <c r="S2883" s="12">
        <f t="shared" ref="S2883:S2946" si="274">(((I2883/60)/60)/24)+DATE(1970,1,1)</f>
        <v>41976.639305555553</v>
      </c>
      <c r="T2883" s="12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6">
        <v>750</v>
      </c>
      <c r="E2884" s="6">
        <v>252</v>
      </c>
      <c r="F2884" s="3" t="s">
        <v>8221</v>
      </c>
      <c r="G2884" s="4" t="s">
        <v>8224</v>
      </c>
      <c r="H2884" s="4" t="s">
        <v>8246</v>
      </c>
      <c r="I2884" s="7">
        <v>1462112318</v>
      </c>
      <c r="J2884" s="7">
        <v>1459520318</v>
      </c>
      <c r="K2884" t="b">
        <v>0</v>
      </c>
      <c r="L2884">
        <v>4</v>
      </c>
      <c r="M2884" t="b">
        <v>0</v>
      </c>
      <c r="N2884" s="4" t="s">
        <v>8271</v>
      </c>
      <c r="O2884" s="5">
        <f t="shared" si="270"/>
        <v>33.6</v>
      </c>
      <c r="P2884" s="6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2">
        <f t="shared" si="274"/>
        <v>42491.596273148149</v>
      </c>
      <c r="T2884" s="12">
        <f t="shared" si="275"/>
        <v>42461.596273148149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6">
        <v>10000</v>
      </c>
      <c r="E2885" s="6">
        <v>1908</v>
      </c>
      <c r="F2885" s="3" t="s">
        <v>8221</v>
      </c>
      <c r="G2885" s="4" t="s">
        <v>8224</v>
      </c>
      <c r="H2885" s="4" t="s">
        <v>8246</v>
      </c>
      <c r="I2885" s="7">
        <v>1454734740</v>
      </c>
      <c r="J2885" s="7">
        <v>1451684437</v>
      </c>
      <c r="K2885" t="b">
        <v>0</v>
      </c>
      <c r="L2885">
        <v>5</v>
      </c>
      <c r="M2885" t="b">
        <v>0</v>
      </c>
      <c r="N2885" s="4" t="s">
        <v>8271</v>
      </c>
      <c r="O2885" s="5">
        <f t="shared" si="270"/>
        <v>19.079999999999998</v>
      </c>
      <c r="P2885" s="6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2">
        <f t="shared" si="274"/>
        <v>42406.207638888889</v>
      </c>
      <c r="T2885" s="12">
        <f t="shared" si="275"/>
        <v>42370.90320601852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6">
        <v>45000</v>
      </c>
      <c r="E2886" s="6">
        <v>185</v>
      </c>
      <c r="F2886" s="3" t="s">
        <v>8221</v>
      </c>
      <c r="G2886" s="4" t="s">
        <v>8224</v>
      </c>
      <c r="H2886" s="4" t="s">
        <v>8246</v>
      </c>
      <c r="I2886" s="7">
        <v>1417800435</v>
      </c>
      <c r="J2886" s="7">
        <v>1415208435</v>
      </c>
      <c r="K2886" t="b">
        <v>0</v>
      </c>
      <c r="L2886">
        <v>4</v>
      </c>
      <c r="M2886" t="b">
        <v>0</v>
      </c>
      <c r="N2886" s="4" t="s">
        <v>8271</v>
      </c>
      <c r="O2886" s="5">
        <f t="shared" si="270"/>
        <v>0.41111111111111109</v>
      </c>
      <c r="P2886" s="6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2">
        <f t="shared" si="274"/>
        <v>41978.727256944447</v>
      </c>
      <c r="T2886" s="12">
        <f t="shared" si="275"/>
        <v>41948.727256944447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6">
        <v>400</v>
      </c>
      <c r="E2887" s="6">
        <v>130</v>
      </c>
      <c r="F2887" s="3" t="s">
        <v>8221</v>
      </c>
      <c r="G2887" s="4" t="s">
        <v>8224</v>
      </c>
      <c r="H2887" s="4" t="s">
        <v>8246</v>
      </c>
      <c r="I2887" s="7">
        <v>1426294201</v>
      </c>
      <c r="J2887" s="7">
        <v>1423705801</v>
      </c>
      <c r="K2887" t="b">
        <v>0</v>
      </c>
      <c r="L2887">
        <v>5</v>
      </c>
      <c r="M2887" t="b">
        <v>0</v>
      </c>
      <c r="N2887" s="4" t="s">
        <v>8271</v>
      </c>
      <c r="O2887" s="5">
        <f t="shared" si="270"/>
        <v>32.5</v>
      </c>
      <c r="P2887" s="6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2">
        <f t="shared" si="274"/>
        <v>42077.034733796296</v>
      </c>
      <c r="T2887" s="12">
        <f t="shared" si="275"/>
        <v>42047.07640046296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6">
        <v>200</v>
      </c>
      <c r="E2888" s="6">
        <v>10</v>
      </c>
      <c r="F2888" s="3" t="s">
        <v>8221</v>
      </c>
      <c r="G2888" s="4" t="s">
        <v>8224</v>
      </c>
      <c r="H2888" s="4" t="s">
        <v>8246</v>
      </c>
      <c r="I2888" s="7">
        <v>1442635140</v>
      </c>
      <c r="J2888" s="7">
        <v>1442243484</v>
      </c>
      <c r="K2888" t="b">
        <v>0</v>
      </c>
      <c r="L2888">
        <v>1</v>
      </c>
      <c r="M2888" t="b">
        <v>0</v>
      </c>
      <c r="N2888" s="4" t="s">
        <v>8271</v>
      </c>
      <c r="O2888" s="5">
        <f t="shared" si="270"/>
        <v>5</v>
      </c>
      <c r="P2888" s="6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2">
        <f t="shared" si="274"/>
        <v>42266.165972222225</v>
      </c>
      <c r="T2888" s="12">
        <f t="shared" si="275"/>
        <v>42261.632916666669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6">
        <v>3000</v>
      </c>
      <c r="E2889" s="6">
        <v>5</v>
      </c>
      <c r="F2889" s="3" t="s">
        <v>8221</v>
      </c>
      <c r="G2889" s="4" t="s">
        <v>8224</v>
      </c>
      <c r="H2889" s="4" t="s">
        <v>8246</v>
      </c>
      <c r="I2889" s="7">
        <v>1420971324</v>
      </c>
      <c r="J2889" s="7">
        <v>1418379324</v>
      </c>
      <c r="K2889" t="b">
        <v>0</v>
      </c>
      <c r="L2889">
        <v>1</v>
      </c>
      <c r="M2889" t="b">
        <v>0</v>
      </c>
      <c r="N2889" s="4" t="s">
        <v>8271</v>
      </c>
      <c r="O2889" s="5">
        <f t="shared" si="270"/>
        <v>0.16666666666666666</v>
      </c>
      <c r="P2889" s="6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2">
        <f t="shared" si="274"/>
        <v>42015.427361111113</v>
      </c>
      <c r="T2889" s="12">
        <f t="shared" si="275"/>
        <v>41985.427361111113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6">
        <v>30000</v>
      </c>
      <c r="E2890" s="6">
        <v>0</v>
      </c>
      <c r="F2890" s="3" t="s">
        <v>8221</v>
      </c>
      <c r="G2890" s="4" t="s">
        <v>8224</v>
      </c>
      <c r="H2890" s="4" t="s">
        <v>8246</v>
      </c>
      <c r="I2890" s="7">
        <v>1413608340</v>
      </c>
      <c r="J2890" s="7">
        <v>1412945440</v>
      </c>
      <c r="K2890" t="b">
        <v>0</v>
      </c>
      <c r="L2890">
        <v>0</v>
      </c>
      <c r="M2890" t="b">
        <v>0</v>
      </c>
      <c r="N2890" s="4" t="s">
        <v>8271</v>
      </c>
      <c r="O2890" s="5">
        <f t="shared" si="270"/>
        <v>0</v>
      </c>
      <c r="P2890" s="6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2">
        <f t="shared" si="274"/>
        <v>41930.207638888889</v>
      </c>
      <c r="T2890" s="12">
        <f t="shared" si="275"/>
        <v>41922.535185185188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6">
        <v>3000</v>
      </c>
      <c r="E2891" s="6">
        <v>1142</v>
      </c>
      <c r="F2891" s="3" t="s">
        <v>8221</v>
      </c>
      <c r="G2891" s="4" t="s">
        <v>8224</v>
      </c>
      <c r="H2891" s="4" t="s">
        <v>8246</v>
      </c>
      <c r="I2891" s="7">
        <v>1409344985</v>
      </c>
      <c r="J2891" s="7">
        <v>1406752985</v>
      </c>
      <c r="K2891" t="b">
        <v>0</v>
      </c>
      <c r="L2891">
        <v>14</v>
      </c>
      <c r="M2891" t="b">
        <v>0</v>
      </c>
      <c r="N2891" s="4" t="s">
        <v>8271</v>
      </c>
      <c r="O2891" s="5">
        <f t="shared" si="270"/>
        <v>38.06666666666667</v>
      </c>
      <c r="P2891" s="6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2">
        <f t="shared" si="274"/>
        <v>41880.863252314812</v>
      </c>
      <c r="T2891" s="12">
        <f t="shared" si="275"/>
        <v>41850.863252314812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6">
        <v>2000</v>
      </c>
      <c r="E2892" s="6">
        <v>21</v>
      </c>
      <c r="F2892" s="3" t="s">
        <v>8221</v>
      </c>
      <c r="G2892" s="4" t="s">
        <v>8224</v>
      </c>
      <c r="H2892" s="4" t="s">
        <v>8246</v>
      </c>
      <c r="I2892" s="7">
        <v>1407553200</v>
      </c>
      <c r="J2892" s="7">
        <v>1405100992</v>
      </c>
      <c r="K2892" t="b">
        <v>0</v>
      </c>
      <c r="L2892">
        <v>3</v>
      </c>
      <c r="M2892" t="b">
        <v>0</v>
      </c>
      <c r="N2892" s="4" t="s">
        <v>8271</v>
      </c>
      <c r="O2892" s="5">
        <f t="shared" si="270"/>
        <v>1.05</v>
      </c>
      <c r="P2892" s="6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2">
        <f t="shared" si="274"/>
        <v>41860.125</v>
      </c>
      <c r="T2892" s="12">
        <f t="shared" si="275"/>
        <v>41831.742962962962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6">
        <v>10000</v>
      </c>
      <c r="E2893" s="6">
        <v>273</v>
      </c>
      <c r="F2893" s="3" t="s">
        <v>8221</v>
      </c>
      <c r="G2893" s="4" t="s">
        <v>8224</v>
      </c>
      <c r="H2893" s="4" t="s">
        <v>8246</v>
      </c>
      <c r="I2893" s="7">
        <v>1460751128</v>
      </c>
      <c r="J2893" s="7">
        <v>1455570728</v>
      </c>
      <c r="K2893" t="b">
        <v>0</v>
      </c>
      <c r="L2893">
        <v>10</v>
      </c>
      <c r="M2893" t="b">
        <v>0</v>
      </c>
      <c r="N2893" s="4" t="s">
        <v>8271</v>
      </c>
      <c r="O2893" s="5">
        <f t="shared" si="270"/>
        <v>2.73</v>
      </c>
      <c r="P2893" s="6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2">
        <f t="shared" si="274"/>
        <v>42475.84175925926</v>
      </c>
      <c r="T2893" s="12">
        <f t="shared" si="275"/>
        <v>42415.883425925931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6">
        <v>5500</v>
      </c>
      <c r="E2894" s="6">
        <v>500</v>
      </c>
      <c r="F2894" s="3" t="s">
        <v>8221</v>
      </c>
      <c r="G2894" s="4" t="s">
        <v>8224</v>
      </c>
      <c r="H2894" s="4" t="s">
        <v>8246</v>
      </c>
      <c r="I2894" s="7">
        <v>1409000400</v>
      </c>
      <c r="J2894" s="7">
        <v>1408381704</v>
      </c>
      <c r="K2894" t="b">
        <v>0</v>
      </c>
      <c r="L2894">
        <v>17</v>
      </c>
      <c r="M2894" t="b">
        <v>0</v>
      </c>
      <c r="N2894" s="4" t="s">
        <v>8271</v>
      </c>
      <c r="O2894" s="5">
        <f t="shared" si="270"/>
        <v>9.0909090909090917</v>
      </c>
      <c r="P2894" s="6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2">
        <f t="shared" si="274"/>
        <v>41876.875</v>
      </c>
      <c r="T2894" s="12">
        <f t="shared" si="275"/>
        <v>41869.714166666665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6">
        <v>5000</v>
      </c>
      <c r="E2895" s="6">
        <v>25</v>
      </c>
      <c r="F2895" s="3" t="s">
        <v>8221</v>
      </c>
      <c r="G2895" s="4" t="s">
        <v>8224</v>
      </c>
      <c r="H2895" s="4" t="s">
        <v>8246</v>
      </c>
      <c r="I2895" s="7">
        <v>1420768800</v>
      </c>
      <c r="J2895" s="7">
        <v>1415644395</v>
      </c>
      <c r="K2895" t="b">
        <v>0</v>
      </c>
      <c r="L2895">
        <v>2</v>
      </c>
      <c r="M2895" t="b">
        <v>0</v>
      </c>
      <c r="N2895" s="4" t="s">
        <v>8271</v>
      </c>
      <c r="O2895" s="5">
        <f t="shared" si="270"/>
        <v>0.5</v>
      </c>
      <c r="P2895" s="6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2">
        <f t="shared" si="274"/>
        <v>42013.083333333328</v>
      </c>
      <c r="T2895" s="12">
        <f t="shared" si="275"/>
        <v>41953.773090277777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6">
        <v>50000</v>
      </c>
      <c r="E2896" s="6">
        <v>0</v>
      </c>
      <c r="F2896" s="3" t="s">
        <v>8221</v>
      </c>
      <c r="G2896" s="4" t="s">
        <v>8224</v>
      </c>
      <c r="H2896" s="4" t="s">
        <v>8246</v>
      </c>
      <c r="I2896" s="7">
        <v>1428100815</v>
      </c>
      <c r="J2896" s="7">
        <v>1422920415</v>
      </c>
      <c r="K2896" t="b">
        <v>0</v>
      </c>
      <c r="L2896">
        <v>0</v>
      </c>
      <c r="M2896" t="b">
        <v>0</v>
      </c>
      <c r="N2896" s="4" t="s">
        <v>8271</v>
      </c>
      <c r="O2896" s="5">
        <f t="shared" si="270"/>
        <v>0</v>
      </c>
      <c r="P2896" s="6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2">
        <f t="shared" si="274"/>
        <v>42097.944618055553</v>
      </c>
      <c r="T2896" s="12">
        <f t="shared" si="275"/>
        <v>42037.986284722225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6">
        <v>500</v>
      </c>
      <c r="E2897" s="6">
        <v>23</v>
      </c>
      <c r="F2897" s="3" t="s">
        <v>8221</v>
      </c>
      <c r="G2897" s="4" t="s">
        <v>8224</v>
      </c>
      <c r="H2897" s="4" t="s">
        <v>8246</v>
      </c>
      <c r="I2897" s="7">
        <v>1403470800</v>
      </c>
      <c r="J2897" s="7">
        <v>1403356792</v>
      </c>
      <c r="K2897" t="b">
        <v>0</v>
      </c>
      <c r="L2897">
        <v>4</v>
      </c>
      <c r="M2897" t="b">
        <v>0</v>
      </c>
      <c r="N2897" s="4" t="s">
        <v>8271</v>
      </c>
      <c r="O2897" s="5">
        <f t="shared" si="270"/>
        <v>4.5999999999999996</v>
      </c>
      <c r="P2897" s="6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2">
        <f t="shared" si="274"/>
        <v>41812.875</v>
      </c>
      <c r="T2897" s="12">
        <f t="shared" si="275"/>
        <v>41811.555462962962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6">
        <v>3000</v>
      </c>
      <c r="E2898" s="6">
        <v>625</v>
      </c>
      <c r="F2898" s="3" t="s">
        <v>8221</v>
      </c>
      <c r="G2898" s="4" t="s">
        <v>8224</v>
      </c>
      <c r="H2898" s="4" t="s">
        <v>8246</v>
      </c>
      <c r="I2898" s="7">
        <v>1481522400</v>
      </c>
      <c r="J2898" s="7">
        <v>1480283321</v>
      </c>
      <c r="K2898" t="b">
        <v>0</v>
      </c>
      <c r="L2898">
        <v>12</v>
      </c>
      <c r="M2898" t="b">
        <v>0</v>
      </c>
      <c r="N2898" s="4" t="s">
        <v>8271</v>
      </c>
      <c r="O2898" s="5">
        <f t="shared" si="270"/>
        <v>20.833333333333332</v>
      </c>
      <c r="P2898" s="6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2">
        <f t="shared" si="274"/>
        <v>42716.25</v>
      </c>
      <c r="T2898" s="12">
        <f t="shared" si="275"/>
        <v>42701.908807870372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6">
        <v>12000</v>
      </c>
      <c r="E2899" s="6">
        <v>550</v>
      </c>
      <c r="F2899" s="3" t="s">
        <v>8221</v>
      </c>
      <c r="G2899" s="4" t="s">
        <v>8224</v>
      </c>
      <c r="H2899" s="4" t="s">
        <v>8246</v>
      </c>
      <c r="I2899" s="7">
        <v>1444577345</v>
      </c>
      <c r="J2899" s="7">
        <v>1441985458</v>
      </c>
      <c r="K2899" t="b">
        <v>0</v>
      </c>
      <c r="L2899">
        <v>3</v>
      </c>
      <c r="M2899" t="b">
        <v>0</v>
      </c>
      <c r="N2899" s="4" t="s">
        <v>8271</v>
      </c>
      <c r="O2899" s="5">
        <f t="shared" si="270"/>
        <v>4.583333333333333</v>
      </c>
      <c r="P2899" s="6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2">
        <f t="shared" si="274"/>
        <v>42288.645196759258</v>
      </c>
      <c r="T2899" s="12">
        <f t="shared" si="275"/>
        <v>42258.646504629629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6">
        <v>7500</v>
      </c>
      <c r="E2900" s="6">
        <v>316</v>
      </c>
      <c r="F2900" s="3" t="s">
        <v>8221</v>
      </c>
      <c r="G2900" s="4" t="s">
        <v>8224</v>
      </c>
      <c r="H2900" s="4" t="s">
        <v>8246</v>
      </c>
      <c r="I2900" s="7">
        <v>1446307053</v>
      </c>
      <c r="J2900" s="7">
        <v>1443715053</v>
      </c>
      <c r="K2900" t="b">
        <v>0</v>
      </c>
      <c r="L2900">
        <v>12</v>
      </c>
      <c r="M2900" t="b">
        <v>0</v>
      </c>
      <c r="N2900" s="4" t="s">
        <v>8271</v>
      </c>
      <c r="O2900" s="5">
        <f t="shared" si="270"/>
        <v>4.2133333333333329</v>
      </c>
      <c r="P2900" s="6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2">
        <f t="shared" si="274"/>
        <v>42308.664965277778</v>
      </c>
      <c r="T2900" s="12">
        <f t="shared" si="275"/>
        <v>42278.664965277778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6">
        <v>10000</v>
      </c>
      <c r="E2901" s="6">
        <v>0</v>
      </c>
      <c r="F2901" s="3" t="s">
        <v>8221</v>
      </c>
      <c r="G2901" s="4" t="s">
        <v>8224</v>
      </c>
      <c r="H2901" s="4" t="s">
        <v>8246</v>
      </c>
      <c r="I2901" s="7">
        <v>1469325158</v>
      </c>
      <c r="J2901" s="7">
        <v>1464141158</v>
      </c>
      <c r="K2901" t="b">
        <v>0</v>
      </c>
      <c r="L2901">
        <v>0</v>
      </c>
      <c r="M2901" t="b">
        <v>0</v>
      </c>
      <c r="N2901" s="4" t="s">
        <v>8271</v>
      </c>
      <c r="O2901" s="5">
        <f t="shared" si="270"/>
        <v>0</v>
      </c>
      <c r="P2901" s="6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2">
        <f t="shared" si="274"/>
        <v>42575.078217592592</v>
      </c>
      <c r="T2901" s="12">
        <f t="shared" si="275"/>
        <v>42515.078217592592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6">
        <v>5500</v>
      </c>
      <c r="E2902" s="6">
        <v>3405</v>
      </c>
      <c r="F2902" s="3" t="s">
        <v>8221</v>
      </c>
      <c r="G2902" s="4" t="s">
        <v>8224</v>
      </c>
      <c r="H2902" s="4" t="s">
        <v>8246</v>
      </c>
      <c r="I2902" s="7">
        <v>1407562632</v>
      </c>
      <c r="J2902" s="7">
        <v>1404970632</v>
      </c>
      <c r="K2902" t="b">
        <v>0</v>
      </c>
      <c r="L2902">
        <v>7</v>
      </c>
      <c r="M2902" t="b">
        <v>0</v>
      </c>
      <c r="N2902" s="4" t="s">
        <v>8271</v>
      </c>
      <c r="O2902" s="5">
        <f t="shared" si="270"/>
        <v>61.909090909090907</v>
      </c>
      <c r="P2902" s="6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2">
        <f t="shared" si="274"/>
        <v>41860.234166666669</v>
      </c>
      <c r="T2902" s="12">
        <f t="shared" si="275"/>
        <v>41830.234166666669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6">
        <v>750</v>
      </c>
      <c r="E2903" s="6">
        <v>6</v>
      </c>
      <c r="F2903" s="3" t="s">
        <v>8221</v>
      </c>
      <c r="G2903" s="4" t="s">
        <v>8224</v>
      </c>
      <c r="H2903" s="4" t="s">
        <v>8246</v>
      </c>
      <c r="I2903" s="7">
        <v>1423345339</v>
      </c>
      <c r="J2903" s="7">
        <v>1418161339</v>
      </c>
      <c r="K2903" t="b">
        <v>0</v>
      </c>
      <c r="L2903">
        <v>2</v>
      </c>
      <c r="M2903" t="b">
        <v>0</v>
      </c>
      <c r="N2903" s="4" t="s">
        <v>8271</v>
      </c>
      <c r="O2903" s="5">
        <f t="shared" si="270"/>
        <v>0.8</v>
      </c>
      <c r="P2903" s="6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2">
        <f t="shared" si="274"/>
        <v>42042.904386574075</v>
      </c>
      <c r="T2903" s="12">
        <f t="shared" si="275"/>
        <v>41982.904386574075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6">
        <v>150000</v>
      </c>
      <c r="E2904" s="6">
        <v>25</v>
      </c>
      <c r="F2904" s="3" t="s">
        <v>8221</v>
      </c>
      <c r="G2904" s="4" t="s">
        <v>8224</v>
      </c>
      <c r="H2904" s="4" t="s">
        <v>8246</v>
      </c>
      <c r="I2904" s="7">
        <v>1440412396</v>
      </c>
      <c r="J2904" s="7">
        <v>1437820396</v>
      </c>
      <c r="K2904" t="b">
        <v>0</v>
      </c>
      <c r="L2904">
        <v>1</v>
      </c>
      <c r="M2904" t="b">
        <v>0</v>
      </c>
      <c r="N2904" s="4" t="s">
        <v>8271</v>
      </c>
      <c r="O2904" s="5">
        <f t="shared" si="270"/>
        <v>1.6666666666666666E-2</v>
      </c>
      <c r="P2904" s="6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2">
        <f t="shared" si="274"/>
        <v>42240.439768518518</v>
      </c>
      <c r="T2904" s="12">
        <f t="shared" si="275"/>
        <v>42210.439768518518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6">
        <v>5000</v>
      </c>
      <c r="E2905" s="6">
        <v>39</v>
      </c>
      <c r="F2905" s="3" t="s">
        <v>8221</v>
      </c>
      <c r="G2905" s="4" t="s">
        <v>8224</v>
      </c>
      <c r="H2905" s="4" t="s">
        <v>8246</v>
      </c>
      <c r="I2905" s="7">
        <v>1441771218</v>
      </c>
      <c r="J2905" s="7">
        <v>1436587218</v>
      </c>
      <c r="K2905" t="b">
        <v>0</v>
      </c>
      <c r="L2905">
        <v>4</v>
      </c>
      <c r="M2905" t="b">
        <v>0</v>
      </c>
      <c r="N2905" s="4" t="s">
        <v>8271</v>
      </c>
      <c r="O2905" s="5">
        <f t="shared" si="270"/>
        <v>0.78</v>
      </c>
      <c r="P2905" s="6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2">
        <f t="shared" si="274"/>
        <v>42256.166874999995</v>
      </c>
      <c r="T2905" s="12">
        <f t="shared" si="275"/>
        <v>42196.166874999995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6">
        <v>1500</v>
      </c>
      <c r="E2906" s="6">
        <v>75</v>
      </c>
      <c r="F2906" s="3" t="s">
        <v>8221</v>
      </c>
      <c r="G2906" s="4" t="s">
        <v>8225</v>
      </c>
      <c r="H2906" s="4" t="s">
        <v>8247</v>
      </c>
      <c r="I2906" s="7">
        <v>1415534400</v>
      </c>
      <c r="J2906" s="7">
        <v>1414538031</v>
      </c>
      <c r="K2906" t="b">
        <v>0</v>
      </c>
      <c r="L2906">
        <v>4</v>
      </c>
      <c r="M2906" t="b">
        <v>0</v>
      </c>
      <c r="N2906" s="4" t="s">
        <v>8271</v>
      </c>
      <c r="O2906" s="5">
        <f t="shared" si="270"/>
        <v>5</v>
      </c>
      <c r="P2906" s="6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2">
        <f t="shared" si="274"/>
        <v>41952.5</v>
      </c>
      <c r="T2906" s="12">
        <f t="shared" si="275"/>
        <v>41940.967951388891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6">
        <v>3500</v>
      </c>
      <c r="E2907" s="6">
        <v>622</v>
      </c>
      <c r="F2907" s="3" t="s">
        <v>8221</v>
      </c>
      <c r="G2907" s="4" t="s">
        <v>8224</v>
      </c>
      <c r="H2907" s="4" t="s">
        <v>8246</v>
      </c>
      <c r="I2907" s="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s="4" t="s">
        <v>8271</v>
      </c>
      <c r="O2907" s="5">
        <f t="shared" si="270"/>
        <v>17.771428571428572</v>
      </c>
      <c r="P2907" s="6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2">
        <f t="shared" si="274"/>
        <v>42620.056863425925</v>
      </c>
      <c r="T2907" s="12">
        <f t="shared" si="275"/>
        <v>42606.056863425925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6">
        <v>6000</v>
      </c>
      <c r="E2908" s="6">
        <v>565</v>
      </c>
      <c r="F2908" s="3" t="s">
        <v>8221</v>
      </c>
      <c r="G2908" s="4" t="s">
        <v>8224</v>
      </c>
      <c r="H2908" s="4" t="s">
        <v>8246</v>
      </c>
      <c r="I2908" s="7">
        <v>1438390800</v>
      </c>
      <c r="J2908" s="7">
        <v>1436888066</v>
      </c>
      <c r="K2908" t="b">
        <v>0</v>
      </c>
      <c r="L2908">
        <v>7</v>
      </c>
      <c r="M2908" t="b">
        <v>0</v>
      </c>
      <c r="N2908" s="4" t="s">
        <v>8271</v>
      </c>
      <c r="O2908" s="5">
        <f t="shared" si="270"/>
        <v>9.4166666666666661</v>
      </c>
      <c r="P2908" s="6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2">
        <f t="shared" si="274"/>
        <v>42217.041666666672</v>
      </c>
      <c r="T2908" s="12">
        <f t="shared" si="275"/>
        <v>42199.648912037039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6">
        <v>2500</v>
      </c>
      <c r="E2909" s="6">
        <v>2</v>
      </c>
      <c r="F2909" s="3" t="s">
        <v>8221</v>
      </c>
      <c r="G2909" s="4" t="s">
        <v>8224</v>
      </c>
      <c r="H2909" s="4" t="s">
        <v>8246</v>
      </c>
      <c r="I2909" s="7">
        <v>1463259837</v>
      </c>
      <c r="J2909" s="7">
        <v>1458075837</v>
      </c>
      <c r="K2909" t="b">
        <v>0</v>
      </c>
      <c r="L2909">
        <v>2</v>
      </c>
      <c r="M2909" t="b">
        <v>0</v>
      </c>
      <c r="N2909" s="4" t="s">
        <v>8271</v>
      </c>
      <c r="O2909" s="5">
        <f t="shared" si="270"/>
        <v>0.08</v>
      </c>
      <c r="P2909" s="6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2">
        <f t="shared" si="274"/>
        <v>42504.877743055549</v>
      </c>
      <c r="T2909" s="12">
        <f t="shared" si="275"/>
        <v>42444.877743055549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6">
        <v>9600</v>
      </c>
      <c r="E2910" s="6">
        <v>264</v>
      </c>
      <c r="F2910" s="3" t="s">
        <v>8221</v>
      </c>
      <c r="G2910" s="4" t="s">
        <v>8224</v>
      </c>
      <c r="H2910" s="4" t="s">
        <v>8246</v>
      </c>
      <c r="I2910" s="7">
        <v>1465407219</v>
      </c>
      <c r="J2910" s="7">
        <v>1462815219</v>
      </c>
      <c r="K2910" t="b">
        <v>0</v>
      </c>
      <c r="L2910">
        <v>5</v>
      </c>
      <c r="M2910" t="b">
        <v>0</v>
      </c>
      <c r="N2910" s="4" t="s">
        <v>8271</v>
      </c>
      <c r="O2910" s="5">
        <f t="shared" si="270"/>
        <v>2.75</v>
      </c>
      <c r="P2910" s="6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2">
        <f t="shared" si="274"/>
        <v>42529.731701388882</v>
      </c>
      <c r="T2910" s="12">
        <f t="shared" si="275"/>
        <v>42499.731701388882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6">
        <v>180000</v>
      </c>
      <c r="E2911" s="6">
        <v>20</v>
      </c>
      <c r="F2911" s="3" t="s">
        <v>8221</v>
      </c>
      <c r="G2911" s="4" t="s">
        <v>8224</v>
      </c>
      <c r="H2911" s="4" t="s">
        <v>8246</v>
      </c>
      <c r="I2911" s="7">
        <v>1416944760</v>
      </c>
      <c r="J2911" s="7">
        <v>1413527001</v>
      </c>
      <c r="K2911" t="b">
        <v>0</v>
      </c>
      <c r="L2911">
        <v>1</v>
      </c>
      <c r="M2911" t="b">
        <v>0</v>
      </c>
      <c r="N2911" s="4" t="s">
        <v>8271</v>
      </c>
      <c r="O2911" s="5">
        <f t="shared" si="270"/>
        <v>1.1111111111111112E-2</v>
      </c>
      <c r="P2911" s="6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2">
        <f t="shared" si="274"/>
        <v>41968.823611111111</v>
      </c>
      <c r="T2911" s="12">
        <f t="shared" si="275"/>
        <v>41929.266215277778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6">
        <v>30000</v>
      </c>
      <c r="E2912" s="6">
        <v>1</v>
      </c>
      <c r="F2912" s="3" t="s">
        <v>8221</v>
      </c>
      <c r="G2912" s="4" t="s">
        <v>8225</v>
      </c>
      <c r="H2912" s="4" t="s">
        <v>8247</v>
      </c>
      <c r="I2912" s="7">
        <v>1434139887</v>
      </c>
      <c r="J2912" s="7">
        <v>1428955887</v>
      </c>
      <c r="K2912" t="b">
        <v>0</v>
      </c>
      <c r="L2912">
        <v>1</v>
      </c>
      <c r="M2912" t="b">
        <v>0</v>
      </c>
      <c r="N2912" s="4" t="s">
        <v>8271</v>
      </c>
      <c r="O2912" s="5">
        <f t="shared" si="270"/>
        <v>3.3333333333333335E-3</v>
      </c>
      <c r="P2912" s="6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2">
        <f t="shared" si="274"/>
        <v>42167.841284722221</v>
      </c>
      <c r="T2912" s="12">
        <f t="shared" si="275"/>
        <v>42107.841284722221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6">
        <v>1800</v>
      </c>
      <c r="E2913" s="6">
        <v>657</v>
      </c>
      <c r="F2913" s="3" t="s">
        <v>8221</v>
      </c>
      <c r="G2913" s="4" t="s">
        <v>8224</v>
      </c>
      <c r="H2913" s="4" t="s">
        <v>8246</v>
      </c>
      <c r="I2913" s="7">
        <v>1435429626</v>
      </c>
      <c r="J2913" s="7">
        <v>1431973626</v>
      </c>
      <c r="K2913" t="b">
        <v>0</v>
      </c>
      <c r="L2913">
        <v>14</v>
      </c>
      <c r="M2913" t="b">
        <v>0</v>
      </c>
      <c r="N2913" s="4" t="s">
        <v>8271</v>
      </c>
      <c r="O2913" s="5">
        <f t="shared" si="270"/>
        <v>36.5</v>
      </c>
      <c r="P2913" s="6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2">
        <f t="shared" si="274"/>
        <v>42182.768819444449</v>
      </c>
      <c r="T2913" s="12">
        <f t="shared" si="275"/>
        <v>42142.768819444449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6">
        <v>14440</v>
      </c>
      <c r="E2914" s="6">
        <v>2030</v>
      </c>
      <c r="F2914" s="3" t="s">
        <v>8221</v>
      </c>
      <c r="G2914" s="4" t="s">
        <v>8224</v>
      </c>
      <c r="H2914" s="4" t="s">
        <v>8246</v>
      </c>
      <c r="I2914" s="7">
        <v>1452827374</v>
      </c>
      <c r="J2914" s="7">
        <v>1450235374</v>
      </c>
      <c r="K2914" t="b">
        <v>0</v>
      </c>
      <c r="L2914">
        <v>26</v>
      </c>
      <c r="M2914" t="b">
        <v>0</v>
      </c>
      <c r="N2914" s="4" t="s">
        <v>8271</v>
      </c>
      <c r="O2914" s="5">
        <f t="shared" si="270"/>
        <v>14.058171745152354</v>
      </c>
      <c r="P2914" s="6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2">
        <f t="shared" si="274"/>
        <v>42384.131643518514</v>
      </c>
      <c r="T2914" s="12">
        <f t="shared" si="275"/>
        <v>42354.131643518514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6">
        <v>10000</v>
      </c>
      <c r="E2915" s="6">
        <v>2</v>
      </c>
      <c r="F2915" s="3" t="s">
        <v>8221</v>
      </c>
      <c r="G2915" s="4" t="s">
        <v>8224</v>
      </c>
      <c r="H2915" s="4" t="s">
        <v>8246</v>
      </c>
      <c r="I2915" s="7">
        <v>1410041339</v>
      </c>
      <c r="J2915" s="7">
        <v>1404857339</v>
      </c>
      <c r="K2915" t="b">
        <v>0</v>
      </c>
      <c r="L2915">
        <v>2</v>
      </c>
      <c r="M2915" t="b">
        <v>0</v>
      </c>
      <c r="N2915" s="4" t="s">
        <v>8271</v>
      </c>
      <c r="O2915" s="5">
        <f t="shared" si="270"/>
        <v>0.02</v>
      </c>
      <c r="P2915" s="6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2">
        <f t="shared" si="274"/>
        <v>41888.922905092593</v>
      </c>
      <c r="T2915" s="12">
        <f t="shared" si="275"/>
        <v>41828.922905092593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6">
        <v>25000</v>
      </c>
      <c r="E2916" s="6">
        <v>1</v>
      </c>
      <c r="F2916" s="3" t="s">
        <v>8221</v>
      </c>
      <c r="G2916" s="4" t="s">
        <v>8225</v>
      </c>
      <c r="H2916" s="4" t="s">
        <v>8247</v>
      </c>
      <c r="I2916" s="7">
        <v>1426365994</v>
      </c>
      <c r="J2916" s="7">
        <v>1421185594</v>
      </c>
      <c r="K2916" t="b">
        <v>0</v>
      </c>
      <c r="L2916">
        <v>1</v>
      </c>
      <c r="M2916" t="b">
        <v>0</v>
      </c>
      <c r="N2916" s="4" t="s">
        <v>8271</v>
      </c>
      <c r="O2916" s="5">
        <f t="shared" si="270"/>
        <v>4.0000000000000001E-3</v>
      </c>
      <c r="P2916" s="6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2">
        <f t="shared" si="274"/>
        <v>42077.865671296298</v>
      </c>
      <c r="T2916" s="12">
        <f t="shared" si="275"/>
        <v>42017.907337962963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6">
        <v>1000</v>
      </c>
      <c r="E2917" s="6">
        <v>611</v>
      </c>
      <c r="F2917" s="3" t="s">
        <v>8221</v>
      </c>
      <c r="G2917" s="4" t="s">
        <v>8225</v>
      </c>
      <c r="H2917" s="4" t="s">
        <v>8247</v>
      </c>
      <c r="I2917" s="7">
        <v>1458117190</v>
      </c>
      <c r="J2917" s="7">
        <v>1455528790</v>
      </c>
      <c r="K2917" t="b">
        <v>0</v>
      </c>
      <c r="L2917">
        <v>3</v>
      </c>
      <c r="M2917" t="b">
        <v>0</v>
      </c>
      <c r="N2917" s="4" t="s">
        <v>8271</v>
      </c>
      <c r="O2917" s="5">
        <f t="shared" si="270"/>
        <v>61.1</v>
      </c>
      <c r="P2917" s="6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2">
        <f t="shared" si="274"/>
        <v>42445.356365740736</v>
      </c>
      <c r="T2917" s="12">
        <f t="shared" si="275"/>
        <v>42415.398032407407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6">
        <v>1850</v>
      </c>
      <c r="E2918" s="6">
        <v>145</v>
      </c>
      <c r="F2918" s="3" t="s">
        <v>8221</v>
      </c>
      <c r="G2918" s="4" t="s">
        <v>8225</v>
      </c>
      <c r="H2918" s="4" t="s">
        <v>8247</v>
      </c>
      <c r="I2918" s="7">
        <v>1400498789</v>
      </c>
      <c r="J2918" s="7">
        <v>1398511589</v>
      </c>
      <c r="K2918" t="b">
        <v>0</v>
      </c>
      <c r="L2918">
        <v>7</v>
      </c>
      <c r="M2918" t="b">
        <v>0</v>
      </c>
      <c r="N2918" s="4" t="s">
        <v>8271</v>
      </c>
      <c r="O2918" s="5">
        <f t="shared" si="270"/>
        <v>7.8378378378378377</v>
      </c>
      <c r="P2918" s="6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2">
        <f t="shared" si="274"/>
        <v>41778.476724537039</v>
      </c>
      <c r="T2918" s="12">
        <f t="shared" si="275"/>
        <v>41755.476724537039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6">
        <v>2000</v>
      </c>
      <c r="E2919" s="6">
        <v>437</v>
      </c>
      <c r="F2919" s="3" t="s">
        <v>8221</v>
      </c>
      <c r="G2919" s="4" t="s">
        <v>8224</v>
      </c>
      <c r="H2919" s="4" t="s">
        <v>8246</v>
      </c>
      <c r="I2919" s="7">
        <v>1442381847</v>
      </c>
      <c r="J2919" s="7">
        <v>1440826647</v>
      </c>
      <c r="K2919" t="b">
        <v>0</v>
      </c>
      <c r="L2919">
        <v>9</v>
      </c>
      <c r="M2919" t="b">
        <v>0</v>
      </c>
      <c r="N2919" s="4" t="s">
        <v>8271</v>
      </c>
      <c r="O2919" s="5">
        <f t="shared" si="270"/>
        <v>21.85</v>
      </c>
      <c r="P2919" s="6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2">
        <f t="shared" si="274"/>
        <v>42263.234340277777</v>
      </c>
      <c r="T2919" s="12">
        <f t="shared" si="275"/>
        <v>42245.234340277777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6">
        <v>5000</v>
      </c>
      <c r="E2920" s="6">
        <v>1362</v>
      </c>
      <c r="F2920" s="3" t="s">
        <v>8221</v>
      </c>
      <c r="G2920" s="4" t="s">
        <v>8224</v>
      </c>
      <c r="H2920" s="4" t="s">
        <v>8246</v>
      </c>
      <c r="I2920" s="7">
        <v>1446131207</v>
      </c>
      <c r="J2920" s="7">
        <v>1443712007</v>
      </c>
      <c r="K2920" t="b">
        <v>0</v>
      </c>
      <c r="L2920">
        <v>20</v>
      </c>
      <c r="M2920" t="b">
        <v>0</v>
      </c>
      <c r="N2920" s="4" t="s">
        <v>8271</v>
      </c>
      <c r="O2920" s="5">
        <f t="shared" si="270"/>
        <v>27.24</v>
      </c>
      <c r="P2920" s="6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2">
        <f t="shared" si="274"/>
        <v>42306.629710648151</v>
      </c>
      <c r="T2920" s="12">
        <f t="shared" si="275"/>
        <v>42278.629710648151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6">
        <v>600</v>
      </c>
      <c r="E2921" s="6">
        <v>51</v>
      </c>
      <c r="F2921" s="3" t="s">
        <v>8221</v>
      </c>
      <c r="G2921" s="4" t="s">
        <v>8224</v>
      </c>
      <c r="H2921" s="4" t="s">
        <v>8246</v>
      </c>
      <c r="I2921" s="7">
        <v>1407250329</v>
      </c>
      <c r="J2921" s="7">
        <v>1404658329</v>
      </c>
      <c r="K2921" t="b">
        <v>0</v>
      </c>
      <c r="L2921">
        <v>6</v>
      </c>
      <c r="M2921" t="b">
        <v>0</v>
      </c>
      <c r="N2921" s="4" t="s">
        <v>8271</v>
      </c>
      <c r="O2921" s="5">
        <f t="shared" si="270"/>
        <v>8.5</v>
      </c>
      <c r="P2921" s="6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2">
        <f t="shared" si="274"/>
        <v>41856.61954861111</v>
      </c>
      <c r="T2921" s="12">
        <f t="shared" si="275"/>
        <v>41826.61954861111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6">
        <v>2500</v>
      </c>
      <c r="E2922" s="6">
        <v>671</v>
      </c>
      <c r="F2922" s="3" t="s">
        <v>8221</v>
      </c>
      <c r="G2922" s="4" t="s">
        <v>8229</v>
      </c>
      <c r="H2922" s="4" t="s">
        <v>8251</v>
      </c>
      <c r="I2922" s="7">
        <v>1427306470</v>
      </c>
      <c r="J2922" s="7">
        <v>1424718070</v>
      </c>
      <c r="K2922" t="b">
        <v>0</v>
      </c>
      <c r="L2922">
        <v>13</v>
      </c>
      <c r="M2922" t="b">
        <v>0</v>
      </c>
      <c r="N2922" s="4" t="s">
        <v>8271</v>
      </c>
      <c r="O2922" s="5">
        <f t="shared" si="270"/>
        <v>26.84</v>
      </c>
      <c r="P2922" s="6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2">
        <f t="shared" si="274"/>
        <v>42088.750810185185</v>
      </c>
      <c r="T2922" s="12">
        <f t="shared" si="275"/>
        <v>42058.792476851857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6">
        <v>100</v>
      </c>
      <c r="E2923" s="6">
        <v>129</v>
      </c>
      <c r="F2923" s="3" t="s">
        <v>8219</v>
      </c>
      <c r="G2923" s="4" t="s">
        <v>8224</v>
      </c>
      <c r="H2923" s="4" t="s">
        <v>8246</v>
      </c>
      <c r="I2923" s="7">
        <v>1411679804</v>
      </c>
      <c r="J2923" s="7">
        <v>1409087804</v>
      </c>
      <c r="K2923" t="b">
        <v>0</v>
      </c>
      <c r="L2923">
        <v>3</v>
      </c>
      <c r="M2923" t="b">
        <v>1</v>
      </c>
      <c r="N2923" s="4" t="s">
        <v>8305</v>
      </c>
      <c r="O2923" s="5">
        <f t="shared" si="270"/>
        <v>129</v>
      </c>
      <c r="P2923" s="6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2">
        <f t="shared" si="274"/>
        <v>41907.886620370373</v>
      </c>
      <c r="T2923" s="12">
        <f t="shared" si="275"/>
        <v>41877.886620370373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6">
        <v>500</v>
      </c>
      <c r="E2924" s="6">
        <v>500</v>
      </c>
      <c r="F2924" s="3" t="s">
        <v>8219</v>
      </c>
      <c r="G2924" s="4" t="s">
        <v>8225</v>
      </c>
      <c r="H2924" s="4" t="s">
        <v>8247</v>
      </c>
      <c r="I2924" s="7">
        <v>1431982727</v>
      </c>
      <c r="J2924" s="7">
        <v>1428094727</v>
      </c>
      <c r="K2924" t="b">
        <v>0</v>
      </c>
      <c r="L2924">
        <v>6</v>
      </c>
      <c r="M2924" t="b">
        <v>1</v>
      </c>
      <c r="N2924" s="4" t="s">
        <v>8305</v>
      </c>
      <c r="O2924" s="5">
        <f t="shared" si="270"/>
        <v>100</v>
      </c>
      <c r="P2924" s="6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2">
        <f t="shared" si="274"/>
        <v>42142.874155092592</v>
      </c>
      <c r="T2924" s="12">
        <f t="shared" si="275"/>
        <v>42097.874155092592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6">
        <v>300</v>
      </c>
      <c r="E2925" s="6">
        <v>300</v>
      </c>
      <c r="F2925" s="3" t="s">
        <v>8219</v>
      </c>
      <c r="G2925" s="4" t="s">
        <v>8224</v>
      </c>
      <c r="H2925" s="4" t="s">
        <v>8246</v>
      </c>
      <c r="I2925" s="7">
        <v>1422068400</v>
      </c>
      <c r="J2925" s="7">
        <v>1420774779</v>
      </c>
      <c r="K2925" t="b">
        <v>0</v>
      </c>
      <c r="L2925">
        <v>10</v>
      </c>
      <c r="M2925" t="b">
        <v>1</v>
      </c>
      <c r="N2925" s="4" t="s">
        <v>8305</v>
      </c>
      <c r="O2925" s="5">
        <f t="shared" si="270"/>
        <v>100</v>
      </c>
      <c r="P2925" s="6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2">
        <f t="shared" si="274"/>
        <v>42028.125</v>
      </c>
      <c r="T2925" s="12">
        <f t="shared" si="275"/>
        <v>42013.15253472222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6">
        <v>25000</v>
      </c>
      <c r="E2926" s="6">
        <v>25800</v>
      </c>
      <c r="F2926" s="3" t="s">
        <v>8219</v>
      </c>
      <c r="G2926" s="4" t="s">
        <v>8224</v>
      </c>
      <c r="H2926" s="4" t="s">
        <v>8246</v>
      </c>
      <c r="I2926" s="7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s="4" t="s">
        <v>8305</v>
      </c>
      <c r="O2926" s="5">
        <f t="shared" si="270"/>
        <v>103.2</v>
      </c>
      <c r="P2926" s="6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2">
        <f t="shared" si="274"/>
        <v>42133.165972222225</v>
      </c>
      <c r="T2926" s="12">
        <f t="shared" si="275"/>
        <v>42103.556828703702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6">
        <v>45000</v>
      </c>
      <c r="E2927" s="6">
        <v>46100.69</v>
      </c>
      <c r="F2927" s="3" t="s">
        <v>8219</v>
      </c>
      <c r="G2927" s="4" t="s">
        <v>8224</v>
      </c>
      <c r="H2927" s="4" t="s">
        <v>8246</v>
      </c>
      <c r="I2927" s="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s="4" t="s">
        <v>8305</v>
      </c>
      <c r="O2927" s="5">
        <f t="shared" si="270"/>
        <v>102.44597777777778</v>
      </c>
      <c r="P2927" s="6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2">
        <f t="shared" si="274"/>
        <v>41893.584120370368</v>
      </c>
      <c r="T2927" s="12">
        <f t="shared" si="275"/>
        <v>41863.584120370368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6">
        <v>3000</v>
      </c>
      <c r="E2928" s="6">
        <v>3750</v>
      </c>
      <c r="F2928" s="3" t="s">
        <v>8219</v>
      </c>
      <c r="G2928" s="4" t="s">
        <v>8224</v>
      </c>
      <c r="H2928" s="4" t="s">
        <v>8246</v>
      </c>
      <c r="I2928" s="7">
        <v>1424715779</v>
      </c>
      <c r="J2928" s="7">
        <v>1423506179</v>
      </c>
      <c r="K2928" t="b">
        <v>0</v>
      </c>
      <c r="L2928">
        <v>50</v>
      </c>
      <c r="M2928" t="b">
        <v>1</v>
      </c>
      <c r="N2928" s="4" t="s">
        <v>8305</v>
      </c>
      <c r="O2928" s="5">
        <f t="shared" si="270"/>
        <v>125</v>
      </c>
      <c r="P2928" s="6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2">
        <f t="shared" si="274"/>
        <v>42058.765960648147</v>
      </c>
      <c r="T2928" s="12">
        <f t="shared" si="275"/>
        <v>42044.765960648147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6">
        <v>1800</v>
      </c>
      <c r="E2929" s="6">
        <v>2355</v>
      </c>
      <c r="F2929" s="3" t="s">
        <v>8219</v>
      </c>
      <c r="G2929" s="4" t="s">
        <v>8224</v>
      </c>
      <c r="H2929" s="4" t="s">
        <v>8246</v>
      </c>
      <c r="I2929" s="7">
        <v>1405400400</v>
      </c>
      <c r="J2929" s="7">
        <v>1402934629</v>
      </c>
      <c r="K2929" t="b">
        <v>0</v>
      </c>
      <c r="L2929">
        <v>21</v>
      </c>
      <c r="M2929" t="b">
        <v>1</v>
      </c>
      <c r="N2929" s="4" t="s">
        <v>8305</v>
      </c>
      <c r="O2929" s="5">
        <f t="shared" si="270"/>
        <v>130.83333333333334</v>
      </c>
      <c r="P2929" s="6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2">
        <f t="shared" si="274"/>
        <v>41835.208333333336</v>
      </c>
      <c r="T2929" s="12">
        <f t="shared" si="275"/>
        <v>41806.669317129628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6">
        <v>1000</v>
      </c>
      <c r="E2930" s="6">
        <v>1000</v>
      </c>
      <c r="F2930" s="3" t="s">
        <v>8219</v>
      </c>
      <c r="G2930" s="4" t="s">
        <v>8224</v>
      </c>
      <c r="H2930" s="4" t="s">
        <v>8246</v>
      </c>
      <c r="I2930" s="7">
        <v>1457135846</v>
      </c>
      <c r="J2930" s="7">
        <v>1454543846</v>
      </c>
      <c r="K2930" t="b">
        <v>0</v>
      </c>
      <c r="L2930">
        <v>24</v>
      </c>
      <c r="M2930" t="b">
        <v>1</v>
      </c>
      <c r="N2930" s="4" t="s">
        <v>8305</v>
      </c>
      <c r="O2930" s="5">
        <f t="shared" si="270"/>
        <v>100</v>
      </c>
      <c r="P2930" s="6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2">
        <f t="shared" si="274"/>
        <v>42433.998217592598</v>
      </c>
      <c r="T2930" s="12">
        <f t="shared" si="275"/>
        <v>42403.998217592598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6">
        <v>8000</v>
      </c>
      <c r="E2931" s="6">
        <v>8165.55</v>
      </c>
      <c r="F2931" s="3" t="s">
        <v>8219</v>
      </c>
      <c r="G2931" s="4" t="s">
        <v>8224</v>
      </c>
      <c r="H2931" s="4" t="s">
        <v>8246</v>
      </c>
      <c r="I2931" s="7">
        <v>1401024758</v>
      </c>
      <c r="J2931" s="7">
        <v>1398432758</v>
      </c>
      <c r="K2931" t="b">
        <v>0</v>
      </c>
      <c r="L2931">
        <v>32</v>
      </c>
      <c r="M2931" t="b">
        <v>1</v>
      </c>
      <c r="N2931" s="4" t="s">
        <v>8305</v>
      </c>
      <c r="O2931" s="5">
        <f t="shared" si="270"/>
        <v>102.06937499999999</v>
      </c>
      <c r="P2931" s="6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2">
        <f t="shared" si="274"/>
        <v>41784.564328703702</v>
      </c>
      <c r="T2931" s="12">
        <f t="shared" si="275"/>
        <v>41754.564328703702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6">
        <v>10000</v>
      </c>
      <c r="E2932" s="6">
        <v>10092</v>
      </c>
      <c r="F2932" s="3" t="s">
        <v>8219</v>
      </c>
      <c r="G2932" s="4" t="s">
        <v>8225</v>
      </c>
      <c r="H2932" s="4" t="s">
        <v>8247</v>
      </c>
      <c r="I2932" s="7">
        <v>1431007264</v>
      </c>
      <c r="J2932" s="7">
        <v>1428415264</v>
      </c>
      <c r="K2932" t="b">
        <v>0</v>
      </c>
      <c r="L2932">
        <v>62</v>
      </c>
      <c r="M2932" t="b">
        <v>1</v>
      </c>
      <c r="N2932" s="4" t="s">
        <v>8305</v>
      </c>
      <c r="O2932" s="5">
        <f t="shared" si="270"/>
        <v>100.92</v>
      </c>
      <c r="P2932" s="6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2">
        <f t="shared" si="274"/>
        <v>42131.584074074075</v>
      </c>
      <c r="T2932" s="12">
        <f t="shared" si="275"/>
        <v>42101.584074074075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6">
        <v>750</v>
      </c>
      <c r="E2933" s="6">
        <v>795</v>
      </c>
      <c r="F2933" s="3" t="s">
        <v>8219</v>
      </c>
      <c r="G2933" s="4" t="s">
        <v>8229</v>
      </c>
      <c r="H2933" s="4" t="s">
        <v>8251</v>
      </c>
      <c r="I2933" s="7">
        <v>1410761280</v>
      </c>
      <c r="J2933" s="7">
        <v>1408604363</v>
      </c>
      <c r="K2933" t="b">
        <v>0</v>
      </c>
      <c r="L2933">
        <v>9</v>
      </c>
      <c r="M2933" t="b">
        <v>1</v>
      </c>
      <c r="N2933" s="4" t="s">
        <v>8305</v>
      </c>
      <c r="O2933" s="5">
        <f t="shared" si="270"/>
        <v>106</v>
      </c>
      <c r="P2933" s="6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2">
        <f t="shared" si="274"/>
        <v>41897.255555555559</v>
      </c>
      <c r="T2933" s="12">
        <f t="shared" si="275"/>
        <v>41872.291238425925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6">
        <v>3100</v>
      </c>
      <c r="E2934" s="6">
        <v>3258</v>
      </c>
      <c r="F2934" s="3" t="s">
        <v>8219</v>
      </c>
      <c r="G2934" s="4" t="s">
        <v>8226</v>
      </c>
      <c r="H2934" s="4" t="s">
        <v>8248</v>
      </c>
      <c r="I2934" s="7">
        <v>1424516400</v>
      </c>
      <c r="J2934" s="7">
        <v>1421812637</v>
      </c>
      <c r="K2934" t="b">
        <v>0</v>
      </c>
      <c r="L2934">
        <v>38</v>
      </c>
      <c r="M2934" t="b">
        <v>1</v>
      </c>
      <c r="N2934" s="4" t="s">
        <v>8305</v>
      </c>
      <c r="O2934" s="5">
        <f t="shared" si="270"/>
        <v>105.09677419354838</v>
      </c>
      <c r="P2934" s="6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2">
        <f t="shared" si="274"/>
        <v>42056.458333333328</v>
      </c>
      <c r="T2934" s="12">
        <f t="shared" si="275"/>
        <v>42025.164780092593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6">
        <v>2500</v>
      </c>
      <c r="E2935" s="6">
        <v>2569</v>
      </c>
      <c r="F2935" s="3" t="s">
        <v>8219</v>
      </c>
      <c r="G2935" s="4" t="s">
        <v>8224</v>
      </c>
      <c r="H2935" s="4" t="s">
        <v>8246</v>
      </c>
      <c r="I2935" s="7">
        <v>1465081053</v>
      </c>
      <c r="J2935" s="7">
        <v>1462489053</v>
      </c>
      <c r="K2935" t="b">
        <v>0</v>
      </c>
      <c r="L2935">
        <v>54</v>
      </c>
      <c r="M2935" t="b">
        <v>1</v>
      </c>
      <c r="N2935" s="4" t="s">
        <v>8305</v>
      </c>
      <c r="O2935" s="5">
        <f t="shared" si="270"/>
        <v>102.76</v>
      </c>
      <c r="P2935" s="6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2">
        <f t="shared" si="274"/>
        <v>42525.956631944442</v>
      </c>
      <c r="T2935" s="12">
        <f t="shared" si="275"/>
        <v>42495.956631944442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6">
        <v>2500</v>
      </c>
      <c r="E2936" s="6">
        <v>2700</v>
      </c>
      <c r="F2936" s="3" t="s">
        <v>8219</v>
      </c>
      <c r="G2936" s="4" t="s">
        <v>8229</v>
      </c>
      <c r="H2936" s="4" t="s">
        <v>8251</v>
      </c>
      <c r="I2936" s="7">
        <v>1402845364</v>
      </c>
      <c r="J2936" s="7">
        <v>1400253364</v>
      </c>
      <c r="K2936" t="b">
        <v>0</v>
      </c>
      <c r="L2936">
        <v>37</v>
      </c>
      <c r="M2936" t="b">
        <v>1</v>
      </c>
      <c r="N2936" s="4" t="s">
        <v>8305</v>
      </c>
      <c r="O2936" s="5">
        <f t="shared" si="270"/>
        <v>108</v>
      </c>
      <c r="P2936" s="6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2">
        <f t="shared" si="274"/>
        <v>41805.636157407411</v>
      </c>
      <c r="T2936" s="12">
        <f t="shared" si="275"/>
        <v>41775.636157407411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6">
        <v>3500</v>
      </c>
      <c r="E2937" s="6">
        <v>3531</v>
      </c>
      <c r="F2937" s="3" t="s">
        <v>8219</v>
      </c>
      <c r="G2937" s="4" t="s">
        <v>8224</v>
      </c>
      <c r="H2937" s="4" t="s">
        <v>8246</v>
      </c>
      <c r="I2937" s="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s="4" t="s">
        <v>8305</v>
      </c>
      <c r="O2937" s="5">
        <f t="shared" si="270"/>
        <v>100.88571428571429</v>
      </c>
      <c r="P2937" s="6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2">
        <f t="shared" si="274"/>
        <v>42611.708333333328</v>
      </c>
      <c r="T2937" s="12">
        <f t="shared" si="275"/>
        <v>42553.583425925928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6">
        <v>1000</v>
      </c>
      <c r="E2938" s="6">
        <v>1280</v>
      </c>
      <c r="F2938" s="3" t="s">
        <v>8219</v>
      </c>
      <c r="G2938" s="4" t="s">
        <v>8224</v>
      </c>
      <c r="H2938" s="4" t="s">
        <v>8246</v>
      </c>
      <c r="I2938" s="7">
        <v>1413176340</v>
      </c>
      <c r="J2938" s="7">
        <v>1412091423</v>
      </c>
      <c r="K2938" t="b">
        <v>0</v>
      </c>
      <c r="L2938">
        <v>34</v>
      </c>
      <c r="M2938" t="b">
        <v>1</v>
      </c>
      <c r="N2938" s="4" t="s">
        <v>8305</v>
      </c>
      <c r="O2938" s="5">
        <f t="shared" si="270"/>
        <v>128</v>
      </c>
      <c r="P2938" s="6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2">
        <f t="shared" si="274"/>
        <v>41925.207638888889</v>
      </c>
      <c r="T2938" s="12">
        <f t="shared" si="275"/>
        <v>41912.650729166664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6">
        <v>1500</v>
      </c>
      <c r="E2939" s="6">
        <v>2000</v>
      </c>
      <c r="F2939" s="3" t="s">
        <v>8219</v>
      </c>
      <c r="G2939" s="4" t="s">
        <v>8225</v>
      </c>
      <c r="H2939" s="4" t="s">
        <v>8247</v>
      </c>
      <c r="I2939" s="7">
        <v>1405249113</v>
      </c>
      <c r="J2939" s="7">
        <v>1402657113</v>
      </c>
      <c r="K2939" t="b">
        <v>0</v>
      </c>
      <c r="L2939">
        <v>55</v>
      </c>
      <c r="M2939" t="b">
        <v>1</v>
      </c>
      <c r="N2939" s="4" t="s">
        <v>8305</v>
      </c>
      <c r="O2939" s="5">
        <f t="shared" si="270"/>
        <v>133.33333333333334</v>
      </c>
      <c r="P2939" s="6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2">
        <f t="shared" si="274"/>
        <v>41833.457326388889</v>
      </c>
      <c r="T2939" s="12">
        <f t="shared" si="275"/>
        <v>41803.457326388889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6">
        <v>4000</v>
      </c>
      <c r="E2940" s="6">
        <v>4055</v>
      </c>
      <c r="F2940" s="3" t="s">
        <v>8219</v>
      </c>
      <c r="G2940" s="4" t="s">
        <v>8224</v>
      </c>
      <c r="H2940" s="4" t="s">
        <v>8246</v>
      </c>
      <c r="I2940" s="7">
        <v>1422636814</v>
      </c>
      <c r="J2940" s="7">
        <v>1420044814</v>
      </c>
      <c r="K2940" t="b">
        <v>0</v>
      </c>
      <c r="L2940">
        <v>32</v>
      </c>
      <c r="M2940" t="b">
        <v>1</v>
      </c>
      <c r="N2940" s="4" t="s">
        <v>8305</v>
      </c>
      <c r="O2940" s="5">
        <f t="shared" si="270"/>
        <v>101.375</v>
      </c>
      <c r="P2940" s="6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2">
        <f t="shared" si="274"/>
        <v>42034.703865740739</v>
      </c>
      <c r="T2940" s="12">
        <f t="shared" si="275"/>
        <v>42004.703865740739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6">
        <v>8000</v>
      </c>
      <c r="E2941" s="6">
        <v>8230</v>
      </c>
      <c r="F2941" s="3" t="s">
        <v>8219</v>
      </c>
      <c r="G2941" s="4" t="s">
        <v>8224</v>
      </c>
      <c r="H2941" s="4" t="s">
        <v>8246</v>
      </c>
      <c r="I2941" s="7">
        <v>1409187600</v>
      </c>
      <c r="J2941" s="7">
        <v>1406316312</v>
      </c>
      <c r="K2941" t="b">
        <v>0</v>
      </c>
      <c r="L2941">
        <v>25</v>
      </c>
      <c r="M2941" t="b">
        <v>1</v>
      </c>
      <c r="N2941" s="4" t="s">
        <v>8305</v>
      </c>
      <c r="O2941" s="5">
        <f t="shared" si="270"/>
        <v>102.875</v>
      </c>
      <c r="P2941" s="6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2">
        <f t="shared" si="274"/>
        <v>41879.041666666664</v>
      </c>
      <c r="T2941" s="12">
        <f t="shared" si="275"/>
        <v>41845.809166666666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6">
        <v>2500</v>
      </c>
      <c r="E2942" s="6">
        <v>2681</v>
      </c>
      <c r="F2942" s="3" t="s">
        <v>8219</v>
      </c>
      <c r="G2942" s="4" t="s">
        <v>8224</v>
      </c>
      <c r="H2942" s="4" t="s">
        <v>8246</v>
      </c>
      <c r="I2942" s="7">
        <v>1421606018</v>
      </c>
      <c r="J2942" s="7">
        <v>1418150018</v>
      </c>
      <c r="K2942" t="b">
        <v>0</v>
      </c>
      <c r="L2942">
        <v>33</v>
      </c>
      <c r="M2942" t="b">
        <v>1</v>
      </c>
      <c r="N2942" s="4" t="s">
        <v>8305</v>
      </c>
      <c r="O2942" s="5">
        <f t="shared" si="270"/>
        <v>107.24</v>
      </c>
      <c r="P2942" s="6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2">
        <f t="shared" si="274"/>
        <v>42022.773356481484</v>
      </c>
      <c r="T2942" s="12">
        <f t="shared" si="275"/>
        <v>41982.773356481484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6">
        <v>25000</v>
      </c>
      <c r="E2943" s="6">
        <v>1</v>
      </c>
      <c r="F2943" s="3" t="s">
        <v>8221</v>
      </c>
      <c r="G2943" s="4" t="s">
        <v>8224</v>
      </c>
      <c r="H2943" s="4" t="s">
        <v>8246</v>
      </c>
      <c r="I2943" s="7">
        <v>1425250955</v>
      </c>
      <c r="J2943" s="7">
        <v>1422658955</v>
      </c>
      <c r="K2943" t="b">
        <v>0</v>
      </c>
      <c r="L2943">
        <v>1</v>
      </c>
      <c r="M2943" t="b">
        <v>0</v>
      </c>
      <c r="N2943" s="4" t="s">
        <v>8303</v>
      </c>
      <c r="O2943" s="5">
        <f t="shared" si="270"/>
        <v>4.0000000000000001E-3</v>
      </c>
      <c r="P2943" s="6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2">
        <f t="shared" si="274"/>
        <v>42064.960127314815</v>
      </c>
      <c r="T2943" s="12">
        <f t="shared" si="275"/>
        <v>42034.960127314815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6">
        <v>200000</v>
      </c>
      <c r="E2944" s="6">
        <v>40850</v>
      </c>
      <c r="F2944" s="3" t="s">
        <v>8221</v>
      </c>
      <c r="G2944" s="4" t="s">
        <v>8229</v>
      </c>
      <c r="H2944" s="4" t="s">
        <v>8251</v>
      </c>
      <c r="I2944" s="7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s="4" t="s">
        <v>8303</v>
      </c>
      <c r="O2944" s="5">
        <f t="shared" si="270"/>
        <v>20.425000000000001</v>
      </c>
      <c r="P2944" s="6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2">
        <f t="shared" si="274"/>
        <v>42354.845833333333</v>
      </c>
      <c r="T2944" s="12">
        <f t="shared" si="275"/>
        <v>42334.803923611107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6">
        <v>3000</v>
      </c>
      <c r="E2945" s="6">
        <v>0</v>
      </c>
      <c r="F2945" s="3" t="s">
        <v>8221</v>
      </c>
      <c r="G2945" s="4" t="s">
        <v>8224</v>
      </c>
      <c r="H2945" s="4" t="s">
        <v>8246</v>
      </c>
      <c r="I2945" s="7">
        <v>1428894380</v>
      </c>
      <c r="J2945" s="7">
        <v>1426302380</v>
      </c>
      <c r="K2945" t="b">
        <v>0</v>
      </c>
      <c r="L2945">
        <v>0</v>
      </c>
      <c r="M2945" t="b">
        <v>0</v>
      </c>
      <c r="N2945" s="4" t="s">
        <v>8303</v>
      </c>
      <c r="O2945" s="5">
        <f t="shared" si="270"/>
        <v>0</v>
      </c>
      <c r="P2945" s="6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2">
        <f t="shared" si="274"/>
        <v>42107.129398148143</v>
      </c>
      <c r="T2945" s="12">
        <f t="shared" si="275"/>
        <v>42077.129398148143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6">
        <v>10000</v>
      </c>
      <c r="E2946" s="6">
        <v>100</v>
      </c>
      <c r="F2946" s="3" t="s">
        <v>8221</v>
      </c>
      <c r="G2946" s="4" t="s">
        <v>8224</v>
      </c>
      <c r="H2946" s="4" t="s">
        <v>8246</v>
      </c>
      <c r="I2946" s="7">
        <v>1433714198</v>
      </c>
      <c r="J2946" s="7">
        <v>1431122198</v>
      </c>
      <c r="K2946" t="b">
        <v>0</v>
      </c>
      <c r="L2946">
        <v>1</v>
      </c>
      <c r="M2946" t="b">
        <v>0</v>
      </c>
      <c r="N2946" s="4" t="s">
        <v>8303</v>
      </c>
      <c r="O2946" s="5">
        <f t="shared" si="270"/>
        <v>1</v>
      </c>
      <c r="P2946" s="6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2">
        <f t="shared" si="274"/>
        <v>42162.9143287037</v>
      </c>
      <c r="T2946" s="12">
        <f t="shared" si="275"/>
        <v>42132.9143287037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6">
        <v>50000</v>
      </c>
      <c r="E2947" s="6">
        <v>0</v>
      </c>
      <c r="F2947" s="3" t="s">
        <v>8221</v>
      </c>
      <c r="G2947" s="4" t="s">
        <v>8224</v>
      </c>
      <c r="H2947" s="4" t="s">
        <v>8246</v>
      </c>
      <c r="I2947" s="7">
        <v>1432437660</v>
      </c>
      <c r="J2947" s="7">
        <v>1429845660</v>
      </c>
      <c r="K2947" t="b">
        <v>0</v>
      </c>
      <c r="L2947">
        <v>0</v>
      </c>
      <c r="M2947" t="b">
        <v>0</v>
      </c>
      <c r="N2947" s="4" t="s">
        <v>8303</v>
      </c>
      <c r="O2947" s="5">
        <f t="shared" ref="O2947:O3010" si="276">100*E2947/D2947</f>
        <v>0</v>
      </c>
      <c r="P2947" s="6">
        <f t="shared" ref="P2947:P3010" si="277">IF(L2947=0,0,E2947/L2947)</f>
        <v>0</v>
      </c>
      <c r="Q2947" s="4" t="str">
        <f t="shared" ref="Q2947:Q3010" si="278">LEFT(N2947,SEARCH("/",N2947)-1)</f>
        <v>theater</v>
      </c>
      <c r="R2947" s="4" t="str">
        <f t="shared" ref="R2947:R3010" si="279">RIGHT(N2947,LEN(N2947)-SEARCH("/",N2947,1))</f>
        <v>spaces</v>
      </c>
      <c r="S2947" s="12">
        <f t="shared" ref="S2947:S3010" si="280">(((I2947/60)/60)/24)+DATE(1970,1,1)</f>
        <v>42148.139583333337</v>
      </c>
      <c r="T2947" s="12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6">
        <v>2000</v>
      </c>
      <c r="E2948" s="6">
        <v>2</v>
      </c>
      <c r="F2948" s="3" t="s">
        <v>8221</v>
      </c>
      <c r="G2948" s="4" t="s">
        <v>8225</v>
      </c>
      <c r="H2948" s="4" t="s">
        <v>8247</v>
      </c>
      <c r="I2948" s="7">
        <v>1471265092</v>
      </c>
      <c r="J2948" s="7">
        <v>1468673092</v>
      </c>
      <c r="K2948" t="b">
        <v>0</v>
      </c>
      <c r="L2948">
        <v>2</v>
      </c>
      <c r="M2948" t="b">
        <v>0</v>
      </c>
      <c r="N2948" s="4" t="s">
        <v>8303</v>
      </c>
      <c r="O2948" s="5">
        <f t="shared" si="276"/>
        <v>0.1</v>
      </c>
      <c r="P2948" s="6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2">
        <f t="shared" si="280"/>
        <v>42597.531157407408</v>
      </c>
      <c r="T2948" s="12">
        <f t="shared" si="281"/>
        <v>42567.531157407408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6">
        <v>25000</v>
      </c>
      <c r="E2949" s="6">
        <v>1072</v>
      </c>
      <c r="F2949" s="3" t="s">
        <v>8221</v>
      </c>
      <c r="G2949" s="4" t="s">
        <v>8224</v>
      </c>
      <c r="H2949" s="4" t="s">
        <v>8246</v>
      </c>
      <c r="I2949" s="7">
        <v>1480007460</v>
      </c>
      <c r="J2949" s="7">
        <v>1475760567</v>
      </c>
      <c r="K2949" t="b">
        <v>0</v>
      </c>
      <c r="L2949">
        <v>13</v>
      </c>
      <c r="M2949" t="b">
        <v>0</v>
      </c>
      <c r="N2949" s="4" t="s">
        <v>8303</v>
      </c>
      <c r="O2949" s="5">
        <f t="shared" si="276"/>
        <v>4.2880000000000003</v>
      </c>
      <c r="P2949" s="6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2">
        <f t="shared" si="280"/>
        <v>42698.715972222228</v>
      </c>
      <c r="T2949" s="12">
        <f t="shared" si="281"/>
        <v>42649.562118055561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6">
        <v>500000</v>
      </c>
      <c r="E2950" s="6">
        <v>24</v>
      </c>
      <c r="F2950" s="3" t="s">
        <v>8221</v>
      </c>
      <c r="G2950" s="4" t="s">
        <v>8224</v>
      </c>
      <c r="H2950" s="4" t="s">
        <v>8246</v>
      </c>
      <c r="I2950" s="7">
        <v>1433259293</v>
      </c>
      <c r="J2950" s="7">
        <v>1428075293</v>
      </c>
      <c r="K2950" t="b">
        <v>0</v>
      </c>
      <c r="L2950">
        <v>9</v>
      </c>
      <c r="M2950" t="b">
        <v>0</v>
      </c>
      <c r="N2950" s="4" t="s">
        <v>8303</v>
      </c>
      <c r="O2950" s="5">
        <f t="shared" si="276"/>
        <v>4.7999999999999996E-3</v>
      </c>
      <c r="P2950" s="6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2">
        <f t="shared" si="280"/>
        <v>42157.649224537032</v>
      </c>
      <c r="T2950" s="12">
        <f t="shared" si="281"/>
        <v>42097.649224537032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6">
        <v>1000</v>
      </c>
      <c r="E2951" s="6">
        <v>25</v>
      </c>
      <c r="F2951" s="3" t="s">
        <v>8221</v>
      </c>
      <c r="G2951" s="4" t="s">
        <v>8224</v>
      </c>
      <c r="H2951" s="4" t="s">
        <v>8246</v>
      </c>
      <c r="I2951" s="7">
        <v>1447965917</v>
      </c>
      <c r="J2951" s="7">
        <v>1445370317</v>
      </c>
      <c r="K2951" t="b">
        <v>0</v>
      </c>
      <c r="L2951">
        <v>2</v>
      </c>
      <c r="M2951" t="b">
        <v>0</v>
      </c>
      <c r="N2951" s="4" t="s">
        <v>8303</v>
      </c>
      <c r="O2951" s="5">
        <f t="shared" si="276"/>
        <v>2.5</v>
      </c>
      <c r="P2951" s="6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2">
        <f t="shared" si="280"/>
        <v>42327.864780092597</v>
      </c>
      <c r="T2951" s="12">
        <f t="shared" si="281"/>
        <v>42297.823113425926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6">
        <v>5000000</v>
      </c>
      <c r="E2952" s="6">
        <v>0</v>
      </c>
      <c r="F2952" s="3" t="s">
        <v>8221</v>
      </c>
      <c r="G2952" s="4" t="s">
        <v>8224</v>
      </c>
      <c r="H2952" s="4" t="s">
        <v>8246</v>
      </c>
      <c r="I2952" s="7">
        <v>1453538752</v>
      </c>
      <c r="J2952" s="7">
        <v>1450946752</v>
      </c>
      <c r="K2952" t="b">
        <v>0</v>
      </c>
      <c r="L2952">
        <v>0</v>
      </c>
      <c r="M2952" t="b">
        <v>0</v>
      </c>
      <c r="N2952" s="4" t="s">
        <v>8303</v>
      </c>
      <c r="O2952" s="5">
        <f t="shared" si="276"/>
        <v>0</v>
      </c>
      <c r="P2952" s="6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2">
        <f t="shared" si="280"/>
        <v>42392.36518518519</v>
      </c>
      <c r="T2952" s="12">
        <f t="shared" si="281"/>
        <v>42362.36518518519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6">
        <v>50000</v>
      </c>
      <c r="E2953" s="6">
        <v>1096</v>
      </c>
      <c r="F2953" s="3" t="s">
        <v>8220</v>
      </c>
      <c r="G2953" s="4" t="s">
        <v>8224</v>
      </c>
      <c r="H2953" s="4" t="s">
        <v>8246</v>
      </c>
      <c r="I2953" s="7">
        <v>1412536573</v>
      </c>
      <c r="J2953" s="7">
        <v>1408648573</v>
      </c>
      <c r="K2953" t="b">
        <v>0</v>
      </c>
      <c r="L2953">
        <v>58</v>
      </c>
      <c r="M2953" t="b">
        <v>0</v>
      </c>
      <c r="N2953" s="4" t="s">
        <v>8303</v>
      </c>
      <c r="O2953" s="5">
        <f t="shared" si="276"/>
        <v>2.1920000000000002</v>
      </c>
      <c r="P2953" s="6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2">
        <f t="shared" si="280"/>
        <v>41917.802928240737</v>
      </c>
      <c r="T2953" s="12">
        <f t="shared" si="281"/>
        <v>41872.802928240737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6">
        <v>20000</v>
      </c>
      <c r="E2954" s="6">
        <v>1605</v>
      </c>
      <c r="F2954" s="3" t="s">
        <v>8220</v>
      </c>
      <c r="G2954" s="4" t="s">
        <v>8224</v>
      </c>
      <c r="H2954" s="4" t="s">
        <v>8246</v>
      </c>
      <c r="I2954" s="7">
        <v>1476676800</v>
      </c>
      <c r="J2954" s="7">
        <v>1473957239</v>
      </c>
      <c r="K2954" t="b">
        <v>0</v>
      </c>
      <c r="L2954">
        <v>8</v>
      </c>
      <c r="M2954" t="b">
        <v>0</v>
      </c>
      <c r="N2954" s="4" t="s">
        <v>8303</v>
      </c>
      <c r="O2954" s="5">
        <f t="shared" si="276"/>
        <v>8.0250000000000004</v>
      </c>
      <c r="P2954" s="6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2">
        <f t="shared" si="280"/>
        <v>42660.166666666672</v>
      </c>
      <c r="T2954" s="12">
        <f t="shared" si="281"/>
        <v>42628.690266203703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6">
        <v>400000</v>
      </c>
      <c r="E2955" s="6">
        <v>605</v>
      </c>
      <c r="F2955" s="3" t="s">
        <v>8220</v>
      </c>
      <c r="G2955" s="4" t="s">
        <v>8224</v>
      </c>
      <c r="H2955" s="4" t="s">
        <v>8246</v>
      </c>
      <c r="I2955" s="7">
        <v>1444330821</v>
      </c>
      <c r="J2955" s="7">
        <v>1441738821</v>
      </c>
      <c r="K2955" t="b">
        <v>0</v>
      </c>
      <c r="L2955">
        <v>3</v>
      </c>
      <c r="M2955" t="b">
        <v>0</v>
      </c>
      <c r="N2955" s="4" t="s">
        <v>8303</v>
      </c>
      <c r="O2955" s="5">
        <f t="shared" si="276"/>
        <v>0.15125</v>
      </c>
      <c r="P2955" s="6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2">
        <f t="shared" si="280"/>
        <v>42285.791909722218</v>
      </c>
      <c r="T2955" s="12">
        <f t="shared" si="281"/>
        <v>42255.791909722218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6">
        <v>15000</v>
      </c>
      <c r="E2956" s="6">
        <v>0</v>
      </c>
      <c r="F2956" s="3" t="s">
        <v>8220</v>
      </c>
      <c r="G2956" s="4" t="s">
        <v>8224</v>
      </c>
      <c r="H2956" s="4" t="s">
        <v>8246</v>
      </c>
      <c r="I2956" s="7">
        <v>1489669203</v>
      </c>
      <c r="J2956" s="7">
        <v>1487944803</v>
      </c>
      <c r="K2956" t="b">
        <v>0</v>
      </c>
      <c r="L2956">
        <v>0</v>
      </c>
      <c r="M2956" t="b">
        <v>0</v>
      </c>
      <c r="N2956" s="4" t="s">
        <v>8303</v>
      </c>
      <c r="O2956" s="5">
        <f t="shared" si="276"/>
        <v>0</v>
      </c>
      <c r="P2956" s="6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2">
        <f t="shared" si="280"/>
        <v>42810.541701388895</v>
      </c>
      <c r="T2956" s="12">
        <f t="shared" si="281"/>
        <v>42790.583368055552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6">
        <v>1200</v>
      </c>
      <c r="E2957" s="6">
        <v>715</v>
      </c>
      <c r="F2957" s="3" t="s">
        <v>8220</v>
      </c>
      <c r="G2957" s="4" t="s">
        <v>8224</v>
      </c>
      <c r="H2957" s="4" t="s">
        <v>8246</v>
      </c>
      <c r="I2957" s="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s="4" t="s">
        <v>8303</v>
      </c>
      <c r="O2957" s="5">
        <f t="shared" si="276"/>
        <v>59.583333333333336</v>
      </c>
      <c r="P2957" s="6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2">
        <f t="shared" si="280"/>
        <v>42171.741307870368</v>
      </c>
      <c r="T2957" s="12">
        <f t="shared" si="281"/>
        <v>42141.741307870368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6">
        <v>7900</v>
      </c>
      <c r="E2958" s="6">
        <v>1322</v>
      </c>
      <c r="F2958" s="3" t="s">
        <v>8220</v>
      </c>
      <c r="G2958" s="4" t="s">
        <v>8224</v>
      </c>
      <c r="H2958" s="4" t="s">
        <v>8246</v>
      </c>
      <c r="I2958" s="7">
        <v>1462402850</v>
      </c>
      <c r="J2958" s="7">
        <v>1459810850</v>
      </c>
      <c r="K2958" t="b">
        <v>0</v>
      </c>
      <c r="L2958">
        <v>20</v>
      </c>
      <c r="M2958" t="b">
        <v>0</v>
      </c>
      <c r="N2958" s="4" t="s">
        <v>8303</v>
      </c>
      <c r="O2958" s="5">
        <f t="shared" si="276"/>
        <v>16.734177215189874</v>
      </c>
      <c r="P2958" s="6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2">
        <f t="shared" si="280"/>
        <v>42494.958912037036</v>
      </c>
      <c r="T2958" s="12">
        <f t="shared" si="281"/>
        <v>42464.958912037036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6">
        <v>15000</v>
      </c>
      <c r="E2959" s="6">
        <v>280</v>
      </c>
      <c r="F2959" s="3" t="s">
        <v>8220</v>
      </c>
      <c r="G2959" s="4" t="s">
        <v>8224</v>
      </c>
      <c r="H2959" s="4" t="s">
        <v>8246</v>
      </c>
      <c r="I2959" s="7">
        <v>1427498172</v>
      </c>
      <c r="J2959" s="7">
        <v>1422317772</v>
      </c>
      <c r="K2959" t="b">
        <v>0</v>
      </c>
      <c r="L2959">
        <v>3</v>
      </c>
      <c r="M2959" t="b">
        <v>0</v>
      </c>
      <c r="N2959" s="4" t="s">
        <v>8303</v>
      </c>
      <c r="O2959" s="5">
        <f t="shared" si="276"/>
        <v>1.8666666666666667</v>
      </c>
      <c r="P2959" s="6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2">
        <f t="shared" si="280"/>
        <v>42090.969583333332</v>
      </c>
      <c r="T2959" s="12">
        <f t="shared" si="281"/>
        <v>42031.011249999996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6">
        <v>80000</v>
      </c>
      <c r="E2960" s="6">
        <v>0</v>
      </c>
      <c r="F2960" s="3" t="s">
        <v>8220</v>
      </c>
      <c r="G2960" s="4" t="s">
        <v>8224</v>
      </c>
      <c r="H2960" s="4" t="s">
        <v>8246</v>
      </c>
      <c r="I2960" s="7">
        <v>1462729317</v>
      </c>
      <c r="J2960" s="7">
        <v>1457548917</v>
      </c>
      <c r="K2960" t="b">
        <v>0</v>
      </c>
      <c r="L2960">
        <v>0</v>
      </c>
      <c r="M2960" t="b">
        <v>0</v>
      </c>
      <c r="N2960" s="4" t="s">
        <v>8303</v>
      </c>
      <c r="O2960" s="5">
        <f t="shared" si="276"/>
        <v>0</v>
      </c>
      <c r="P2960" s="6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2">
        <f t="shared" si="280"/>
        <v>42498.73746527778</v>
      </c>
      <c r="T2960" s="12">
        <f t="shared" si="281"/>
        <v>42438.779131944444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6">
        <v>10000</v>
      </c>
      <c r="E2961" s="6">
        <v>0</v>
      </c>
      <c r="F2961" s="3" t="s">
        <v>8220</v>
      </c>
      <c r="G2961" s="4" t="s">
        <v>8225</v>
      </c>
      <c r="H2961" s="4" t="s">
        <v>8247</v>
      </c>
      <c r="I2961" s="7">
        <v>1465258325</v>
      </c>
      <c r="J2961" s="7">
        <v>1462666325</v>
      </c>
      <c r="K2961" t="b">
        <v>0</v>
      </c>
      <c r="L2961">
        <v>0</v>
      </c>
      <c r="M2961" t="b">
        <v>0</v>
      </c>
      <c r="N2961" s="4" t="s">
        <v>8303</v>
      </c>
      <c r="O2961" s="5">
        <f t="shared" si="276"/>
        <v>0</v>
      </c>
      <c r="P2961" s="6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2">
        <f t="shared" si="280"/>
        <v>42528.008391203708</v>
      </c>
      <c r="T2961" s="12">
        <f t="shared" si="281"/>
        <v>42498.008391203708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6">
        <v>30000000</v>
      </c>
      <c r="E2962" s="6">
        <v>0</v>
      </c>
      <c r="F2962" s="3" t="s">
        <v>8220</v>
      </c>
      <c r="G2962" s="4" t="s">
        <v>8224</v>
      </c>
      <c r="H2962" s="4" t="s">
        <v>8246</v>
      </c>
      <c r="I2962" s="7">
        <v>1410459023</v>
      </c>
      <c r="J2962" s="7">
        <v>1407867023</v>
      </c>
      <c r="K2962" t="b">
        <v>0</v>
      </c>
      <c r="L2962">
        <v>0</v>
      </c>
      <c r="M2962" t="b">
        <v>0</v>
      </c>
      <c r="N2962" s="4" t="s">
        <v>8303</v>
      </c>
      <c r="O2962" s="5">
        <f t="shared" si="276"/>
        <v>0</v>
      </c>
      <c r="P2962" s="6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2">
        <f t="shared" si="280"/>
        <v>41893.757210648146</v>
      </c>
      <c r="T2962" s="12">
        <f t="shared" si="281"/>
        <v>41863.757210648146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6">
        <v>5000</v>
      </c>
      <c r="E2963" s="6">
        <v>5481</v>
      </c>
      <c r="F2963" s="3" t="s">
        <v>8219</v>
      </c>
      <c r="G2963" s="4" t="s">
        <v>8224</v>
      </c>
      <c r="H2963" s="4" t="s">
        <v>8246</v>
      </c>
      <c r="I2963" s="7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s="4" t="s">
        <v>8271</v>
      </c>
      <c r="O2963" s="5">
        <f t="shared" si="276"/>
        <v>109.62</v>
      </c>
      <c r="P2963" s="6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2">
        <f t="shared" si="280"/>
        <v>42089.166666666672</v>
      </c>
      <c r="T2963" s="12">
        <f t="shared" si="281"/>
        <v>42061.212488425925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6">
        <v>1000</v>
      </c>
      <c r="E2964" s="6">
        <v>1218</v>
      </c>
      <c r="F2964" s="3" t="s">
        <v>8219</v>
      </c>
      <c r="G2964" s="4" t="s">
        <v>8224</v>
      </c>
      <c r="H2964" s="4" t="s">
        <v>8246</v>
      </c>
      <c r="I2964" s="7">
        <v>1425193140</v>
      </c>
      <c r="J2964" s="7">
        <v>1422769906</v>
      </c>
      <c r="K2964" t="b">
        <v>0</v>
      </c>
      <c r="L2964">
        <v>20</v>
      </c>
      <c r="M2964" t="b">
        <v>1</v>
      </c>
      <c r="N2964" s="4" t="s">
        <v>8271</v>
      </c>
      <c r="O2964" s="5">
        <f t="shared" si="276"/>
        <v>121.8</v>
      </c>
      <c r="P2964" s="6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2">
        <f t="shared" si="280"/>
        <v>42064.290972222225</v>
      </c>
      <c r="T2964" s="12">
        <f t="shared" si="281"/>
        <v>42036.24428240741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6">
        <v>10000</v>
      </c>
      <c r="E2965" s="6">
        <v>10685</v>
      </c>
      <c r="F2965" s="3" t="s">
        <v>8219</v>
      </c>
      <c r="G2965" s="4" t="s">
        <v>8224</v>
      </c>
      <c r="H2965" s="4" t="s">
        <v>8246</v>
      </c>
      <c r="I2965" s="7">
        <v>1435835824</v>
      </c>
      <c r="J2965" s="7">
        <v>1433243824</v>
      </c>
      <c r="K2965" t="b">
        <v>0</v>
      </c>
      <c r="L2965">
        <v>98</v>
      </c>
      <c r="M2965" t="b">
        <v>1</v>
      </c>
      <c r="N2965" s="4" t="s">
        <v>8271</v>
      </c>
      <c r="O2965" s="5">
        <f t="shared" si="276"/>
        <v>106.85</v>
      </c>
      <c r="P2965" s="6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2">
        <f t="shared" si="280"/>
        <v>42187.470185185186</v>
      </c>
      <c r="T2965" s="12">
        <f t="shared" si="281"/>
        <v>42157.470185185186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6">
        <v>5000</v>
      </c>
      <c r="E2966" s="6">
        <v>5035.6899999999996</v>
      </c>
      <c r="F2966" s="3" t="s">
        <v>8219</v>
      </c>
      <c r="G2966" s="4" t="s">
        <v>8224</v>
      </c>
      <c r="H2966" s="4" t="s">
        <v>8246</v>
      </c>
      <c r="I2966" s="7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s="4" t="s">
        <v>8271</v>
      </c>
      <c r="O2966" s="5">
        <f t="shared" si="276"/>
        <v>100.71379999999999</v>
      </c>
      <c r="P2966" s="6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2">
        <f t="shared" si="280"/>
        <v>41857.897222222222</v>
      </c>
      <c r="T2966" s="12">
        <f t="shared" si="281"/>
        <v>41827.909942129627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6">
        <v>1500</v>
      </c>
      <c r="E2967" s="6">
        <v>1635</v>
      </c>
      <c r="F2967" s="3" t="s">
        <v>8219</v>
      </c>
      <c r="G2967" s="4" t="s">
        <v>8224</v>
      </c>
      <c r="H2967" s="4" t="s">
        <v>8246</v>
      </c>
      <c r="I2967" s="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s="4" t="s">
        <v>8271</v>
      </c>
      <c r="O2967" s="5">
        <f t="shared" si="276"/>
        <v>109</v>
      </c>
      <c r="P2967" s="6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2">
        <f t="shared" si="280"/>
        <v>42192.729548611111</v>
      </c>
      <c r="T2967" s="12">
        <f t="shared" si="281"/>
        <v>42162.729548611111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6">
        <v>10000</v>
      </c>
      <c r="E2968" s="6">
        <v>11363</v>
      </c>
      <c r="F2968" s="3" t="s">
        <v>8219</v>
      </c>
      <c r="G2968" s="4" t="s">
        <v>8224</v>
      </c>
      <c r="H2968" s="4" t="s">
        <v>8246</v>
      </c>
      <c r="I2968" s="7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s="4" t="s">
        <v>8271</v>
      </c>
      <c r="O2968" s="5">
        <f t="shared" si="276"/>
        <v>113.63</v>
      </c>
      <c r="P2968" s="6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2">
        <f t="shared" si="280"/>
        <v>42263.738564814819</v>
      </c>
      <c r="T2968" s="12">
        <f t="shared" si="281"/>
        <v>42233.738564814819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6">
        <v>5000</v>
      </c>
      <c r="E2969" s="6">
        <v>5696</v>
      </c>
      <c r="F2969" s="3" t="s">
        <v>8219</v>
      </c>
      <c r="G2969" s="4" t="s">
        <v>8224</v>
      </c>
      <c r="H2969" s="4" t="s">
        <v>8246</v>
      </c>
      <c r="I2969" s="7">
        <v>1425872692</v>
      </c>
      <c r="J2969" s="7">
        <v>1423284292</v>
      </c>
      <c r="K2969" t="b">
        <v>0</v>
      </c>
      <c r="L2969">
        <v>71</v>
      </c>
      <c r="M2969" t="b">
        <v>1</v>
      </c>
      <c r="N2969" s="4" t="s">
        <v>8271</v>
      </c>
      <c r="O2969" s="5">
        <f t="shared" si="276"/>
        <v>113.92</v>
      </c>
      <c r="P2969" s="6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2">
        <f t="shared" si="280"/>
        <v>42072.156157407408</v>
      </c>
      <c r="T2969" s="12">
        <f t="shared" si="281"/>
        <v>42042.197824074072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6">
        <v>3500</v>
      </c>
      <c r="E2970" s="6">
        <v>3710</v>
      </c>
      <c r="F2970" s="3" t="s">
        <v>8219</v>
      </c>
      <c r="G2970" s="4" t="s">
        <v>8224</v>
      </c>
      <c r="H2970" s="4" t="s">
        <v>8246</v>
      </c>
      <c r="I2970" s="7">
        <v>1471406340</v>
      </c>
      <c r="J2970" s="7">
        <v>1470227660</v>
      </c>
      <c r="K2970" t="b">
        <v>0</v>
      </c>
      <c r="L2970">
        <v>47</v>
      </c>
      <c r="M2970" t="b">
        <v>1</v>
      </c>
      <c r="N2970" s="4" t="s">
        <v>8271</v>
      </c>
      <c r="O2970" s="5">
        <f t="shared" si="276"/>
        <v>106</v>
      </c>
      <c r="P2970" s="6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2">
        <f t="shared" si="280"/>
        <v>42599.165972222225</v>
      </c>
      <c r="T2970" s="12">
        <f t="shared" si="281"/>
        <v>42585.523842592593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6">
        <v>1000</v>
      </c>
      <c r="E2971" s="6">
        <v>1625</v>
      </c>
      <c r="F2971" s="3" t="s">
        <v>8219</v>
      </c>
      <c r="G2971" s="4" t="s">
        <v>8229</v>
      </c>
      <c r="H2971" s="4" t="s">
        <v>8251</v>
      </c>
      <c r="I2971" s="7">
        <v>1430693460</v>
      </c>
      <c r="J2971" s="7">
        <v>1428087153</v>
      </c>
      <c r="K2971" t="b">
        <v>0</v>
      </c>
      <c r="L2971">
        <v>17</v>
      </c>
      <c r="M2971" t="b">
        <v>1</v>
      </c>
      <c r="N2971" s="4" t="s">
        <v>8271</v>
      </c>
      <c r="O2971" s="5">
        <f t="shared" si="276"/>
        <v>162.5</v>
      </c>
      <c r="P2971" s="6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2">
        <f t="shared" si="280"/>
        <v>42127.952083333337</v>
      </c>
      <c r="T2971" s="12">
        <f t="shared" si="281"/>
        <v>42097.786493055552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6">
        <v>6000</v>
      </c>
      <c r="E2972" s="6">
        <v>6360</v>
      </c>
      <c r="F2972" s="3" t="s">
        <v>8219</v>
      </c>
      <c r="G2972" s="4" t="s">
        <v>8224</v>
      </c>
      <c r="H2972" s="4" t="s">
        <v>8246</v>
      </c>
      <c r="I2972" s="7">
        <v>1405699451</v>
      </c>
      <c r="J2972" s="7">
        <v>1403107451</v>
      </c>
      <c r="K2972" t="b">
        <v>0</v>
      </c>
      <c r="L2972">
        <v>91</v>
      </c>
      <c r="M2972" t="b">
        <v>1</v>
      </c>
      <c r="N2972" s="4" t="s">
        <v>8271</v>
      </c>
      <c r="O2972" s="5">
        <f t="shared" si="276"/>
        <v>106</v>
      </c>
      <c r="P2972" s="6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2">
        <f t="shared" si="280"/>
        <v>41838.669571759259</v>
      </c>
      <c r="T2972" s="12">
        <f t="shared" si="281"/>
        <v>41808.669571759259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6">
        <v>3200</v>
      </c>
      <c r="E2973" s="6">
        <v>3205</v>
      </c>
      <c r="F2973" s="3" t="s">
        <v>8219</v>
      </c>
      <c r="G2973" s="4" t="s">
        <v>8224</v>
      </c>
      <c r="H2973" s="4" t="s">
        <v>8246</v>
      </c>
      <c r="I2973" s="7">
        <v>1409500078</v>
      </c>
      <c r="J2973" s="7">
        <v>1406908078</v>
      </c>
      <c r="K2973" t="b">
        <v>0</v>
      </c>
      <c r="L2973">
        <v>43</v>
      </c>
      <c r="M2973" t="b">
        <v>1</v>
      </c>
      <c r="N2973" s="4" t="s">
        <v>8271</v>
      </c>
      <c r="O2973" s="5">
        <f t="shared" si="276"/>
        <v>100.15625</v>
      </c>
      <c r="P2973" s="6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2">
        <f t="shared" si="280"/>
        <v>41882.658310185187</v>
      </c>
      <c r="T2973" s="12">
        <f t="shared" si="281"/>
        <v>41852.658310185187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6">
        <v>2000</v>
      </c>
      <c r="E2974" s="6">
        <v>2107</v>
      </c>
      <c r="F2974" s="3" t="s">
        <v>8219</v>
      </c>
      <c r="G2974" s="4" t="s">
        <v>8224</v>
      </c>
      <c r="H2974" s="4" t="s">
        <v>8246</v>
      </c>
      <c r="I2974" s="7">
        <v>1480899600</v>
      </c>
      <c r="J2974" s="7">
        <v>1479609520</v>
      </c>
      <c r="K2974" t="b">
        <v>0</v>
      </c>
      <c r="L2974">
        <v>17</v>
      </c>
      <c r="M2974" t="b">
        <v>1</v>
      </c>
      <c r="N2974" s="4" t="s">
        <v>8271</v>
      </c>
      <c r="O2974" s="5">
        <f t="shared" si="276"/>
        <v>105.35</v>
      </c>
      <c r="P2974" s="6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2">
        <f t="shared" si="280"/>
        <v>42709.041666666672</v>
      </c>
      <c r="T2974" s="12">
        <f t="shared" si="281"/>
        <v>42694.110185185185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6">
        <v>5000</v>
      </c>
      <c r="E2975" s="6">
        <v>8740</v>
      </c>
      <c r="F2975" s="3" t="s">
        <v>8219</v>
      </c>
      <c r="G2975" s="4" t="s">
        <v>8224</v>
      </c>
      <c r="H2975" s="4" t="s">
        <v>8246</v>
      </c>
      <c r="I2975" s="7">
        <v>1451620800</v>
      </c>
      <c r="J2975" s="7">
        <v>1449171508</v>
      </c>
      <c r="K2975" t="b">
        <v>0</v>
      </c>
      <c r="L2975">
        <v>33</v>
      </c>
      <c r="M2975" t="b">
        <v>1</v>
      </c>
      <c r="N2975" s="4" t="s">
        <v>8271</v>
      </c>
      <c r="O2975" s="5">
        <f t="shared" si="276"/>
        <v>174.8</v>
      </c>
      <c r="P2975" s="6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2">
        <f t="shared" si="280"/>
        <v>42370.166666666672</v>
      </c>
      <c r="T2975" s="12">
        <f t="shared" si="281"/>
        <v>42341.818379629629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6">
        <v>5000</v>
      </c>
      <c r="E2976" s="6">
        <v>5100</v>
      </c>
      <c r="F2976" s="3" t="s">
        <v>8219</v>
      </c>
      <c r="G2976" s="4" t="s">
        <v>8224</v>
      </c>
      <c r="H2976" s="4" t="s">
        <v>8246</v>
      </c>
      <c r="I2976" s="7">
        <v>1411695300</v>
      </c>
      <c r="J2976" s="7">
        <v>1409275671</v>
      </c>
      <c r="K2976" t="b">
        <v>0</v>
      </c>
      <c r="L2976">
        <v>87</v>
      </c>
      <c r="M2976" t="b">
        <v>1</v>
      </c>
      <c r="N2976" s="4" t="s">
        <v>8271</v>
      </c>
      <c r="O2976" s="5">
        <f t="shared" si="276"/>
        <v>102</v>
      </c>
      <c r="P2976" s="6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2">
        <f t="shared" si="280"/>
        <v>41908.065972222219</v>
      </c>
      <c r="T2976" s="12">
        <f t="shared" si="281"/>
        <v>41880.061006944445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6">
        <v>8000</v>
      </c>
      <c r="E2977" s="6">
        <v>8010</v>
      </c>
      <c r="F2977" s="3" t="s">
        <v>8219</v>
      </c>
      <c r="G2977" s="4" t="s">
        <v>8224</v>
      </c>
      <c r="H2977" s="4" t="s">
        <v>8246</v>
      </c>
      <c r="I2977" s="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s="4" t="s">
        <v>8271</v>
      </c>
      <c r="O2977" s="5">
        <f t="shared" si="276"/>
        <v>100.125</v>
      </c>
      <c r="P2977" s="6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2">
        <f t="shared" si="280"/>
        <v>41970.125</v>
      </c>
      <c r="T2977" s="12">
        <f t="shared" si="281"/>
        <v>41941.683865740742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6">
        <v>70</v>
      </c>
      <c r="E2978" s="6">
        <v>120</v>
      </c>
      <c r="F2978" s="3" t="s">
        <v>8219</v>
      </c>
      <c r="G2978" s="4" t="s">
        <v>8225</v>
      </c>
      <c r="H2978" s="4" t="s">
        <v>8247</v>
      </c>
      <c r="I2978" s="7">
        <v>1457870400</v>
      </c>
      <c r="J2978" s="7">
        <v>1456421530</v>
      </c>
      <c r="K2978" t="b">
        <v>0</v>
      </c>
      <c r="L2978">
        <v>14</v>
      </c>
      <c r="M2978" t="b">
        <v>1</v>
      </c>
      <c r="N2978" s="4" t="s">
        <v>8271</v>
      </c>
      <c r="O2978" s="5">
        <f t="shared" si="276"/>
        <v>171.42857142857142</v>
      </c>
      <c r="P2978" s="6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2">
        <f t="shared" si="280"/>
        <v>42442.5</v>
      </c>
      <c r="T2978" s="12">
        <f t="shared" si="281"/>
        <v>42425.730671296296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6">
        <v>3000</v>
      </c>
      <c r="E2979" s="6">
        <v>3407</v>
      </c>
      <c r="F2979" s="3" t="s">
        <v>8219</v>
      </c>
      <c r="G2979" s="4" t="s">
        <v>8224</v>
      </c>
      <c r="H2979" s="4" t="s">
        <v>8246</v>
      </c>
      <c r="I2979" s="7">
        <v>1427076840</v>
      </c>
      <c r="J2979" s="7">
        <v>1421960934</v>
      </c>
      <c r="K2979" t="b">
        <v>0</v>
      </c>
      <c r="L2979">
        <v>30</v>
      </c>
      <c r="M2979" t="b">
        <v>1</v>
      </c>
      <c r="N2979" s="4" t="s">
        <v>8271</v>
      </c>
      <c r="O2979" s="5">
        <f t="shared" si="276"/>
        <v>113.56666666666666</v>
      </c>
      <c r="P2979" s="6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2">
        <f t="shared" si="280"/>
        <v>42086.093055555553</v>
      </c>
      <c r="T2979" s="12">
        <f t="shared" si="281"/>
        <v>42026.88118055556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6">
        <v>750</v>
      </c>
      <c r="E2980" s="6">
        <v>971</v>
      </c>
      <c r="F2980" s="3" t="s">
        <v>8219</v>
      </c>
      <c r="G2980" s="4" t="s">
        <v>8224</v>
      </c>
      <c r="H2980" s="4" t="s">
        <v>8246</v>
      </c>
      <c r="I2980" s="7">
        <v>1413784740</v>
      </c>
      <c r="J2980" s="7">
        <v>1412954547</v>
      </c>
      <c r="K2980" t="b">
        <v>0</v>
      </c>
      <c r="L2980">
        <v>16</v>
      </c>
      <c r="M2980" t="b">
        <v>1</v>
      </c>
      <c r="N2980" s="4" t="s">
        <v>8271</v>
      </c>
      <c r="O2980" s="5">
        <f t="shared" si="276"/>
        <v>129.46666666666667</v>
      </c>
      <c r="P2980" s="6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2">
        <f t="shared" si="280"/>
        <v>41932.249305555553</v>
      </c>
      <c r="T2980" s="12">
        <f t="shared" si="281"/>
        <v>41922.640590277777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6">
        <v>5000</v>
      </c>
      <c r="E2981" s="6">
        <v>5070</v>
      </c>
      <c r="F2981" s="3" t="s">
        <v>8219</v>
      </c>
      <c r="G2981" s="4" t="s">
        <v>8224</v>
      </c>
      <c r="H2981" s="4" t="s">
        <v>8246</v>
      </c>
      <c r="I2981" s="7">
        <v>1420524000</v>
      </c>
      <c r="J2981" s="7">
        <v>1419104823</v>
      </c>
      <c r="K2981" t="b">
        <v>0</v>
      </c>
      <c r="L2981">
        <v>46</v>
      </c>
      <c r="M2981" t="b">
        <v>1</v>
      </c>
      <c r="N2981" s="4" t="s">
        <v>8271</v>
      </c>
      <c r="O2981" s="5">
        <f t="shared" si="276"/>
        <v>101.4</v>
      </c>
      <c r="P2981" s="6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2">
        <f t="shared" si="280"/>
        <v>42010.25</v>
      </c>
      <c r="T2981" s="12">
        <f t="shared" si="281"/>
        <v>41993.824340277773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6">
        <v>3000</v>
      </c>
      <c r="E2982" s="6">
        <v>3275</v>
      </c>
      <c r="F2982" s="3" t="s">
        <v>8219</v>
      </c>
      <c r="G2982" s="4" t="s">
        <v>8224</v>
      </c>
      <c r="H2982" s="4" t="s">
        <v>8246</v>
      </c>
      <c r="I2982" s="7">
        <v>1440381600</v>
      </c>
      <c r="J2982" s="7">
        <v>1438639130</v>
      </c>
      <c r="K2982" t="b">
        <v>0</v>
      </c>
      <c r="L2982">
        <v>24</v>
      </c>
      <c r="M2982" t="b">
        <v>1</v>
      </c>
      <c r="N2982" s="4" t="s">
        <v>8271</v>
      </c>
      <c r="O2982" s="5">
        <f t="shared" si="276"/>
        <v>109.16666666666667</v>
      </c>
      <c r="P2982" s="6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2">
        <f t="shared" si="280"/>
        <v>42240.083333333328</v>
      </c>
      <c r="T2982" s="12">
        <f t="shared" si="281"/>
        <v>42219.915856481486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6">
        <v>4000</v>
      </c>
      <c r="E2983" s="6">
        <v>5157</v>
      </c>
      <c r="F2983" s="3" t="s">
        <v>8219</v>
      </c>
      <c r="G2983" s="4" t="s">
        <v>8241</v>
      </c>
      <c r="H2983" s="4" t="s">
        <v>8249</v>
      </c>
      <c r="I2983" s="7">
        <v>1443014756</v>
      </c>
      <c r="J2983" s="7">
        <v>1439126756</v>
      </c>
      <c r="K2983" t="b">
        <v>1</v>
      </c>
      <c r="L2983">
        <v>97</v>
      </c>
      <c r="M2983" t="b">
        <v>1</v>
      </c>
      <c r="N2983" s="4" t="s">
        <v>8303</v>
      </c>
      <c r="O2983" s="5">
        <f t="shared" si="276"/>
        <v>128.92500000000001</v>
      </c>
      <c r="P2983" s="6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2">
        <f t="shared" si="280"/>
        <v>42270.559675925921</v>
      </c>
      <c r="T2983" s="12">
        <f t="shared" si="281"/>
        <v>42225.559675925921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6">
        <v>5000</v>
      </c>
      <c r="E2984" s="6">
        <v>5103</v>
      </c>
      <c r="F2984" s="3" t="s">
        <v>8219</v>
      </c>
      <c r="G2984" s="4" t="s">
        <v>8225</v>
      </c>
      <c r="H2984" s="4" t="s">
        <v>8247</v>
      </c>
      <c r="I2984" s="7">
        <v>1455208143</v>
      </c>
      <c r="J2984" s="7">
        <v>1452616143</v>
      </c>
      <c r="K2984" t="b">
        <v>1</v>
      </c>
      <c r="L2984">
        <v>59</v>
      </c>
      <c r="M2984" t="b">
        <v>1</v>
      </c>
      <c r="N2984" s="4" t="s">
        <v>8303</v>
      </c>
      <c r="O2984" s="5">
        <f t="shared" si="276"/>
        <v>102.06</v>
      </c>
      <c r="P2984" s="6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2">
        <f t="shared" si="280"/>
        <v>42411.686840277776</v>
      </c>
      <c r="T2984" s="12">
        <f t="shared" si="281"/>
        <v>42381.686840277776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6">
        <v>116000</v>
      </c>
      <c r="E2985" s="6">
        <v>169985.91</v>
      </c>
      <c r="F2985" s="3" t="s">
        <v>8219</v>
      </c>
      <c r="G2985" s="4" t="s">
        <v>8224</v>
      </c>
      <c r="H2985" s="4" t="s">
        <v>8246</v>
      </c>
      <c r="I2985" s="7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s="4" t="s">
        <v>8303</v>
      </c>
      <c r="O2985" s="5">
        <f t="shared" si="276"/>
        <v>146.53957758620689</v>
      </c>
      <c r="P2985" s="6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2">
        <f t="shared" si="280"/>
        <v>41954.674027777779</v>
      </c>
      <c r="T2985" s="12">
        <f t="shared" si="281"/>
        <v>41894.632361111115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6">
        <v>25000</v>
      </c>
      <c r="E2986" s="6">
        <v>25088</v>
      </c>
      <c r="F2986" s="3" t="s">
        <v>8219</v>
      </c>
      <c r="G2986" s="4" t="s">
        <v>8224</v>
      </c>
      <c r="H2986" s="4" t="s">
        <v>8246</v>
      </c>
      <c r="I2986" s="7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s="4" t="s">
        <v>8303</v>
      </c>
      <c r="O2986" s="5">
        <f t="shared" si="276"/>
        <v>100.352</v>
      </c>
      <c r="P2986" s="6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2">
        <f t="shared" si="280"/>
        <v>42606.278715277775</v>
      </c>
      <c r="T2986" s="12">
        <f t="shared" si="281"/>
        <v>42576.278715277775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6">
        <v>10000</v>
      </c>
      <c r="E2987" s="6">
        <v>12165</v>
      </c>
      <c r="F2987" s="3" t="s">
        <v>8219</v>
      </c>
      <c r="G2987" s="4" t="s">
        <v>8228</v>
      </c>
      <c r="H2987" s="4" t="s">
        <v>8250</v>
      </c>
      <c r="I2987" s="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s="4" t="s">
        <v>8303</v>
      </c>
      <c r="O2987" s="5">
        <f t="shared" si="276"/>
        <v>121.65</v>
      </c>
      <c r="P2987" s="6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2">
        <f t="shared" si="280"/>
        <v>42674.166666666672</v>
      </c>
      <c r="T2987" s="12">
        <f t="shared" si="281"/>
        <v>42654.973703703698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6">
        <v>2400</v>
      </c>
      <c r="E2988" s="6">
        <v>2532</v>
      </c>
      <c r="F2988" s="3" t="s">
        <v>8219</v>
      </c>
      <c r="G2988" s="4" t="s">
        <v>8225</v>
      </c>
      <c r="H2988" s="4" t="s">
        <v>8247</v>
      </c>
      <c r="I2988" s="7">
        <v>1462100406</v>
      </c>
      <c r="J2988" s="7">
        <v>1456920006</v>
      </c>
      <c r="K2988" t="b">
        <v>0</v>
      </c>
      <c r="L2988">
        <v>56</v>
      </c>
      <c r="M2988" t="b">
        <v>1</v>
      </c>
      <c r="N2988" s="4" t="s">
        <v>8303</v>
      </c>
      <c r="O2988" s="5">
        <f t="shared" si="276"/>
        <v>105.5</v>
      </c>
      <c r="P2988" s="6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2">
        <f t="shared" si="280"/>
        <v>42491.458402777775</v>
      </c>
      <c r="T2988" s="12">
        <f t="shared" si="281"/>
        <v>42431.500069444446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6">
        <v>25000</v>
      </c>
      <c r="E2989" s="6">
        <v>27600.2</v>
      </c>
      <c r="F2989" s="3" t="s">
        <v>8219</v>
      </c>
      <c r="G2989" s="4" t="s">
        <v>8224</v>
      </c>
      <c r="H2989" s="4" t="s">
        <v>8246</v>
      </c>
      <c r="I2989" s="7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s="4" t="s">
        <v>8303</v>
      </c>
      <c r="O2989" s="5">
        <f t="shared" si="276"/>
        <v>110.4008</v>
      </c>
      <c r="P2989" s="6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2">
        <f t="shared" si="280"/>
        <v>42656</v>
      </c>
      <c r="T2989" s="12">
        <f t="shared" si="281"/>
        <v>42627.307303240741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6">
        <v>1000</v>
      </c>
      <c r="E2990" s="6">
        <v>1000</v>
      </c>
      <c r="F2990" s="3" t="s">
        <v>8219</v>
      </c>
      <c r="G2990" s="4" t="s">
        <v>8225</v>
      </c>
      <c r="H2990" s="4" t="s">
        <v>8247</v>
      </c>
      <c r="I2990" s="7">
        <v>1466412081</v>
      </c>
      <c r="J2990" s="7">
        <v>1463820081</v>
      </c>
      <c r="K2990" t="b">
        <v>0</v>
      </c>
      <c r="L2990">
        <v>28</v>
      </c>
      <c r="M2990" t="b">
        <v>1</v>
      </c>
      <c r="N2990" s="4" t="s">
        <v>8303</v>
      </c>
      <c r="O2990" s="5">
        <f t="shared" si="276"/>
        <v>100</v>
      </c>
      <c r="P2990" s="6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2">
        <f t="shared" si="280"/>
        <v>42541.362048611118</v>
      </c>
      <c r="T2990" s="12">
        <f t="shared" si="281"/>
        <v>42511.362048611118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6">
        <v>20000</v>
      </c>
      <c r="E2991" s="6">
        <v>35307</v>
      </c>
      <c r="F2991" s="3" t="s">
        <v>8219</v>
      </c>
      <c r="G2991" s="4" t="s">
        <v>8224</v>
      </c>
      <c r="H2991" s="4" t="s">
        <v>8246</v>
      </c>
      <c r="I2991" s="7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s="4" t="s">
        <v>8303</v>
      </c>
      <c r="O2991" s="5">
        <f t="shared" si="276"/>
        <v>176.535</v>
      </c>
      <c r="P2991" s="6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2">
        <f t="shared" si="280"/>
        <v>42359.207638888889</v>
      </c>
      <c r="T2991" s="12">
        <f t="shared" si="281"/>
        <v>42337.02039351852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6">
        <v>10000</v>
      </c>
      <c r="E2992" s="6">
        <v>10000</v>
      </c>
      <c r="F2992" s="3" t="s">
        <v>8219</v>
      </c>
      <c r="G2992" s="4" t="s">
        <v>8224</v>
      </c>
      <c r="H2992" s="4" t="s">
        <v>8246</v>
      </c>
      <c r="I2992" s="7">
        <v>1452174420</v>
      </c>
      <c r="J2992" s="7">
        <v>1449150420</v>
      </c>
      <c r="K2992" t="b">
        <v>0</v>
      </c>
      <c r="L2992">
        <v>27</v>
      </c>
      <c r="M2992" t="b">
        <v>1</v>
      </c>
      <c r="N2992" s="4" t="s">
        <v>8303</v>
      </c>
      <c r="O2992" s="5">
        <f t="shared" si="276"/>
        <v>100</v>
      </c>
      <c r="P2992" s="6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2">
        <f t="shared" si="280"/>
        <v>42376.57430555555</v>
      </c>
      <c r="T2992" s="12">
        <f t="shared" si="281"/>
        <v>42341.57430555555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6">
        <v>8500</v>
      </c>
      <c r="E2993" s="6">
        <v>8780</v>
      </c>
      <c r="F2993" s="3" t="s">
        <v>8219</v>
      </c>
      <c r="G2993" s="4" t="s">
        <v>8224</v>
      </c>
      <c r="H2993" s="4" t="s">
        <v>8246</v>
      </c>
      <c r="I2993" s="7">
        <v>1485547530</v>
      </c>
      <c r="J2993" s="7">
        <v>1483646730</v>
      </c>
      <c r="K2993" t="b">
        <v>0</v>
      </c>
      <c r="L2993">
        <v>93</v>
      </c>
      <c r="M2993" t="b">
        <v>1</v>
      </c>
      <c r="N2993" s="4" t="s">
        <v>8303</v>
      </c>
      <c r="O2993" s="5">
        <f t="shared" si="276"/>
        <v>103.29411764705883</v>
      </c>
      <c r="P2993" s="6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2">
        <f t="shared" si="280"/>
        <v>42762.837152777778</v>
      </c>
      <c r="T2993" s="12">
        <f t="shared" si="281"/>
        <v>42740.837152777778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6">
        <v>3000</v>
      </c>
      <c r="E2994" s="6">
        <v>3135</v>
      </c>
      <c r="F2994" s="3" t="s">
        <v>8219</v>
      </c>
      <c r="G2994" s="4" t="s">
        <v>8224</v>
      </c>
      <c r="H2994" s="4" t="s">
        <v>8246</v>
      </c>
      <c r="I2994" s="7">
        <v>1476037510</v>
      </c>
      <c r="J2994" s="7">
        <v>1473445510</v>
      </c>
      <c r="K2994" t="b">
        <v>0</v>
      </c>
      <c r="L2994">
        <v>64</v>
      </c>
      <c r="M2994" t="b">
        <v>1</v>
      </c>
      <c r="N2994" s="4" t="s">
        <v>8303</v>
      </c>
      <c r="O2994" s="5">
        <f t="shared" si="276"/>
        <v>104.5</v>
      </c>
      <c r="P2994" s="6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2">
        <f t="shared" si="280"/>
        <v>42652.767476851848</v>
      </c>
      <c r="T2994" s="12">
        <f t="shared" si="281"/>
        <v>42622.767476851848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6">
        <v>1000</v>
      </c>
      <c r="E2995" s="6">
        <v>1003</v>
      </c>
      <c r="F2995" s="3" t="s">
        <v>8219</v>
      </c>
      <c r="G2995" s="4" t="s">
        <v>8224</v>
      </c>
      <c r="H2995" s="4" t="s">
        <v>8246</v>
      </c>
      <c r="I2995" s="7">
        <v>1455998867</v>
      </c>
      <c r="J2995" s="7">
        <v>1453406867</v>
      </c>
      <c r="K2995" t="b">
        <v>0</v>
      </c>
      <c r="L2995">
        <v>22</v>
      </c>
      <c r="M2995" t="b">
        <v>1</v>
      </c>
      <c r="N2995" s="4" t="s">
        <v>8303</v>
      </c>
      <c r="O2995" s="5">
        <f t="shared" si="276"/>
        <v>100.3</v>
      </c>
      <c r="P2995" s="6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2">
        <f t="shared" si="280"/>
        <v>42420.838738425926</v>
      </c>
      <c r="T2995" s="12">
        <f t="shared" si="281"/>
        <v>42390.838738425926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6">
        <v>300</v>
      </c>
      <c r="E2996" s="6">
        <v>1373.24</v>
      </c>
      <c r="F2996" s="3" t="s">
        <v>8219</v>
      </c>
      <c r="G2996" s="4" t="s">
        <v>8225</v>
      </c>
      <c r="H2996" s="4" t="s">
        <v>8247</v>
      </c>
      <c r="I2996" s="7">
        <v>1412335772</v>
      </c>
      <c r="J2996" s="7">
        <v>1409743772</v>
      </c>
      <c r="K2996" t="b">
        <v>0</v>
      </c>
      <c r="L2996">
        <v>59</v>
      </c>
      <c r="M2996" t="b">
        <v>1</v>
      </c>
      <c r="N2996" s="4" t="s">
        <v>8303</v>
      </c>
      <c r="O2996" s="5">
        <f t="shared" si="276"/>
        <v>457.74666666666667</v>
      </c>
      <c r="P2996" s="6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2">
        <f t="shared" si="280"/>
        <v>41915.478842592594</v>
      </c>
      <c r="T2996" s="12">
        <f t="shared" si="281"/>
        <v>41885.478842592594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6">
        <v>15000</v>
      </c>
      <c r="E2997" s="6">
        <v>15744</v>
      </c>
      <c r="F2997" s="3" t="s">
        <v>8219</v>
      </c>
      <c r="G2997" s="4" t="s">
        <v>8224</v>
      </c>
      <c r="H2997" s="4" t="s">
        <v>8246</v>
      </c>
      <c r="I2997" s="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s="4" t="s">
        <v>8303</v>
      </c>
      <c r="O2997" s="5">
        <f t="shared" si="276"/>
        <v>104.96</v>
      </c>
      <c r="P2997" s="6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2">
        <f t="shared" si="280"/>
        <v>42754.665173611109</v>
      </c>
      <c r="T2997" s="12">
        <f t="shared" si="281"/>
        <v>42724.665173611109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6">
        <v>35000</v>
      </c>
      <c r="E2998" s="6">
        <v>60180</v>
      </c>
      <c r="F2998" s="3" t="s">
        <v>8219</v>
      </c>
      <c r="G2998" s="4" t="s">
        <v>8224</v>
      </c>
      <c r="H2998" s="4" t="s">
        <v>8246</v>
      </c>
      <c r="I2998" s="7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s="4" t="s">
        <v>8303</v>
      </c>
      <c r="O2998" s="5">
        <f t="shared" si="276"/>
        <v>171.94285714285715</v>
      </c>
      <c r="P2998" s="6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2">
        <f t="shared" si="280"/>
        <v>42150.912500000006</v>
      </c>
      <c r="T2998" s="12">
        <f t="shared" si="281"/>
        <v>42090.912500000006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6">
        <v>10000</v>
      </c>
      <c r="E2999" s="6">
        <v>10373</v>
      </c>
      <c r="F2999" s="3" t="s">
        <v>8219</v>
      </c>
      <c r="G2999" s="4" t="s">
        <v>8224</v>
      </c>
      <c r="H2999" s="4" t="s">
        <v>8246</v>
      </c>
      <c r="I2999" s="7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s="4" t="s">
        <v>8303</v>
      </c>
      <c r="O2999" s="5">
        <f t="shared" si="276"/>
        <v>103.73</v>
      </c>
      <c r="P2999" s="6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2">
        <f t="shared" si="280"/>
        <v>42793.207638888889</v>
      </c>
      <c r="T2999" s="12">
        <f t="shared" si="281"/>
        <v>42775.733715277776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6">
        <v>50000</v>
      </c>
      <c r="E3000" s="6">
        <v>51514.5</v>
      </c>
      <c r="F3000" s="3" t="s">
        <v>8219</v>
      </c>
      <c r="G3000" s="4" t="s">
        <v>8224</v>
      </c>
      <c r="H3000" s="4" t="s">
        <v>8246</v>
      </c>
      <c r="I3000" s="7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s="4" t="s">
        <v>8303</v>
      </c>
      <c r="O3000" s="5">
        <f t="shared" si="276"/>
        <v>103.029</v>
      </c>
      <c r="P3000" s="6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2">
        <f t="shared" si="280"/>
        <v>41806.184027777781</v>
      </c>
      <c r="T3000" s="12">
        <f t="shared" si="281"/>
        <v>41778.193622685183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6">
        <v>1350</v>
      </c>
      <c r="E3001" s="6">
        <v>1605</v>
      </c>
      <c r="F3001" s="3" t="s">
        <v>8219</v>
      </c>
      <c r="G3001" s="4" t="s">
        <v>8224</v>
      </c>
      <c r="H3001" s="4" t="s">
        <v>8246</v>
      </c>
      <c r="I3001" s="7">
        <v>1488333600</v>
      </c>
      <c r="J3001" s="7">
        <v>1487094360</v>
      </c>
      <c r="K3001" t="b">
        <v>0</v>
      </c>
      <c r="L3001">
        <v>20</v>
      </c>
      <c r="M3001" t="b">
        <v>1</v>
      </c>
      <c r="N3001" s="4" t="s">
        <v>8303</v>
      </c>
      <c r="O3001" s="5">
        <f t="shared" si="276"/>
        <v>118.88888888888889</v>
      </c>
      <c r="P3001" s="6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2">
        <f t="shared" si="280"/>
        <v>42795.083333333328</v>
      </c>
      <c r="T3001" s="12">
        <f t="shared" si="281"/>
        <v>42780.740277777775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6">
        <v>500</v>
      </c>
      <c r="E3002" s="6">
        <v>500</v>
      </c>
      <c r="F3002" s="3" t="s">
        <v>8219</v>
      </c>
      <c r="G3002" s="4" t="s">
        <v>8224</v>
      </c>
      <c r="H3002" s="4" t="s">
        <v>8246</v>
      </c>
      <c r="I3002" s="7">
        <v>1485885600</v>
      </c>
      <c r="J3002" s="7">
        <v>1484682670</v>
      </c>
      <c r="K3002" t="b">
        <v>0</v>
      </c>
      <c r="L3002">
        <v>8</v>
      </c>
      <c r="M3002" t="b">
        <v>1</v>
      </c>
      <c r="N3002" s="4" t="s">
        <v>8303</v>
      </c>
      <c r="O3002" s="5">
        <f t="shared" si="276"/>
        <v>100</v>
      </c>
      <c r="P3002" s="6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2">
        <f t="shared" si="280"/>
        <v>42766.75</v>
      </c>
      <c r="T3002" s="12">
        <f t="shared" si="281"/>
        <v>42752.827199074076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6">
        <v>7214</v>
      </c>
      <c r="E3003" s="6">
        <v>22991.01</v>
      </c>
      <c r="F3003" s="3" t="s">
        <v>8219</v>
      </c>
      <c r="G3003" s="4" t="s">
        <v>8224</v>
      </c>
      <c r="H3003" s="4" t="s">
        <v>8246</v>
      </c>
      <c r="I3003" s="7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s="4" t="s">
        <v>8303</v>
      </c>
      <c r="O3003" s="5">
        <f t="shared" si="276"/>
        <v>318.699889104519</v>
      </c>
      <c r="P3003" s="6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2">
        <f t="shared" si="280"/>
        <v>42564.895625000005</v>
      </c>
      <c r="T3003" s="12">
        <f t="shared" si="281"/>
        <v>42534.895625000005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6">
        <v>7000</v>
      </c>
      <c r="E3004" s="6">
        <v>7595.43</v>
      </c>
      <c r="F3004" s="3" t="s">
        <v>8219</v>
      </c>
      <c r="G3004" s="4" t="s">
        <v>8224</v>
      </c>
      <c r="H3004" s="4" t="s">
        <v>8246</v>
      </c>
      <c r="I3004" s="7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s="4" t="s">
        <v>8303</v>
      </c>
      <c r="O3004" s="5">
        <f t="shared" si="276"/>
        <v>108.50614285714286</v>
      </c>
      <c r="P3004" s="6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2">
        <f t="shared" si="280"/>
        <v>41269.83625</v>
      </c>
      <c r="T3004" s="12">
        <f t="shared" si="281"/>
        <v>41239.83625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6">
        <v>3000</v>
      </c>
      <c r="E3005" s="6">
        <v>3035</v>
      </c>
      <c r="F3005" s="3" t="s">
        <v>8219</v>
      </c>
      <c r="G3005" s="4" t="s">
        <v>8224</v>
      </c>
      <c r="H3005" s="4" t="s">
        <v>8246</v>
      </c>
      <c r="I3005" s="7">
        <v>1456811940</v>
      </c>
      <c r="J3005" s="7">
        <v>1454098976</v>
      </c>
      <c r="K3005" t="b">
        <v>0</v>
      </c>
      <c r="L3005">
        <v>17</v>
      </c>
      <c r="M3005" t="b">
        <v>1</v>
      </c>
      <c r="N3005" s="4" t="s">
        <v>8303</v>
      </c>
      <c r="O3005" s="5">
        <f t="shared" si="276"/>
        <v>101.16666666666667</v>
      </c>
      <c r="P3005" s="6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2">
        <f t="shared" si="280"/>
        <v>42430.249305555553</v>
      </c>
      <c r="T3005" s="12">
        <f t="shared" si="281"/>
        <v>42398.849259259259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6">
        <v>40000</v>
      </c>
      <c r="E3006" s="6">
        <v>45126</v>
      </c>
      <c r="F3006" s="3" t="s">
        <v>8219</v>
      </c>
      <c r="G3006" s="4" t="s">
        <v>8224</v>
      </c>
      <c r="H3006" s="4" t="s">
        <v>8246</v>
      </c>
      <c r="I3006" s="7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s="4" t="s">
        <v>8303</v>
      </c>
      <c r="O3006" s="5">
        <f t="shared" si="276"/>
        <v>112.815</v>
      </c>
      <c r="P3006" s="6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2">
        <f t="shared" si="280"/>
        <v>41958.922731481478</v>
      </c>
      <c r="T3006" s="12">
        <f t="shared" si="281"/>
        <v>41928.881064814814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6">
        <v>10600</v>
      </c>
      <c r="E3007" s="6">
        <v>12772.6</v>
      </c>
      <c r="F3007" s="3" t="s">
        <v>8219</v>
      </c>
      <c r="G3007" s="4" t="s">
        <v>8224</v>
      </c>
      <c r="H3007" s="4" t="s">
        <v>8246</v>
      </c>
      <c r="I3007" s="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s="4" t="s">
        <v>8303</v>
      </c>
      <c r="O3007" s="5">
        <f t="shared" si="276"/>
        <v>120.49622641509434</v>
      </c>
      <c r="P3007" s="6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2">
        <f t="shared" si="280"/>
        <v>41918.674826388888</v>
      </c>
      <c r="T3007" s="12">
        <f t="shared" si="281"/>
        <v>41888.674826388888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6">
        <v>8000</v>
      </c>
      <c r="E3008" s="6">
        <v>8620</v>
      </c>
      <c r="F3008" s="3" t="s">
        <v>8219</v>
      </c>
      <c r="G3008" s="4" t="s">
        <v>8229</v>
      </c>
      <c r="H3008" s="4" t="s">
        <v>8251</v>
      </c>
      <c r="I3008" s="7">
        <v>1418580591</v>
      </c>
      <c r="J3008" s="7">
        <v>1415988591</v>
      </c>
      <c r="K3008" t="b">
        <v>0</v>
      </c>
      <c r="L3008">
        <v>97</v>
      </c>
      <c r="M3008" t="b">
        <v>1</v>
      </c>
      <c r="N3008" s="4" t="s">
        <v>8303</v>
      </c>
      <c r="O3008" s="5">
        <f t="shared" si="276"/>
        <v>107.75</v>
      </c>
      <c r="P3008" s="6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2">
        <f t="shared" si="280"/>
        <v>41987.756840277783</v>
      </c>
      <c r="T3008" s="12">
        <f t="shared" si="281"/>
        <v>41957.756840277783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6">
        <v>600</v>
      </c>
      <c r="E3009" s="6">
        <v>1080</v>
      </c>
      <c r="F3009" s="3" t="s">
        <v>8219</v>
      </c>
      <c r="G3009" s="4" t="s">
        <v>8224</v>
      </c>
      <c r="H3009" s="4" t="s">
        <v>8246</v>
      </c>
      <c r="I3009" s="7">
        <v>1429938683</v>
      </c>
      <c r="J3009" s="7">
        <v>1428124283</v>
      </c>
      <c r="K3009" t="b">
        <v>0</v>
      </c>
      <c r="L3009">
        <v>20</v>
      </c>
      <c r="M3009" t="b">
        <v>1</v>
      </c>
      <c r="N3009" s="4" t="s">
        <v>8303</v>
      </c>
      <c r="O3009" s="5">
        <f t="shared" si="276"/>
        <v>180</v>
      </c>
      <c r="P3009" s="6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2">
        <f t="shared" si="280"/>
        <v>42119.216238425928</v>
      </c>
      <c r="T3009" s="12">
        <f t="shared" si="281"/>
        <v>42098.216238425928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6">
        <v>3000</v>
      </c>
      <c r="E3010" s="6">
        <v>3035</v>
      </c>
      <c r="F3010" s="3" t="s">
        <v>8219</v>
      </c>
      <c r="G3010" s="4" t="s">
        <v>8224</v>
      </c>
      <c r="H3010" s="4" t="s">
        <v>8246</v>
      </c>
      <c r="I3010" s="7">
        <v>1453352719</v>
      </c>
      <c r="J3010" s="7">
        <v>1450760719</v>
      </c>
      <c r="K3010" t="b">
        <v>0</v>
      </c>
      <c r="L3010">
        <v>26</v>
      </c>
      <c r="M3010" t="b">
        <v>1</v>
      </c>
      <c r="N3010" s="4" t="s">
        <v>8303</v>
      </c>
      <c r="O3010" s="5">
        <f t="shared" si="276"/>
        <v>101.16666666666667</v>
      </c>
      <c r="P3010" s="6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2">
        <f t="shared" si="280"/>
        <v>42390.212025462963</v>
      </c>
      <c r="T3010" s="12">
        <f t="shared" si="281"/>
        <v>42360.212025462963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6">
        <v>25000</v>
      </c>
      <c r="E3011" s="6">
        <v>29939</v>
      </c>
      <c r="F3011" s="3" t="s">
        <v>8219</v>
      </c>
      <c r="G3011" s="4" t="s">
        <v>8224</v>
      </c>
      <c r="H3011" s="4" t="s">
        <v>8246</v>
      </c>
      <c r="I3011" s="7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s="4" t="s">
        <v>8303</v>
      </c>
      <c r="O3011" s="5">
        <f t="shared" ref="O3011:O3074" si="282">100*E3011/D3011</f>
        <v>119.756</v>
      </c>
      <c r="P3011" s="6">
        <f t="shared" ref="P3011:P3074" si="283">IF(L3011=0,0,E3011/L3011)</f>
        <v>233.8984375</v>
      </c>
      <c r="Q3011" s="4" t="str">
        <f t="shared" ref="Q3011:Q3074" si="284">LEFT(N3011,SEARCH("/",N3011)-1)</f>
        <v>theater</v>
      </c>
      <c r="R3011" s="4" t="str">
        <f t="shared" ref="R3011:R3074" si="285">RIGHT(N3011,LEN(N3011)-SEARCH("/",N3011,1))</f>
        <v>spaces</v>
      </c>
      <c r="S3011" s="12">
        <f t="shared" ref="S3011:S3074" si="286">(((I3011/60)/60)/24)+DATE(1970,1,1)</f>
        <v>41969.611574074079</v>
      </c>
      <c r="T3011" s="12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6">
        <v>1500</v>
      </c>
      <c r="E3012" s="6">
        <v>2370</v>
      </c>
      <c r="F3012" s="3" t="s">
        <v>8219</v>
      </c>
      <c r="G3012" s="4" t="s">
        <v>8224</v>
      </c>
      <c r="H3012" s="4" t="s">
        <v>8246</v>
      </c>
      <c r="I3012" s="7">
        <v>1424548719</v>
      </c>
      <c r="J3012" s="7">
        <v>1419364719</v>
      </c>
      <c r="K3012" t="b">
        <v>0</v>
      </c>
      <c r="L3012">
        <v>15</v>
      </c>
      <c r="M3012" t="b">
        <v>1</v>
      </c>
      <c r="N3012" s="4" t="s">
        <v>8303</v>
      </c>
      <c r="O3012" s="5">
        <f t="shared" si="282"/>
        <v>158</v>
      </c>
      <c r="P3012" s="6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2">
        <f t="shared" si="286"/>
        <v>42056.832395833335</v>
      </c>
      <c r="T3012" s="12">
        <f t="shared" si="287"/>
        <v>41996.832395833335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6">
        <v>300</v>
      </c>
      <c r="E3013" s="6">
        <v>371</v>
      </c>
      <c r="F3013" s="3" t="s">
        <v>8219</v>
      </c>
      <c r="G3013" s="4" t="s">
        <v>8227</v>
      </c>
      <c r="H3013" s="4" t="s">
        <v>8249</v>
      </c>
      <c r="I3013" s="7">
        <v>1450911540</v>
      </c>
      <c r="J3013" s="7">
        <v>1448536516</v>
      </c>
      <c r="K3013" t="b">
        <v>0</v>
      </c>
      <c r="L3013">
        <v>25</v>
      </c>
      <c r="M3013" t="b">
        <v>1</v>
      </c>
      <c r="N3013" s="4" t="s">
        <v>8303</v>
      </c>
      <c r="O3013" s="5">
        <f t="shared" si="282"/>
        <v>123.66666666666667</v>
      </c>
      <c r="P3013" s="6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2">
        <f t="shared" si="286"/>
        <v>42361.957638888889</v>
      </c>
      <c r="T3013" s="12">
        <f t="shared" si="287"/>
        <v>42334.468935185185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6">
        <v>4000</v>
      </c>
      <c r="E3014" s="6">
        <v>4685</v>
      </c>
      <c r="F3014" s="3" t="s">
        <v>8219</v>
      </c>
      <c r="G3014" s="4" t="s">
        <v>8224</v>
      </c>
      <c r="H3014" s="4" t="s">
        <v>8246</v>
      </c>
      <c r="I3014" s="7">
        <v>1423587130</v>
      </c>
      <c r="J3014" s="7">
        <v>1421772730</v>
      </c>
      <c r="K3014" t="b">
        <v>0</v>
      </c>
      <c r="L3014">
        <v>55</v>
      </c>
      <c r="M3014" t="b">
        <v>1</v>
      </c>
      <c r="N3014" s="4" t="s">
        <v>8303</v>
      </c>
      <c r="O3014" s="5">
        <f t="shared" si="282"/>
        <v>117.125</v>
      </c>
      <c r="P3014" s="6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2">
        <f t="shared" si="286"/>
        <v>42045.702893518523</v>
      </c>
      <c r="T3014" s="12">
        <f t="shared" si="287"/>
        <v>42024.702893518523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6">
        <v>10000</v>
      </c>
      <c r="E3015" s="6">
        <v>15696</v>
      </c>
      <c r="F3015" s="3" t="s">
        <v>8219</v>
      </c>
      <c r="G3015" s="4" t="s">
        <v>8224</v>
      </c>
      <c r="H3015" s="4" t="s">
        <v>8246</v>
      </c>
      <c r="I3015" s="7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s="4" t="s">
        <v>8303</v>
      </c>
      <c r="O3015" s="5">
        <f t="shared" si="282"/>
        <v>156.96</v>
      </c>
      <c r="P3015" s="6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2">
        <f t="shared" si="286"/>
        <v>42176.836215277777</v>
      </c>
      <c r="T3015" s="12">
        <f t="shared" si="287"/>
        <v>42146.836215277777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6">
        <v>25000</v>
      </c>
      <c r="E3016" s="6">
        <v>28276</v>
      </c>
      <c r="F3016" s="3" t="s">
        <v>8219</v>
      </c>
      <c r="G3016" s="4" t="s">
        <v>8224</v>
      </c>
      <c r="H3016" s="4" t="s">
        <v>8246</v>
      </c>
      <c r="I3016" s="7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s="4" t="s">
        <v>8303</v>
      </c>
      <c r="O3016" s="5">
        <f t="shared" si="282"/>
        <v>113.104</v>
      </c>
      <c r="P3016" s="6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2">
        <f t="shared" si="286"/>
        <v>41948.208333333336</v>
      </c>
      <c r="T3016" s="12">
        <f t="shared" si="287"/>
        <v>41920.123611111114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6">
        <v>3400</v>
      </c>
      <c r="E3017" s="6">
        <v>3508</v>
      </c>
      <c r="F3017" s="3" t="s">
        <v>8219</v>
      </c>
      <c r="G3017" s="4" t="s">
        <v>8224</v>
      </c>
      <c r="H3017" s="4" t="s">
        <v>8246</v>
      </c>
      <c r="I3017" s="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s="4" t="s">
        <v>8303</v>
      </c>
      <c r="O3017" s="5">
        <f t="shared" si="282"/>
        <v>103.17647058823529</v>
      </c>
      <c r="P3017" s="6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2">
        <f t="shared" si="286"/>
        <v>41801.166666666664</v>
      </c>
      <c r="T3017" s="12">
        <f t="shared" si="287"/>
        <v>41785.72729166667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6">
        <v>8500</v>
      </c>
      <c r="E3018" s="6">
        <v>8722</v>
      </c>
      <c r="F3018" s="3" t="s">
        <v>8219</v>
      </c>
      <c r="G3018" s="4" t="s">
        <v>8224</v>
      </c>
      <c r="H3018" s="4" t="s">
        <v>8246</v>
      </c>
      <c r="I3018" s="7">
        <v>1405688952</v>
      </c>
      <c r="J3018" s="7">
        <v>1400504952</v>
      </c>
      <c r="K3018" t="b">
        <v>0</v>
      </c>
      <c r="L3018">
        <v>36</v>
      </c>
      <c r="M3018" t="b">
        <v>1</v>
      </c>
      <c r="N3018" s="4" t="s">
        <v>8303</v>
      </c>
      <c r="O3018" s="5">
        <f t="shared" si="282"/>
        <v>102.61176470588235</v>
      </c>
      <c r="P3018" s="6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2">
        <f t="shared" si="286"/>
        <v>41838.548055555555</v>
      </c>
      <c r="T3018" s="12">
        <f t="shared" si="287"/>
        <v>41778.548055555555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6">
        <v>22000</v>
      </c>
      <c r="E3019" s="6">
        <v>23285</v>
      </c>
      <c r="F3019" s="3" t="s">
        <v>8219</v>
      </c>
      <c r="G3019" s="4" t="s">
        <v>8224</v>
      </c>
      <c r="H3019" s="4" t="s">
        <v>8246</v>
      </c>
      <c r="I3019" s="7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s="4" t="s">
        <v>8303</v>
      </c>
      <c r="O3019" s="5">
        <f t="shared" si="282"/>
        <v>105.84090909090909</v>
      </c>
      <c r="P3019" s="6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2">
        <f t="shared" si="286"/>
        <v>41871.850034722222</v>
      </c>
      <c r="T3019" s="12">
        <f t="shared" si="287"/>
        <v>41841.850034722222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6">
        <v>4200</v>
      </c>
      <c r="E3020" s="6">
        <v>4230</v>
      </c>
      <c r="F3020" s="3" t="s">
        <v>8219</v>
      </c>
      <c r="G3020" s="4" t="s">
        <v>8230</v>
      </c>
      <c r="H3020" s="4" t="s">
        <v>8249</v>
      </c>
      <c r="I3020" s="7">
        <v>1437429600</v>
      </c>
      <c r="J3020" s="7">
        <v>1433747376</v>
      </c>
      <c r="K3020" t="b">
        <v>0</v>
      </c>
      <c r="L3020">
        <v>41</v>
      </c>
      <c r="M3020" t="b">
        <v>1</v>
      </c>
      <c r="N3020" s="4" t="s">
        <v>8303</v>
      </c>
      <c r="O3020" s="5">
        <f t="shared" si="282"/>
        <v>100.71428571428571</v>
      </c>
      <c r="P3020" s="6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2">
        <f t="shared" si="286"/>
        <v>42205.916666666672</v>
      </c>
      <c r="T3020" s="12">
        <f t="shared" si="287"/>
        <v>42163.29833333334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6">
        <v>15000</v>
      </c>
      <c r="E3021" s="6">
        <v>18185</v>
      </c>
      <c r="F3021" s="3" t="s">
        <v>8219</v>
      </c>
      <c r="G3021" s="4" t="s">
        <v>8224</v>
      </c>
      <c r="H3021" s="4" t="s">
        <v>8246</v>
      </c>
      <c r="I3021" s="7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s="4" t="s">
        <v>8303</v>
      </c>
      <c r="O3021" s="5">
        <f t="shared" si="282"/>
        <v>121.23333333333333</v>
      </c>
      <c r="P3021" s="6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2">
        <f t="shared" si="286"/>
        <v>41786.125</v>
      </c>
      <c r="T3021" s="12">
        <f t="shared" si="287"/>
        <v>41758.833564814813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6">
        <v>7000</v>
      </c>
      <c r="E3022" s="6">
        <v>7040</v>
      </c>
      <c r="F3022" s="3" t="s">
        <v>8219</v>
      </c>
      <c r="G3022" s="4" t="s">
        <v>8224</v>
      </c>
      <c r="H3022" s="4" t="s">
        <v>8246</v>
      </c>
      <c r="I3022" s="7">
        <v>1439583533</v>
      </c>
      <c r="J3022" s="7">
        <v>1434399533</v>
      </c>
      <c r="K3022" t="b">
        <v>0</v>
      </c>
      <c r="L3022">
        <v>30</v>
      </c>
      <c r="M3022" t="b">
        <v>1</v>
      </c>
      <c r="N3022" s="4" t="s">
        <v>8303</v>
      </c>
      <c r="O3022" s="5">
        <f t="shared" si="282"/>
        <v>100.57142857142857</v>
      </c>
      <c r="P3022" s="6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2">
        <f t="shared" si="286"/>
        <v>42230.846446759257</v>
      </c>
      <c r="T3022" s="12">
        <f t="shared" si="287"/>
        <v>42170.846446759257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6">
        <v>4500</v>
      </c>
      <c r="E3023" s="6">
        <v>5221</v>
      </c>
      <c r="F3023" s="3" t="s">
        <v>8219</v>
      </c>
      <c r="G3023" s="4" t="s">
        <v>8224</v>
      </c>
      <c r="H3023" s="4" t="s">
        <v>8246</v>
      </c>
      <c r="I3023" s="7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s="4" t="s">
        <v>8303</v>
      </c>
      <c r="O3023" s="5">
        <f t="shared" si="282"/>
        <v>116.02222222222223</v>
      </c>
      <c r="P3023" s="6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2">
        <f t="shared" si="286"/>
        <v>42696.249305555553</v>
      </c>
      <c r="T3023" s="12">
        <f t="shared" si="287"/>
        <v>42660.618854166663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6">
        <v>10000</v>
      </c>
      <c r="E3024" s="6">
        <v>10088</v>
      </c>
      <c r="F3024" s="3" t="s">
        <v>8219</v>
      </c>
      <c r="G3024" s="4" t="s">
        <v>8224</v>
      </c>
      <c r="H3024" s="4" t="s">
        <v>8246</v>
      </c>
      <c r="I3024" s="7">
        <v>1472338409</v>
      </c>
      <c r="J3024" s="7">
        <v>1468450409</v>
      </c>
      <c r="K3024" t="b">
        <v>0</v>
      </c>
      <c r="L3024">
        <v>62</v>
      </c>
      <c r="M3024" t="b">
        <v>1</v>
      </c>
      <c r="N3024" s="4" t="s">
        <v>8303</v>
      </c>
      <c r="O3024" s="5">
        <f t="shared" si="282"/>
        <v>100.88</v>
      </c>
      <c r="P3024" s="6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2">
        <f t="shared" si="286"/>
        <v>42609.95380787037</v>
      </c>
      <c r="T3024" s="12">
        <f t="shared" si="287"/>
        <v>42564.95380787037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6">
        <v>700</v>
      </c>
      <c r="E3025" s="6">
        <v>721</v>
      </c>
      <c r="F3025" s="3" t="s">
        <v>8219</v>
      </c>
      <c r="G3025" s="4" t="s">
        <v>8225</v>
      </c>
      <c r="H3025" s="4" t="s">
        <v>8247</v>
      </c>
      <c r="I3025" s="7">
        <v>1434039186</v>
      </c>
      <c r="J3025" s="7">
        <v>1430151186</v>
      </c>
      <c r="K3025" t="b">
        <v>0</v>
      </c>
      <c r="L3025">
        <v>6</v>
      </c>
      <c r="M3025" t="b">
        <v>1</v>
      </c>
      <c r="N3025" s="4" t="s">
        <v>8303</v>
      </c>
      <c r="O3025" s="5">
        <f t="shared" si="282"/>
        <v>103</v>
      </c>
      <c r="P3025" s="6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2">
        <f t="shared" si="286"/>
        <v>42166.675763888896</v>
      </c>
      <c r="T3025" s="12">
        <f t="shared" si="287"/>
        <v>42121.675763888896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6">
        <v>5000</v>
      </c>
      <c r="E3026" s="6">
        <v>12321</v>
      </c>
      <c r="F3026" s="3" t="s">
        <v>8219</v>
      </c>
      <c r="G3026" s="4" t="s">
        <v>8224</v>
      </c>
      <c r="H3026" s="4" t="s">
        <v>8246</v>
      </c>
      <c r="I3026" s="7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s="4" t="s">
        <v>8303</v>
      </c>
      <c r="O3026" s="5">
        <f t="shared" si="282"/>
        <v>246.42</v>
      </c>
      <c r="P3026" s="6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2">
        <f t="shared" si="286"/>
        <v>41188.993923611109</v>
      </c>
      <c r="T3026" s="12">
        <f t="shared" si="287"/>
        <v>41158.993923611109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6">
        <v>2500</v>
      </c>
      <c r="E3027" s="6">
        <v>7555</v>
      </c>
      <c r="F3027" s="3" t="s">
        <v>8219</v>
      </c>
      <c r="G3027" s="4" t="s">
        <v>8225</v>
      </c>
      <c r="H3027" s="4" t="s">
        <v>8247</v>
      </c>
      <c r="I3027" s="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s="4" t="s">
        <v>8303</v>
      </c>
      <c r="O3027" s="5">
        <f t="shared" si="282"/>
        <v>302.2</v>
      </c>
      <c r="P3027" s="6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2">
        <f t="shared" si="286"/>
        <v>41789.666666666664</v>
      </c>
      <c r="T3027" s="12">
        <f t="shared" si="287"/>
        <v>41761.509409722225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6">
        <v>900</v>
      </c>
      <c r="E3028" s="6">
        <v>1290</v>
      </c>
      <c r="F3028" s="3" t="s">
        <v>8219</v>
      </c>
      <c r="G3028" s="4" t="s">
        <v>8225</v>
      </c>
      <c r="H3028" s="4" t="s">
        <v>8247</v>
      </c>
      <c r="I3028" s="7">
        <v>1488538892</v>
      </c>
      <c r="J3028" s="7">
        <v>1487329292</v>
      </c>
      <c r="K3028" t="b">
        <v>0</v>
      </c>
      <c r="L3028">
        <v>25</v>
      </c>
      <c r="M3028" t="b">
        <v>1</v>
      </c>
      <c r="N3028" s="4" t="s">
        <v>8303</v>
      </c>
      <c r="O3028" s="5">
        <f t="shared" si="282"/>
        <v>143.33333333333334</v>
      </c>
      <c r="P3028" s="6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2">
        <f t="shared" si="286"/>
        <v>42797.459398148145</v>
      </c>
      <c r="T3028" s="12">
        <f t="shared" si="287"/>
        <v>42783.459398148145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6">
        <v>40000</v>
      </c>
      <c r="E3029" s="6">
        <v>52576</v>
      </c>
      <c r="F3029" s="3" t="s">
        <v>8219</v>
      </c>
      <c r="G3029" s="4" t="s">
        <v>8224</v>
      </c>
      <c r="H3029" s="4" t="s">
        <v>8246</v>
      </c>
      <c r="I3029" s="7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s="4" t="s">
        <v>8303</v>
      </c>
      <c r="O3029" s="5">
        <f t="shared" si="282"/>
        <v>131.44</v>
      </c>
      <c r="P3029" s="6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2">
        <f t="shared" si="286"/>
        <v>42083.662627314814</v>
      </c>
      <c r="T3029" s="12">
        <f t="shared" si="287"/>
        <v>42053.704293981486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6">
        <v>5000</v>
      </c>
      <c r="E3030" s="6">
        <v>8401</v>
      </c>
      <c r="F3030" s="3" t="s">
        <v>8219</v>
      </c>
      <c r="G3030" s="4" t="s">
        <v>8224</v>
      </c>
      <c r="H3030" s="4" t="s">
        <v>8246</v>
      </c>
      <c r="I3030" s="7">
        <v>1471242025</v>
      </c>
      <c r="J3030" s="7">
        <v>1468650025</v>
      </c>
      <c r="K3030" t="b">
        <v>0</v>
      </c>
      <c r="L3030">
        <v>99</v>
      </c>
      <c r="M3030" t="b">
        <v>1</v>
      </c>
      <c r="N3030" s="4" t="s">
        <v>8303</v>
      </c>
      <c r="O3030" s="5">
        <f t="shared" si="282"/>
        <v>168.02</v>
      </c>
      <c r="P3030" s="6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2">
        <f t="shared" si="286"/>
        <v>42597.264178240745</v>
      </c>
      <c r="T3030" s="12">
        <f t="shared" si="287"/>
        <v>42567.264178240745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6">
        <v>30000</v>
      </c>
      <c r="E3031" s="6">
        <v>32903</v>
      </c>
      <c r="F3031" s="3" t="s">
        <v>8219</v>
      </c>
      <c r="G3031" s="4" t="s">
        <v>8224</v>
      </c>
      <c r="H3031" s="4" t="s">
        <v>8246</v>
      </c>
      <c r="I3031" s="7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s="4" t="s">
        <v>8303</v>
      </c>
      <c r="O3031" s="5">
        <f t="shared" si="282"/>
        <v>109.67666666666666</v>
      </c>
      <c r="P3031" s="6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2">
        <f t="shared" si="286"/>
        <v>41961.190972222219</v>
      </c>
      <c r="T3031" s="12">
        <f t="shared" si="287"/>
        <v>41932.708877314813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6">
        <v>1750</v>
      </c>
      <c r="E3032" s="6">
        <v>1867</v>
      </c>
      <c r="F3032" s="3" t="s">
        <v>8219</v>
      </c>
      <c r="G3032" s="4" t="s">
        <v>8224</v>
      </c>
      <c r="H3032" s="4" t="s">
        <v>8246</v>
      </c>
      <c r="I3032" s="7">
        <v>1442426171</v>
      </c>
      <c r="J3032" s="7">
        <v>1439834171</v>
      </c>
      <c r="K3032" t="b">
        <v>0</v>
      </c>
      <c r="L3032">
        <v>41</v>
      </c>
      <c r="M3032" t="b">
        <v>1</v>
      </c>
      <c r="N3032" s="4" t="s">
        <v>8303</v>
      </c>
      <c r="O3032" s="5">
        <f t="shared" si="282"/>
        <v>106.68571428571428</v>
      </c>
      <c r="P3032" s="6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2">
        <f t="shared" si="286"/>
        <v>42263.747349537036</v>
      </c>
      <c r="T3032" s="12">
        <f t="shared" si="287"/>
        <v>42233.747349537036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6">
        <v>1500</v>
      </c>
      <c r="E3033" s="6">
        <v>1500</v>
      </c>
      <c r="F3033" s="3" t="s">
        <v>8219</v>
      </c>
      <c r="G3033" s="4" t="s">
        <v>8224</v>
      </c>
      <c r="H3033" s="4" t="s">
        <v>8246</v>
      </c>
      <c r="I3033" s="7">
        <v>1476479447</v>
      </c>
      <c r="J3033" s="7">
        <v>1471295447</v>
      </c>
      <c r="K3033" t="b">
        <v>0</v>
      </c>
      <c r="L3033">
        <v>29</v>
      </c>
      <c r="M3033" t="b">
        <v>1</v>
      </c>
      <c r="N3033" s="4" t="s">
        <v>8303</v>
      </c>
      <c r="O3033" s="5">
        <f t="shared" si="282"/>
        <v>100</v>
      </c>
      <c r="P3033" s="6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2">
        <f t="shared" si="286"/>
        <v>42657.882488425923</v>
      </c>
      <c r="T3033" s="12">
        <f t="shared" si="287"/>
        <v>42597.882488425923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6">
        <v>1000</v>
      </c>
      <c r="E3034" s="6">
        <v>1272</v>
      </c>
      <c r="F3034" s="3" t="s">
        <v>8219</v>
      </c>
      <c r="G3034" s="4" t="s">
        <v>8224</v>
      </c>
      <c r="H3034" s="4" t="s">
        <v>8246</v>
      </c>
      <c r="I3034" s="7">
        <v>1441933459</v>
      </c>
      <c r="J3034" s="7">
        <v>1439341459</v>
      </c>
      <c r="K3034" t="b">
        <v>0</v>
      </c>
      <c r="L3034">
        <v>25</v>
      </c>
      <c r="M3034" t="b">
        <v>1</v>
      </c>
      <c r="N3034" s="4" t="s">
        <v>8303</v>
      </c>
      <c r="O3034" s="5">
        <f t="shared" si="282"/>
        <v>127.2</v>
      </c>
      <c r="P3034" s="6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2">
        <f t="shared" si="286"/>
        <v>42258.044664351852</v>
      </c>
      <c r="T3034" s="12">
        <f t="shared" si="287"/>
        <v>42228.044664351852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6">
        <v>3000</v>
      </c>
      <c r="E3035" s="6">
        <v>4396</v>
      </c>
      <c r="F3035" s="3" t="s">
        <v>8219</v>
      </c>
      <c r="G3035" s="4" t="s">
        <v>8224</v>
      </c>
      <c r="H3035" s="4" t="s">
        <v>8246</v>
      </c>
      <c r="I3035" s="7">
        <v>1471487925</v>
      </c>
      <c r="J3035" s="7">
        <v>1468895925</v>
      </c>
      <c r="K3035" t="b">
        <v>0</v>
      </c>
      <c r="L3035">
        <v>23</v>
      </c>
      <c r="M3035" t="b">
        <v>1</v>
      </c>
      <c r="N3035" s="4" t="s">
        <v>8303</v>
      </c>
      <c r="O3035" s="5">
        <f t="shared" si="282"/>
        <v>146.53333333333333</v>
      </c>
      <c r="P3035" s="6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2">
        <f t="shared" si="286"/>
        <v>42600.110243055555</v>
      </c>
      <c r="T3035" s="12">
        <f t="shared" si="287"/>
        <v>42570.110243055555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6">
        <v>100000</v>
      </c>
      <c r="E3036" s="6">
        <v>112536</v>
      </c>
      <c r="F3036" s="3" t="s">
        <v>8219</v>
      </c>
      <c r="G3036" s="4" t="s">
        <v>8224</v>
      </c>
      <c r="H3036" s="4" t="s">
        <v>8246</v>
      </c>
      <c r="I3036" s="7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s="4" t="s">
        <v>8303</v>
      </c>
      <c r="O3036" s="5">
        <f t="shared" si="282"/>
        <v>112.536</v>
      </c>
      <c r="P3036" s="6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2">
        <f t="shared" si="286"/>
        <v>42675.165972222225</v>
      </c>
      <c r="T3036" s="12">
        <f t="shared" si="287"/>
        <v>42644.535358796296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6">
        <v>25000</v>
      </c>
      <c r="E3037" s="6">
        <v>27196.71</v>
      </c>
      <c r="F3037" s="3" t="s">
        <v>8219</v>
      </c>
      <c r="G3037" s="4" t="s">
        <v>8224</v>
      </c>
      <c r="H3037" s="4" t="s">
        <v>8246</v>
      </c>
      <c r="I3037" s="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s="4" t="s">
        <v>8303</v>
      </c>
      <c r="O3037" s="5">
        <f t="shared" si="282"/>
        <v>108.78684</v>
      </c>
      <c r="P3037" s="6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2">
        <f t="shared" si="286"/>
        <v>41398.560289351852</v>
      </c>
      <c r="T3037" s="12">
        <f t="shared" si="287"/>
        <v>41368.560289351852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6">
        <v>25000</v>
      </c>
      <c r="E3038" s="6">
        <v>31683</v>
      </c>
      <c r="F3038" s="3" t="s">
        <v>8219</v>
      </c>
      <c r="G3038" s="4" t="s">
        <v>8224</v>
      </c>
      <c r="H3038" s="4" t="s">
        <v>8246</v>
      </c>
      <c r="I3038" s="7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s="4" t="s">
        <v>8303</v>
      </c>
      <c r="O3038" s="5">
        <f t="shared" si="282"/>
        <v>126.732</v>
      </c>
      <c r="P3038" s="6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2">
        <f t="shared" si="286"/>
        <v>41502.499305555553</v>
      </c>
      <c r="T3038" s="12">
        <f t="shared" si="287"/>
        <v>41466.785231481481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6">
        <v>500</v>
      </c>
      <c r="E3039" s="6">
        <v>1066</v>
      </c>
      <c r="F3039" s="3" t="s">
        <v>8219</v>
      </c>
      <c r="G3039" s="4" t="s">
        <v>8224</v>
      </c>
      <c r="H3039" s="4" t="s">
        <v>8246</v>
      </c>
      <c r="I3039" s="7">
        <v>1285995540</v>
      </c>
      <c r="J3039" s="7">
        <v>1279574773</v>
      </c>
      <c r="K3039" t="b">
        <v>0</v>
      </c>
      <c r="L3039">
        <v>32</v>
      </c>
      <c r="M3039" t="b">
        <v>1</v>
      </c>
      <c r="N3039" s="4" t="s">
        <v>8303</v>
      </c>
      <c r="O3039" s="5">
        <f t="shared" si="282"/>
        <v>213.2</v>
      </c>
      <c r="P3039" s="6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2">
        <f t="shared" si="286"/>
        <v>40453.207638888889</v>
      </c>
      <c r="T3039" s="12">
        <f t="shared" si="287"/>
        <v>40378.893206018518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6">
        <v>1000</v>
      </c>
      <c r="E3040" s="6">
        <v>1005</v>
      </c>
      <c r="F3040" s="3" t="s">
        <v>8219</v>
      </c>
      <c r="G3040" s="4" t="s">
        <v>8224</v>
      </c>
      <c r="H3040" s="4" t="s">
        <v>8246</v>
      </c>
      <c r="I3040" s="7">
        <v>1457071397</v>
      </c>
      <c r="J3040" s="7">
        <v>1451887397</v>
      </c>
      <c r="K3040" t="b">
        <v>0</v>
      </c>
      <c r="L3040">
        <v>27</v>
      </c>
      <c r="M3040" t="b">
        <v>1</v>
      </c>
      <c r="N3040" s="4" t="s">
        <v>8303</v>
      </c>
      <c r="O3040" s="5">
        <f t="shared" si="282"/>
        <v>100.5</v>
      </c>
      <c r="P3040" s="6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2">
        <f t="shared" si="286"/>
        <v>42433.252280092594</v>
      </c>
      <c r="T3040" s="12">
        <f t="shared" si="287"/>
        <v>42373.252280092594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6">
        <v>20000</v>
      </c>
      <c r="E3041" s="6">
        <v>21742.78</v>
      </c>
      <c r="F3041" s="3" t="s">
        <v>8219</v>
      </c>
      <c r="G3041" s="4" t="s">
        <v>8224</v>
      </c>
      <c r="H3041" s="4" t="s">
        <v>8246</v>
      </c>
      <c r="I3041" s="7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s="4" t="s">
        <v>8303</v>
      </c>
      <c r="O3041" s="5">
        <f t="shared" si="282"/>
        <v>108.7139</v>
      </c>
      <c r="P3041" s="6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2">
        <f t="shared" si="286"/>
        <v>41637.332638888889</v>
      </c>
      <c r="T3041" s="12">
        <f t="shared" si="287"/>
        <v>41610.794421296298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6">
        <v>3000</v>
      </c>
      <c r="E3042" s="6">
        <v>3225</v>
      </c>
      <c r="F3042" s="3" t="s">
        <v>8219</v>
      </c>
      <c r="G3042" s="4" t="s">
        <v>8224</v>
      </c>
      <c r="H3042" s="4" t="s">
        <v>8246</v>
      </c>
      <c r="I3042" s="7">
        <v>1435359600</v>
      </c>
      <c r="J3042" s="7">
        <v>1434999621</v>
      </c>
      <c r="K3042" t="b">
        <v>0</v>
      </c>
      <c r="L3042">
        <v>42</v>
      </c>
      <c r="M3042" t="b">
        <v>1</v>
      </c>
      <c r="N3042" s="4" t="s">
        <v>8303</v>
      </c>
      <c r="O3042" s="5">
        <f t="shared" si="282"/>
        <v>107.5</v>
      </c>
      <c r="P3042" s="6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2">
        <f t="shared" si="286"/>
        <v>42181.958333333328</v>
      </c>
      <c r="T3042" s="12">
        <f t="shared" si="287"/>
        <v>42177.791909722218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6">
        <v>8300</v>
      </c>
      <c r="E3043" s="6">
        <v>9170</v>
      </c>
      <c r="F3043" s="3" t="s">
        <v>8219</v>
      </c>
      <c r="G3043" s="4" t="s">
        <v>8224</v>
      </c>
      <c r="H3043" s="4" t="s">
        <v>8246</v>
      </c>
      <c r="I3043" s="7">
        <v>1453323048</v>
      </c>
      <c r="J3043" s="7">
        <v>1450731048</v>
      </c>
      <c r="K3043" t="b">
        <v>0</v>
      </c>
      <c r="L3043">
        <v>95</v>
      </c>
      <c r="M3043" t="b">
        <v>1</v>
      </c>
      <c r="N3043" s="4" t="s">
        <v>8303</v>
      </c>
      <c r="O3043" s="5">
        <f t="shared" si="282"/>
        <v>110.48192771084338</v>
      </c>
      <c r="P3043" s="6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2">
        <f t="shared" si="286"/>
        <v>42389.868611111116</v>
      </c>
      <c r="T3043" s="12">
        <f t="shared" si="287"/>
        <v>42359.868611111116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6">
        <v>1500</v>
      </c>
      <c r="E3044" s="6">
        <v>1920</v>
      </c>
      <c r="F3044" s="3" t="s">
        <v>8219</v>
      </c>
      <c r="G3044" s="4" t="s">
        <v>8225</v>
      </c>
      <c r="H3044" s="4" t="s">
        <v>8247</v>
      </c>
      <c r="I3044" s="7">
        <v>1444149047</v>
      </c>
      <c r="J3044" s="7">
        <v>1441557047</v>
      </c>
      <c r="K3044" t="b">
        <v>0</v>
      </c>
      <c r="L3044">
        <v>37</v>
      </c>
      <c r="M3044" t="b">
        <v>1</v>
      </c>
      <c r="N3044" s="4" t="s">
        <v>8303</v>
      </c>
      <c r="O3044" s="5">
        <f t="shared" si="282"/>
        <v>128</v>
      </c>
      <c r="P3044" s="6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2">
        <f t="shared" si="286"/>
        <v>42283.688043981485</v>
      </c>
      <c r="T3044" s="12">
        <f t="shared" si="287"/>
        <v>42253.688043981485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6">
        <v>15000</v>
      </c>
      <c r="E3045" s="6">
        <v>16501</v>
      </c>
      <c r="F3045" s="3" t="s">
        <v>8219</v>
      </c>
      <c r="G3045" s="4" t="s">
        <v>8229</v>
      </c>
      <c r="H3045" s="4" t="s">
        <v>8251</v>
      </c>
      <c r="I3045" s="7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s="4" t="s">
        <v>8303</v>
      </c>
      <c r="O3045" s="5">
        <f t="shared" si="282"/>
        <v>110.00666666666666</v>
      </c>
      <c r="P3045" s="6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2">
        <f t="shared" si="286"/>
        <v>42110.118055555555</v>
      </c>
      <c r="T3045" s="12">
        <f t="shared" si="287"/>
        <v>42083.070590277777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6">
        <v>12000</v>
      </c>
      <c r="E3046" s="6">
        <v>13121</v>
      </c>
      <c r="F3046" s="3" t="s">
        <v>8219</v>
      </c>
      <c r="G3046" s="4" t="s">
        <v>8224</v>
      </c>
      <c r="H3046" s="4" t="s">
        <v>8246</v>
      </c>
      <c r="I3046" s="7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s="4" t="s">
        <v>8303</v>
      </c>
      <c r="O3046" s="5">
        <f t="shared" si="282"/>
        <v>109.34166666666667</v>
      </c>
      <c r="P3046" s="6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2">
        <f t="shared" si="286"/>
        <v>42402.7268287037</v>
      </c>
      <c r="T3046" s="12">
        <f t="shared" si="287"/>
        <v>42387.7268287037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6">
        <v>4000</v>
      </c>
      <c r="E3047" s="6">
        <v>5308.26</v>
      </c>
      <c r="F3047" s="3" t="s">
        <v>8219</v>
      </c>
      <c r="G3047" s="4" t="s">
        <v>8224</v>
      </c>
      <c r="H3047" s="4" t="s">
        <v>8246</v>
      </c>
      <c r="I3047" s="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s="4" t="s">
        <v>8303</v>
      </c>
      <c r="O3047" s="5">
        <f t="shared" si="282"/>
        <v>132.70650000000001</v>
      </c>
      <c r="P3047" s="6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2">
        <f t="shared" si="286"/>
        <v>41873.155729166669</v>
      </c>
      <c r="T3047" s="12">
        <f t="shared" si="287"/>
        <v>41843.155729166669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6">
        <v>7900</v>
      </c>
      <c r="E3048" s="6">
        <v>15077</v>
      </c>
      <c r="F3048" s="3" t="s">
        <v>8219</v>
      </c>
      <c r="G3048" s="4" t="s">
        <v>8224</v>
      </c>
      <c r="H3048" s="4" t="s">
        <v>8246</v>
      </c>
      <c r="I3048" s="7">
        <v>1410324720</v>
      </c>
      <c r="J3048" s="7">
        <v>1407784586</v>
      </c>
      <c r="K3048" t="b">
        <v>0</v>
      </c>
      <c r="L3048">
        <v>58</v>
      </c>
      <c r="M3048" t="b">
        <v>1</v>
      </c>
      <c r="N3048" s="4" t="s">
        <v>8303</v>
      </c>
      <c r="O3048" s="5">
        <f t="shared" si="282"/>
        <v>190.84810126582278</v>
      </c>
      <c r="P3048" s="6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2">
        <f t="shared" si="286"/>
        <v>41892.202777777777</v>
      </c>
      <c r="T3048" s="12">
        <f t="shared" si="287"/>
        <v>41862.803078703706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6">
        <v>500</v>
      </c>
      <c r="E3049" s="6">
        <v>745</v>
      </c>
      <c r="F3049" s="3" t="s">
        <v>8219</v>
      </c>
      <c r="G3049" s="4" t="s">
        <v>8224</v>
      </c>
      <c r="H3049" s="4" t="s">
        <v>8246</v>
      </c>
      <c r="I3049" s="7">
        <v>1461762960</v>
      </c>
      <c r="J3049" s="7">
        <v>1457999054</v>
      </c>
      <c r="K3049" t="b">
        <v>0</v>
      </c>
      <c r="L3049">
        <v>20</v>
      </c>
      <c r="M3049" t="b">
        <v>1</v>
      </c>
      <c r="N3049" s="4" t="s">
        <v>8303</v>
      </c>
      <c r="O3049" s="5">
        <f t="shared" si="282"/>
        <v>149</v>
      </c>
      <c r="P3049" s="6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2">
        <f t="shared" si="286"/>
        <v>42487.552777777775</v>
      </c>
      <c r="T3049" s="12">
        <f t="shared" si="287"/>
        <v>42443.989050925928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6">
        <v>5000</v>
      </c>
      <c r="E3050" s="6">
        <v>8320</v>
      </c>
      <c r="F3050" s="3" t="s">
        <v>8219</v>
      </c>
      <c r="G3050" s="4" t="s">
        <v>8224</v>
      </c>
      <c r="H3050" s="4" t="s">
        <v>8246</v>
      </c>
      <c r="I3050" s="7">
        <v>1420060920</v>
      </c>
      <c r="J3050" s="7">
        <v>1417556262</v>
      </c>
      <c r="K3050" t="b">
        <v>0</v>
      </c>
      <c r="L3050">
        <v>47</v>
      </c>
      <c r="M3050" t="b">
        <v>1</v>
      </c>
      <c r="N3050" s="4" t="s">
        <v>8303</v>
      </c>
      <c r="O3050" s="5">
        <f t="shared" si="282"/>
        <v>166.4</v>
      </c>
      <c r="P3050" s="6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2">
        <f t="shared" si="286"/>
        <v>42004.890277777777</v>
      </c>
      <c r="T3050" s="12">
        <f t="shared" si="287"/>
        <v>41975.901180555549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6">
        <v>3750</v>
      </c>
      <c r="E3051" s="6">
        <v>4000</v>
      </c>
      <c r="F3051" s="3" t="s">
        <v>8219</v>
      </c>
      <c r="G3051" s="4" t="s">
        <v>8224</v>
      </c>
      <c r="H3051" s="4" t="s">
        <v>8246</v>
      </c>
      <c r="I3051" s="7">
        <v>1434241255</v>
      </c>
      <c r="J3051" s="7">
        <v>1431649255</v>
      </c>
      <c r="K3051" t="b">
        <v>0</v>
      </c>
      <c r="L3051">
        <v>54</v>
      </c>
      <c r="M3051" t="b">
        <v>1</v>
      </c>
      <c r="N3051" s="4" t="s">
        <v>8303</v>
      </c>
      <c r="O3051" s="5">
        <f t="shared" si="282"/>
        <v>106.66666666666667</v>
      </c>
      <c r="P3051" s="6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2">
        <f t="shared" si="286"/>
        <v>42169.014525462961</v>
      </c>
      <c r="T3051" s="12">
        <f t="shared" si="287"/>
        <v>42139.014525462961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6">
        <v>600</v>
      </c>
      <c r="E3052" s="6">
        <v>636</v>
      </c>
      <c r="F3052" s="3" t="s">
        <v>8219</v>
      </c>
      <c r="G3052" s="4" t="s">
        <v>8224</v>
      </c>
      <c r="H3052" s="4" t="s">
        <v>8246</v>
      </c>
      <c r="I3052" s="7">
        <v>1462420960</v>
      </c>
      <c r="J3052" s="7">
        <v>1459828960</v>
      </c>
      <c r="K3052" t="b">
        <v>0</v>
      </c>
      <c r="L3052">
        <v>9</v>
      </c>
      <c r="M3052" t="b">
        <v>1</v>
      </c>
      <c r="N3052" s="4" t="s">
        <v>8303</v>
      </c>
      <c r="O3052" s="5">
        <f t="shared" si="282"/>
        <v>106</v>
      </c>
      <c r="P3052" s="6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2">
        <f t="shared" si="286"/>
        <v>42495.16851851852</v>
      </c>
      <c r="T3052" s="12">
        <f t="shared" si="287"/>
        <v>42465.16851851852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6">
        <v>3500</v>
      </c>
      <c r="E3053" s="6">
        <v>827</v>
      </c>
      <c r="F3053" s="3" t="s">
        <v>8221</v>
      </c>
      <c r="G3053" s="4" t="s">
        <v>8225</v>
      </c>
      <c r="H3053" s="4" t="s">
        <v>8247</v>
      </c>
      <c r="I3053" s="7">
        <v>1486547945</v>
      </c>
      <c r="J3053" s="7">
        <v>1483955945</v>
      </c>
      <c r="K3053" t="b">
        <v>1</v>
      </c>
      <c r="L3053">
        <v>35</v>
      </c>
      <c r="M3053" t="b">
        <v>0</v>
      </c>
      <c r="N3053" s="4" t="s">
        <v>8303</v>
      </c>
      <c r="O3053" s="5">
        <f t="shared" si="282"/>
        <v>23.62857142857143</v>
      </c>
      <c r="P3053" s="6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2">
        <f t="shared" si="286"/>
        <v>42774.416030092587</v>
      </c>
      <c r="T3053" s="12">
        <f t="shared" si="287"/>
        <v>42744.416030092587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6">
        <v>50000</v>
      </c>
      <c r="E3054" s="6">
        <v>75</v>
      </c>
      <c r="F3054" s="3" t="s">
        <v>8221</v>
      </c>
      <c r="G3054" s="4" t="s">
        <v>8224</v>
      </c>
      <c r="H3054" s="4" t="s">
        <v>8246</v>
      </c>
      <c r="I3054" s="7">
        <v>1432828740</v>
      </c>
      <c r="J3054" s="7">
        <v>1430237094</v>
      </c>
      <c r="K3054" t="b">
        <v>0</v>
      </c>
      <c r="L3054">
        <v>2</v>
      </c>
      <c r="M3054" t="b">
        <v>0</v>
      </c>
      <c r="N3054" s="4" t="s">
        <v>8303</v>
      </c>
      <c r="O3054" s="5">
        <f t="shared" si="282"/>
        <v>0.15</v>
      </c>
      <c r="P3054" s="6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2">
        <f t="shared" si="286"/>
        <v>42152.665972222225</v>
      </c>
      <c r="T3054" s="12">
        <f t="shared" si="287"/>
        <v>42122.670069444444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6">
        <v>10000</v>
      </c>
      <c r="E3055" s="6">
        <v>40</v>
      </c>
      <c r="F3055" s="3" t="s">
        <v>8221</v>
      </c>
      <c r="G3055" s="4" t="s">
        <v>8224</v>
      </c>
      <c r="H3055" s="4" t="s">
        <v>8246</v>
      </c>
      <c r="I3055" s="7">
        <v>1412222340</v>
      </c>
      <c r="J3055" s="7">
        <v>1407781013</v>
      </c>
      <c r="K3055" t="b">
        <v>0</v>
      </c>
      <c r="L3055">
        <v>3</v>
      </c>
      <c r="M3055" t="b">
        <v>0</v>
      </c>
      <c r="N3055" s="4" t="s">
        <v>8303</v>
      </c>
      <c r="O3055" s="5">
        <f t="shared" si="282"/>
        <v>0.4</v>
      </c>
      <c r="P3055" s="6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2">
        <f t="shared" si="286"/>
        <v>41914.165972222225</v>
      </c>
      <c r="T3055" s="12">
        <f t="shared" si="287"/>
        <v>41862.761724537035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6">
        <v>300</v>
      </c>
      <c r="E3056" s="6">
        <v>0</v>
      </c>
      <c r="F3056" s="3" t="s">
        <v>8221</v>
      </c>
      <c r="G3056" s="4" t="s">
        <v>8224</v>
      </c>
      <c r="H3056" s="4" t="s">
        <v>8246</v>
      </c>
      <c r="I3056" s="7">
        <v>1425258240</v>
      </c>
      <c r="J3056" s="7">
        <v>1422043154</v>
      </c>
      <c r="K3056" t="b">
        <v>0</v>
      </c>
      <c r="L3056">
        <v>0</v>
      </c>
      <c r="M3056" t="b">
        <v>0</v>
      </c>
      <c r="N3056" s="4" t="s">
        <v>8303</v>
      </c>
      <c r="O3056" s="5">
        <f t="shared" si="282"/>
        <v>0</v>
      </c>
      <c r="P3056" s="6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2">
        <f t="shared" si="286"/>
        <v>42065.044444444444</v>
      </c>
      <c r="T3056" s="12">
        <f t="shared" si="287"/>
        <v>42027.832800925928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6">
        <v>20000</v>
      </c>
      <c r="E3057" s="6">
        <v>1</v>
      </c>
      <c r="F3057" s="3" t="s">
        <v>8221</v>
      </c>
      <c r="G3057" s="4" t="s">
        <v>8224</v>
      </c>
      <c r="H3057" s="4" t="s">
        <v>8246</v>
      </c>
      <c r="I3057" s="7">
        <v>1420844390</v>
      </c>
      <c r="J3057" s="7">
        <v>1415660390</v>
      </c>
      <c r="K3057" t="b">
        <v>0</v>
      </c>
      <c r="L3057">
        <v>1</v>
      </c>
      <c r="M3057" t="b">
        <v>0</v>
      </c>
      <c r="N3057" s="4" t="s">
        <v>8303</v>
      </c>
      <c r="O3057" s="5">
        <f t="shared" si="282"/>
        <v>5.0000000000000001E-3</v>
      </c>
      <c r="P3057" s="6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2">
        <f t="shared" si="286"/>
        <v>42013.95821759259</v>
      </c>
      <c r="T3057" s="12">
        <f t="shared" si="287"/>
        <v>41953.95821759259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6">
        <v>25000</v>
      </c>
      <c r="E3058" s="6">
        <v>0</v>
      </c>
      <c r="F3058" s="3" t="s">
        <v>8221</v>
      </c>
      <c r="G3058" s="4" t="s">
        <v>8224</v>
      </c>
      <c r="H3058" s="4" t="s">
        <v>8246</v>
      </c>
      <c r="I3058" s="7">
        <v>1412003784</v>
      </c>
      <c r="J3058" s="7">
        <v>1406819784</v>
      </c>
      <c r="K3058" t="b">
        <v>0</v>
      </c>
      <c r="L3058">
        <v>0</v>
      </c>
      <c r="M3058" t="b">
        <v>0</v>
      </c>
      <c r="N3058" s="4" t="s">
        <v>8303</v>
      </c>
      <c r="O3058" s="5">
        <f t="shared" si="282"/>
        <v>0</v>
      </c>
      <c r="P3058" s="6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2">
        <f t="shared" si="286"/>
        <v>41911.636388888888</v>
      </c>
      <c r="T3058" s="12">
        <f t="shared" si="287"/>
        <v>41851.636388888888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6">
        <v>50000</v>
      </c>
      <c r="E3059" s="6">
        <v>0</v>
      </c>
      <c r="F3059" s="3" t="s">
        <v>8221</v>
      </c>
      <c r="G3059" s="4" t="s">
        <v>8225</v>
      </c>
      <c r="H3059" s="4" t="s">
        <v>8247</v>
      </c>
      <c r="I3059" s="7">
        <v>1459694211</v>
      </c>
      <c r="J3059" s="7">
        <v>1457105811</v>
      </c>
      <c r="K3059" t="b">
        <v>0</v>
      </c>
      <c r="L3059">
        <v>0</v>
      </c>
      <c r="M3059" t="b">
        <v>0</v>
      </c>
      <c r="N3059" s="4" t="s">
        <v>8303</v>
      </c>
      <c r="O3059" s="5">
        <f t="shared" si="282"/>
        <v>0</v>
      </c>
      <c r="P3059" s="6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2">
        <f t="shared" si="286"/>
        <v>42463.608923611115</v>
      </c>
      <c r="T3059" s="12">
        <f t="shared" si="287"/>
        <v>42433.650590277779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6">
        <v>18000</v>
      </c>
      <c r="E3060" s="6">
        <v>3</v>
      </c>
      <c r="F3060" s="3" t="s">
        <v>8221</v>
      </c>
      <c r="G3060" s="4" t="s">
        <v>8237</v>
      </c>
      <c r="H3060" s="4" t="s">
        <v>8249</v>
      </c>
      <c r="I3060" s="7">
        <v>1463734740</v>
      </c>
      <c r="J3060" s="7">
        <v>1459414740</v>
      </c>
      <c r="K3060" t="b">
        <v>0</v>
      </c>
      <c r="L3060">
        <v>3</v>
      </c>
      <c r="M3060" t="b">
        <v>0</v>
      </c>
      <c r="N3060" s="4" t="s">
        <v>8303</v>
      </c>
      <c r="O3060" s="5">
        <f t="shared" si="282"/>
        <v>1.6666666666666666E-2</v>
      </c>
      <c r="P3060" s="6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2">
        <f t="shared" si="286"/>
        <v>42510.374305555553</v>
      </c>
      <c r="T3060" s="12">
        <f t="shared" si="287"/>
        <v>42460.374305555553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6">
        <v>15000</v>
      </c>
      <c r="E3061" s="6">
        <v>451</v>
      </c>
      <c r="F3061" s="3" t="s">
        <v>8221</v>
      </c>
      <c r="G3061" s="4" t="s">
        <v>8224</v>
      </c>
      <c r="H3061" s="4" t="s">
        <v>8246</v>
      </c>
      <c r="I3061" s="7">
        <v>1407536846</v>
      </c>
      <c r="J3061" s="7">
        <v>1404944846</v>
      </c>
      <c r="K3061" t="b">
        <v>0</v>
      </c>
      <c r="L3061">
        <v>11</v>
      </c>
      <c r="M3061" t="b">
        <v>0</v>
      </c>
      <c r="N3061" s="4" t="s">
        <v>8303</v>
      </c>
      <c r="O3061" s="5">
        <f t="shared" si="282"/>
        <v>3.0066666666666668</v>
      </c>
      <c r="P3061" s="6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2">
        <f t="shared" si="286"/>
        <v>41859.935717592591</v>
      </c>
      <c r="T3061" s="12">
        <f t="shared" si="287"/>
        <v>41829.935717592591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6">
        <v>220000</v>
      </c>
      <c r="E3062" s="6">
        <v>335</v>
      </c>
      <c r="F3062" s="3" t="s">
        <v>8221</v>
      </c>
      <c r="G3062" s="4" t="s">
        <v>8224</v>
      </c>
      <c r="H3062" s="4" t="s">
        <v>8246</v>
      </c>
      <c r="I3062" s="7">
        <v>1443422134</v>
      </c>
      <c r="J3062" s="7">
        <v>1440830134</v>
      </c>
      <c r="K3062" t="b">
        <v>0</v>
      </c>
      <c r="L3062">
        <v>6</v>
      </c>
      <c r="M3062" t="b">
        <v>0</v>
      </c>
      <c r="N3062" s="4" t="s">
        <v>8303</v>
      </c>
      <c r="O3062" s="5">
        <f t="shared" si="282"/>
        <v>0.15227272727272728</v>
      </c>
      <c r="P3062" s="6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2">
        <f t="shared" si="286"/>
        <v>42275.274699074071</v>
      </c>
      <c r="T3062" s="12">
        <f t="shared" si="287"/>
        <v>42245.274699074071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6">
        <v>1000000</v>
      </c>
      <c r="E3063" s="6">
        <v>0</v>
      </c>
      <c r="F3063" s="3" t="s">
        <v>8221</v>
      </c>
      <c r="G3063" s="4" t="s">
        <v>8224</v>
      </c>
      <c r="H3063" s="4" t="s">
        <v>8246</v>
      </c>
      <c r="I3063" s="7">
        <v>1407955748</v>
      </c>
      <c r="J3063" s="7">
        <v>1405363748</v>
      </c>
      <c r="K3063" t="b">
        <v>0</v>
      </c>
      <c r="L3063">
        <v>0</v>
      </c>
      <c r="M3063" t="b">
        <v>0</v>
      </c>
      <c r="N3063" s="4" t="s">
        <v>8303</v>
      </c>
      <c r="O3063" s="5">
        <f t="shared" si="282"/>
        <v>0</v>
      </c>
      <c r="P3063" s="6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2">
        <f t="shared" si="286"/>
        <v>41864.784120370372</v>
      </c>
      <c r="T3063" s="12">
        <f t="shared" si="287"/>
        <v>41834.784120370372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6">
        <v>10000</v>
      </c>
      <c r="E3064" s="6">
        <v>6684</v>
      </c>
      <c r="F3064" s="3" t="s">
        <v>8221</v>
      </c>
      <c r="G3064" s="4" t="s">
        <v>8224</v>
      </c>
      <c r="H3064" s="4" t="s">
        <v>8246</v>
      </c>
      <c r="I3064" s="7">
        <v>1443636000</v>
      </c>
      <c r="J3064" s="7">
        <v>1441111892</v>
      </c>
      <c r="K3064" t="b">
        <v>0</v>
      </c>
      <c r="L3064">
        <v>67</v>
      </c>
      <c r="M3064" t="b">
        <v>0</v>
      </c>
      <c r="N3064" s="4" t="s">
        <v>8303</v>
      </c>
      <c r="O3064" s="5">
        <f t="shared" si="282"/>
        <v>66.84</v>
      </c>
      <c r="P3064" s="6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2">
        <f t="shared" si="286"/>
        <v>42277.75</v>
      </c>
      <c r="T3064" s="12">
        <f t="shared" si="287"/>
        <v>42248.535787037035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6">
        <v>3000</v>
      </c>
      <c r="E3065" s="6">
        <v>587</v>
      </c>
      <c r="F3065" s="3" t="s">
        <v>8221</v>
      </c>
      <c r="G3065" s="4" t="s">
        <v>8224</v>
      </c>
      <c r="H3065" s="4" t="s">
        <v>8246</v>
      </c>
      <c r="I3065" s="7">
        <v>1477174138</v>
      </c>
      <c r="J3065" s="7">
        <v>1474150138</v>
      </c>
      <c r="K3065" t="b">
        <v>0</v>
      </c>
      <c r="L3065">
        <v>23</v>
      </c>
      <c r="M3065" t="b">
        <v>0</v>
      </c>
      <c r="N3065" s="4" t="s">
        <v>8303</v>
      </c>
      <c r="O3065" s="5">
        <f t="shared" si="282"/>
        <v>19.566666666666666</v>
      </c>
      <c r="P3065" s="6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2">
        <f t="shared" si="286"/>
        <v>42665.922893518517</v>
      </c>
      <c r="T3065" s="12">
        <f t="shared" si="287"/>
        <v>42630.922893518517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6">
        <v>75000</v>
      </c>
      <c r="E3066" s="6">
        <v>8471</v>
      </c>
      <c r="F3066" s="3" t="s">
        <v>8221</v>
      </c>
      <c r="G3066" s="4" t="s">
        <v>8224</v>
      </c>
      <c r="H3066" s="4" t="s">
        <v>8246</v>
      </c>
      <c r="I3066" s="7">
        <v>1448175540</v>
      </c>
      <c r="J3066" s="7">
        <v>1445483246</v>
      </c>
      <c r="K3066" t="b">
        <v>0</v>
      </c>
      <c r="L3066">
        <v>72</v>
      </c>
      <c r="M3066" t="b">
        <v>0</v>
      </c>
      <c r="N3066" s="4" t="s">
        <v>8303</v>
      </c>
      <c r="O3066" s="5">
        <f t="shared" si="282"/>
        <v>11.294666666666666</v>
      </c>
      <c r="P3066" s="6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2">
        <f t="shared" si="286"/>
        <v>42330.290972222225</v>
      </c>
      <c r="T3066" s="12">
        <f t="shared" si="287"/>
        <v>42299.130162037036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6">
        <v>25000</v>
      </c>
      <c r="E3067" s="6">
        <v>10</v>
      </c>
      <c r="F3067" s="3" t="s">
        <v>8221</v>
      </c>
      <c r="G3067" s="4" t="s">
        <v>8224</v>
      </c>
      <c r="H3067" s="4" t="s">
        <v>8246</v>
      </c>
      <c r="I3067" s="7">
        <v>1406683172</v>
      </c>
      <c r="J3067" s="7">
        <v>1404523172</v>
      </c>
      <c r="K3067" t="b">
        <v>0</v>
      </c>
      <c r="L3067">
        <v>2</v>
      </c>
      <c r="M3067" t="b">
        <v>0</v>
      </c>
      <c r="N3067" s="4" t="s">
        <v>8303</v>
      </c>
      <c r="O3067" s="5">
        <f t="shared" si="282"/>
        <v>0.04</v>
      </c>
      <c r="P3067" s="6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2">
        <f t="shared" si="286"/>
        <v>41850.055231481485</v>
      </c>
      <c r="T3067" s="12">
        <f t="shared" si="287"/>
        <v>41825.055231481485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6">
        <v>350000</v>
      </c>
      <c r="E3068" s="6">
        <v>41950</v>
      </c>
      <c r="F3068" s="3" t="s">
        <v>8221</v>
      </c>
      <c r="G3068" s="4" t="s">
        <v>8226</v>
      </c>
      <c r="H3068" s="4" t="s">
        <v>8248</v>
      </c>
      <c r="I3068" s="7">
        <v>1468128537</v>
      </c>
      <c r="J3068" s="7">
        <v>1465536537</v>
      </c>
      <c r="K3068" t="b">
        <v>0</v>
      </c>
      <c r="L3068">
        <v>15</v>
      </c>
      <c r="M3068" t="b">
        <v>0</v>
      </c>
      <c r="N3068" s="4" t="s">
        <v>8303</v>
      </c>
      <c r="O3068" s="5">
        <f t="shared" si="282"/>
        <v>11.985714285714286</v>
      </c>
      <c r="P3068" s="6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2">
        <f t="shared" si="286"/>
        <v>42561.228437500002</v>
      </c>
      <c r="T3068" s="12">
        <f t="shared" si="287"/>
        <v>42531.228437500002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6">
        <v>8000</v>
      </c>
      <c r="E3069" s="6">
        <v>200</v>
      </c>
      <c r="F3069" s="3" t="s">
        <v>8221</v>
      </c>
      <c r="G3069" s="4" t="s">
        <v>8228</v>
      </c>
      <c r="H3069" s="4" t="s">
        <v>8250</v>
      </c>
      <c r="I3069" s="7">
        <v>1441837879</v>
      </c>
      <c r="J3069" s="7">
        <v>1439245879</v>
      </c>
      <c r="K3069" t="b">
        <v>0</v>
      </c>
      <c r="L3069">
        <v>1</v>
      </c>
      <c r="M3069" t="b">
        <v>0</v>
      </c>
      <c r="N3069" s="4" t="s">
        <v>8303</v>
      </c>
      <c r="O3069" s="5">
        <f t="shared" si="282"/>
        <v>2.5</v>
      </c>
      <c r="P3069" s="6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2">
        <f t="shared" si="286"/>
        <v>42256.938414351855</v>
      </c>
      <c r="T3069" s="12">
        <f t="shared" si="287"/>
        <v>42226.938414351855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6">
        <v>250000</v>
      </c>
      <c r="E3070" s="6">
        <v>175</v>
      </c>
      <c r="F3070" s="3" t="s">
        <v>8221</v>
      </c>
      <c r="G3070" s="4" t="s">
        <v>8224</v>
      </c>
      <c r="H3070" s="4" t="s">
        <v>8246</v>
      </c>
      <c r="I3070" s="7">
        <v>1445013352</v>
      </c>
      <c r="J3070" s="7">
        <v>1442421352</v>
      </c>
      <c r="K3070" t="b">
        <v>0</v>
      </c>
      <c r="L3070">
        <v>2</v>
      </c>
      <c r="M3070" t="b">
        <v>0</v>
      </c>
      <c r="N3070" s="4" t="s">
        <v>8303</v>
      </c>
      <c r="O3070" s="5">
        <f t="shared" si="282"/>
        <v>7.0000000000000007E-2</v>
      </c>
      <c r="P3070" s="6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2">
        <f t="shared" si="286"/>
        <v>42293.691574074073</v>
      </c>
      <c r="T3070" s="12">
        <f t="shared" si="287"/>
        <v>42263.691574074073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6">
        <v>1000</v>
      </c>
      <c r="E3071" s="6">
        <v>141</v>
      </c>
      <c r="F3071" s="3" t="s">
        <v>8221</v>
      </c>
      <c r="G3071" s="4" t="s">
        <v>8224</v>
      </c>
      <c r="H3071" s="4" t="s">
        <v>8246</v>
      </c>
      <c r="I3071" s="7">
        <v>1418587234</v>
      </c>
      <c r="J3071" s="7">
        <v>1415995234</v>
      </c>
      <c r="K3071" t="b">
        <v>0</v>
      </c>
      <c r="L3071">
        <v>7</v>
      </c>
      <c r="M3071" t="b">
        <v>0</v>
      </c>
      <c r="N3071" s="4" t="s">
        <v>8303</v>
      </c>
      <c r="O3071" s="5">
        <f t="shared" si="282"/>
        <v>14.1</v>
      </c>
      <c r="P3071" s="6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2">
        <f t="shared" si="286"/>
        <v>41987.833726851852</v>
      </c>
      <c r="T3071" s="12">
        <f t="shared" si="287"/>
        <v>41957.833726851852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6">
        <v>10000</v>
      </c>
      <c r="E3072" s="6">
        <v>334</v>
      </c>
      <c r="F3072" s="3" t="s">
        <v>8221</v>
      </c>
      <c r="G3072" s="4" t="s">
        <v>8225</v>
      </c>
      <c r="H3072" s="4" t="s">
        <v>8247</v>
      </c>
      <c r="I3072" s="7">
        <v>1481132169</v>
      </c>
      <c r="J3072" s="7">
        <v>1479317769</v>
      </c>
      <c r="K3072" t="b">
        <v>0</v>
      </c>
      <c r="L3072">
        <v>16</v>
      </c>
      <c r="M3072" t="b">
        <v>0</v>
      </c>
      <c r="N3072" s="4" t="s">
        <v>8303</v>
      </c>
      <c r="O3072" s="5">
        <f t="shared" si="282"/>
        <v>3.34</v>
      </c>
      <c r="P3072" s="6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2">
        <f t="shared" si="286"/>
        <v>42711.733437499999</v>
      </c>
      <c r="T3072" s="12">
        <f t="shared" si="287"/>
        <v>42690.733437499999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6">
        <v>12000</v>
      </c>
      <c r="E3073" s="6">
        <v>7173</v>
      </c>
      <c r="F3073" s="3" t="s">
        <v>8221</v>
      </c>
      <c r="G3073" s="4" t="s">
        <v>8224</v>
      </c>
      <c r="H3073" s="4" t="s">
        <v>8246</v>
      </c>
      <c r="I3073" s="7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s="4" t="s">
        <v>8303</v>
      </c>
      <c r="O3073" s="5">
        <f t="shared" si="282"/>
        <v>59.774999999999999</v>
      </c>
      <c r="P3073" s="6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2">
        <f t="shared" si="286"/>
        <v>42115.249305555553</v>
      </c>
      <c r="T3073" s="12">
        <f t="shared" si="287"/>
        <v>42097.732418981483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6">
        <v>12000</v>
      </c>
      <c r="E3074" s="6">
        <v>2</v>
      </c>
      <c r="F3074" s="3" t="s">
        <v>8221</v>
      </c>
      <c r="G3074" s="4" t="s">
        <v>8224</v>
      </c>
      <c r="H3074" s="4" t="s">
        <v>8246</v>
      </c>
      <c r="I3074" s="7">
        <v>1477791960</v>
      </c>
      <c r="J3074" s="7">
        <v>1476549262</v>
      </c>
      <c r="K3074" t="b">
        <v>0</v>
      </c>
      <c r="L3074">
        <v>2</v>
      </c>
      <c r="M3074" t="b">
        <v>0</v>
      </c>
      <c r="N3074" s="4" t="s">
        <v>8303</v>
      </c>
      <c r="O3074" s="5">
        <f t="shared" si="282"/>
        <v>1.6666666666666666E-2</v>
      </c>
      <c r="P3074" s="6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2">
        <f t="shared" si="286"/>
        <v>42673.073611111111</v>
      </c>
      <c r="T3074" s="12">
        <f t="shared" si="287"/>
        <v>42658.690532407403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6">
        <v>2800000</v>
      </c>
      <c r="E3075" s="6">
        <v>645</v>
      </c>
      <c r="F3075" s="3" t="s">
        <v>8221</v>
      </c>
      <c r="G3075" s="4" t="s">
        <v>8224</v>
      </c>
      <c r="H3075" s="4" t="s">
        <v>8246</v>
      </c>
      <c r="I3075" s="7">
        <v>1434309540</v>
      </c>
      <c r="J3075" s="7">
        <v>1429287900</v>
      </c>
      <c r="K3075" t="b">
        <v>0</v>
      </c>
      <c r="L3075">
        <v>7</v>
      </c>
      <c r="M3075" t="b">
        <v>0</v>
      </c>
      <c r="N3075" s="4" t="s">
        <v>8303</v>
      </c>
      <c r="O3075" s="5">
        <f t="shared" ref="O3075:O3138" si="288">100*E3075/D3075</f>
        <v>2.3035714285714284E-2</v>
      </c>
      <c r="P3075" s="6">
        <f t="shared" ref="P3075:P3138" si="289">IF(L3075=0,0,E3075/L3075)</f>
        <v>92.142857142857139</v>
      </c>
      <c r="Q3075" s="4" t="str">
        <f t="shared" ref="Q3075:Q3138" si="290">LEFT(N3075,SEARCH("/",N3075)-1)</f>
        <v>theater</v>
      </c>
      <c r="R3075" s="4" t="str">
        <f t="shared" ref="R3075:R3138" si="291">RIGHT(N3075,LEN(N3075)-SEARCH("/",N3075,1))</f>
        <v>spaces</v>
      </c>
      <c r="S3075" s="12">
        <f t="shared" ref="S3075:S3138" si="292">(((I3075/60)/60)/24)+DATE(1970,1,1)</f>
        <v>42169.804861111115</v>
      </c>
      <c r="T3075" s="12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6">
        <v>25000</v>
      </c>
      <c r="E3076" s="6">
        <v>22</v>
      </c>
      <c r="F3076" s="3" t="s">
        <v>8221</v>
      </c>
      <c r="G3076" s="4" t="s">
        <v>8230</v>
      </c>
      <c r="H3076" s="4" t="s">
        <v>8249</v>
      </c>
      <c r="I3076" s="7">
        <v>1457617359</v>
      </c>
      <c r="J3076" s="7">
        <v>1455025359</v>
      </c>
      <c r="K3076" t="b">
        <v>0</v>
      </c>
      <c r="L3076">
        <v>3</v>
      </c>
      <c r="M3076" t="b">
        <v>0</v>
      </c>
      <c r="N3076" s="4" t="s">
        <v>8303</v>
      </c>
      <c r="O3076" s="5">
        <f t="shared" si="288"/>
        <v>8.7999999999999995E-2</v>
      </c>
      <c r="P3076" s="6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2">
        <f t="shared" si="292"/>
        <v>42439.571284722217</v>
      </c>
      <c r="T3076" s="12">
        <f t="shared" si="293"/>
        <v>42409.571284722217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6">
        <v>15000</v>
      </c>
      <c r="E3077" s="6">
        <v>1296</v>
      </c>
      <c r="F3077" s="3" t="s">
        <v>8221</v>
      </c>
      <c r="G3077" s="4" t="s">
        <v>8224</v>
      </c>
      <c r="H3077" s="4" t="s">
        <v>8246</v>
      </c>
      <c r="I3077" s="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s="4" t="s">
        <v>8303</v>
      </c>
      <c r="O3077" s="5">
        <f t="shared" si="288"/>
        <v>8.64</v>
      </c>
      <c r="P3077" s="6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2">
        <f t="shared" si="292"/>
        <v>42601.102314814809</v>
      </c>
      <c r="T3077" s="12">
        <f t="shared" si="293"/>
        <v>42551.102314814809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6">
        <v>10000</v>
      </c>
      <c r="E3078" s="6">
        <v>1506</v>
      </c>
      <c r="F3078" s="3" t="s">
        <v>8221</v>
      </c>
      <c r="G3078" s="4" t="s">
        <v>8224</v>
      </c>
      <c r="H3078" s="4" t="s">
        <v>8246</v>
      </c>
      <c r="I3078" s="7">
        <v>1444405123</v>
      </c>
      <c r="J3078" s="7">
        <v>1439221123</v>
      </c>
      <c r="K3078" t="b">
        <v>0</v>
      </c>
      <c r="L3078">
        <v>50</v>
      </c>
      <c r="M3078" t="b">
        <v>0</v>
      </c>
      <c r="N3078" s="4" t="s">
        <v>8303</v>
      </c>
      <c r="O3078" s="5">
        <f t="shared" si="288"/>
        <v>15.06</v>
      </c>
      <c r="P3078" s="6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2">
        <f t="shared" si="292"/>
        <v>42286.651886574073</v>
      </c>
      <c r="T3078" s="12">
        <f t="shared" si="293"/>
        <v>42226.651886574073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6">
        <v>22000</v>
      </c>
      <c r="E3079" s="6">
        <v>105</v>
      </c>
      <c r="F3079" s="3" t="s">
        <v>8221</v>
      </c>
      <c r="G3079" s="4" t="s">
        <v>8229</v>
      </c>
      <c r="H3079" s="4" t="s">
        <v>8251</v>
      </c>
      <c r="I3079" s="7">
        <v>1488495478</v>
      </c>
      <c r="J3079" s="7">
        <v>1485903478</v>
      </c>
      <c r="K3079" t="b">
        <v>0</v>
      </c>
      <c r="L3079">
        <v>2</v>
      </c>
      <c r="M3079" t="b">
        <v>0</v>
      </c>
      <c r="N3079" s="4" t="s">
        <v>8303</v>
      </c>
      <c r="O3079" s="5">
        <f t="shared" si="288"/>
        <v>0.47727272727272729</v>
      </c>
      <c r="P3079" s="6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2">
        <f t="shared" si="292"/>
        <v>42796.956921296296</v>
      </c>
      <c r="T3079" s="12">
        <f t="shared" si="293"/>
        <v>42766.956921296296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6">
        <v>60000</v>
      </c>
      <c r="E3080" s="6">
        <v>71</v>
      </c>
      <c r="F3080" s="3" t="s">
        <v>8221</v>
      </c>
      <c r="G3080" s="4" t="s">
        <v>8224</v>
      </c>
      <c r="H3080" s="4" t="s">
        <v>8246</v>
      </c>
      <c r="I3080" s="7">
        <v>1424920795</v>
      </c>
      <c r="J3080" s="7">
        <v>1422328795</v>
      </c>
      <c r="K3080" t="b">
        <v>0</v>
      </c>
      <c r="L3080">
        <v>3</v>
      </c>
      <c r="M3080" t="b">
        <v>0</v>
      </c>
      <c r="N3080" s="4" t="s">
        <v>8303</v>
      </c>
      <c r="O3080" s="5">
        <f t="shared" si="288"/>
        <v>0.11833333333333333</v>
      </c>
      <c r="P3080" s="6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2">
        <f t="shared" si="292"/>
        <v>42061.138831018514</v>
      </c>
      <c r="T3080" s="12">
        <f t="shared" si="293"/>
        <v>42031.138831018514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6">
        <v>1333666</v>
      </c>
      <c r="E3081" s="6">
        <v>11226</v>
      </c>
      <c r="F3081" s="3" t="s">
        <v>8221</v>
      </c>
      <c r="G3081" s="4" t="s">
        <v>8224</v>
      </c>
      <c r="H3081" s="4" t="s">
        <v>8246</v>
      </c>
      <c r="I3081" s="7">
        <v>1427040435</v>
      </c>
      <c r="J3081" s="7">
        <v>1424452035</v>
      </c>
      <c r="K3081" t="b">
        <v>0</v>
      </c>
      <c r="L3081">
        <v>27</v>
      </c>
      <c r="M3081" t="b">
        <v>0</v>
      </c>
      <c r="N3081" s="4" t="s">
        <v>8303</v>
      </c>
      <c r="O3081" s="5">
        <f t="shared" si="288"/>
        <v>0.84173998587352461</v>
      </c>
      <c r="P3081" s="6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2">
        <f t="shared" si="292"/>
        <v>42085.671701388885</v>
      </c>
      <c r="T3081" s="12">
        <f t="shared" si="293"/>
        <v>42055.713368055556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6">
        <v>2000000</v>
      </c>
      <c r="E3082" s="6">
        <v>376</v>
      </c>
      <c r="F3082" s="3" t="s">
        <v>8221</v>
      </c>
      <c r="G3082" s="4" t="s">
        <v>8224</v>
      </c>
      <c r="H3082" s="4" t="s">
        <v>8246</v>
      </c>
      <c r="I3082" s="7">
        <v>1419644444</v>
      </c>
      <c r="J3082" s="7">
        <v>1414456844</v>
      </c>
      <c r="K3082" t="b">
        <v>0</v>
      </c>
      <c r="L3082">
        <v>7</v>
      </c>
      <c r="M3082" t="b">
        <v>0</v>
      </c>
      <c r="N3082" s="4" t="s">
        <v>8303</v>
      </c>
      <c r="O3082" s="5">
        <f t="shared" si="288"/>
        <v>1.8800000000000001E-2</v>
      </c>
      <c r="P3082" s="6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2">
        <f t="shared" si="292"/>
        <v>42000.0699537037</v>
      </c>
      <c r="T3082" s="12">
        <f t="shared" si="293"/>
        <v>41940.028287037036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6">
        <v>1000000</v>
      </c>
      <c r="E3083" s="6">
        <v>2103</v>
      </c>
      <c r="F3083" s="3" t="s">
        <v>8221</v>
      </c>
      <c r="G3083" s="4" t="s">
        <v>8224</v>
      </c>
      <c r="H3083" s="4" t="s">
        <v>8246</v>
      </c>
      <c r="I3083" s="7">
        <v>1442722891</v>
      </c>
      <c r="J3083" s="7">
        <v>1440130891</v>
      </c>
      <c r="K3083" t="b">
        <v>0</v>
      </c>
      <c r="L3083">
        <v>5</v>
      </c>
      <c r="M3083" t="b">
        <v>0</v>
      </c>
      <c r="N3083" s="4" t="s">
        <v>8303</v>
      </c>
      <c r="O3083" s="5">
        <f t="shared" si="288"/>
        <v>0.21029999999999999</v>
      </c>
      <c r="P3083" s="6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2">
        <f t="shared" si="292"/>
        <v>42267.181608796294</v>
      </c>
      <c r="T3083" s="12">
        <f t="shared" si="293"/>
        <v>42237.181608796294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6">
        <v>9000</v>
      </c>
      <c r="E3084" s="6">
        <v>0</v>
      </c>
      <c r="F3084" s="3" t="s">
        <v>8221</v>
      </c>
      <c r="G3084" s="4" t="s">
        <v>8224</v>
      </c>
      <c r="H3084" s="4" t="s">
        <v>8246</v>
      </c>
      <c r="I3084" s="7">
        <v>1447628946</v>
      </c>
      <c r="J3084" s="7">
        <v>1445033346</v>
      </c>
      <c r="K3084" t="b">
        <v>0</v>
      </c>
      <c r="L3084">
        <v>0</v>
      </c>
      <c r="M3084" t="b">
        <v>0</v>
      </c>
      <c r="N3084" s="4" t="s">
        <v>8303</v>
      </c>
      <c r="O3084" s="5">
        <f t="shared" si="288"/>
        <v>0</v>
      </c>
      <c r="P3084" s="6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2">
        <f t="shared" si="292"/>
        <v>42323.96465277778</v>
      </c>
      <c r="T3084" s="12">
        <f t="shared" si="293"/>
        <v>42293.922986111109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6">
        <v>20000</v>
      </c>
      <c r="E3085" s="6">
        <v>56</v>
      </c>
      <c r="F3085" s="3" t="s">
        <v>8221</v>
      </c>
      <c r="G3085" s="4" t="s">
        <v>8224</v>
      </c>
      <c r="H3085" s="4" t="s">
        <v>8246</v>
      </c>
      <c r="I3085" s="7">
        <v>1409547600</v>
      </c>
      <c r="J3085" s="7">
        <v>1406986278</v>
      </c>
      <c r="K3085" t="b">
        <v>0</v>
      </c>
      <c r="L3085">
        <v>3</v>
      </c>
      <c r="M3085" t="b">
        <v>0</v>
      </c>
      <c r="N3085" s="4" t="s">
        <v>8303</v>
      </c>
      <c r="O3085" s="5">
        <f t="shared" si="288"/>
        <v>0.28000000000000003</v>
      </c>
      <c r="P3085" s="6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2">
        <f t="shared" si="292"/>
        <v>41883.208333333336</v>
      </c>
      <c r="T3085" s="12">
        <f t="shared" si="293"/>
        <v>41853.563402777778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6">
        <v>4059</v>
      </c>
      <c r="E3086" s="6">
        <v>470</v>
      </c>
      <c r="F3086" s="3" t="s">
        <v>8221</v>
      </c>
      <c r="G3086" s="4" t="s">
        <v>8224</v>
      </c>
      <c r="H3086" s="4" t="s">
        <v>8246</v>
      </c>
      <c r="I3086" s="7">
        <v>1430851680</v>
      </c>
      <c r="J3086" s="7">
        <v>1428340931</v>
      </c>
      <c r="K3086" t="b">
        <v>0</v>
      </c>
      <c r="L3086">
        <v>6</v>
      </c>
      <c r="M3086" t="b">
        <v>0</v>
      </c>
      <c r="N3086" s="4" t="s">
        <v>8303</v>
      </c>
      <c r="O3086" s="5">
        <f t="shared" si="288"/>
        <v>11.57920670115792</v>
      </c>
      <c r="P3086" s="6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2">
        <f t="shared" si="292"/>
        <v>42129.783333333333</v>
      </c>
      <c r="T3086" s="12">
        <f t="shared" si="293"/>
        <v>42100.723738425921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6">
        <v>25000</v>
      </c>
      <c r="E3087" s="6">
        <v>610</v>
      </c>
      <c r="F3087" s="3" t="s">
        <v>8221</v>
      </c>
      <c r="G3087" s="4" t="s">
        <v>8224</v>
      </c>
      <c r="H3087" s="4" t="s">
        <v>8246</v>
      </c>
      <c r="I3087" s="7">
        <v>1443561159</v>
      </c>
      <c r="J3087" s="7">
        <v>1440969159</v>
      </c>
      <c r="K3087" t="b">
        <v>0</v>
      </c>
      <c r="L3087">
        <v>9</v>
      </c>
      <c r="M3087" t="b">
        <v>0</v>
      </c>
      <c r="N3087" s="4" t="s">
        <v>8303</v>
      </c>
      <c r="O3087" s="5">
        <f t="shared" si="288"/>
        <v>2.44</v>
      </c>
      <c r="P3087" s="6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2">
        <f t="shared" si="292"/>
        <v>42276.883784722217</v>
      </c>
      <c r="T3087" s="12">
        <f t="shared" si="293"/>
        <v>42246.883784722217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6">
        <v>20000</v>
      </c>
      <c r="E3088" s="6">
        <v>50</v>
      </c>
      <c r="F3088" s="3" t="s">
        <v>8221</v>
      </c>
      <c r="G3088" s="4" t="s">
        <v>8237</v>
      </c>
      <c r="H3088" s="4" t="s">
        <v>8249</v>
      </c>
      <c r="I3088" s="7">
        <v>1439827559</v>
      </c>
      <c r="J3088" s="7">
        <v>1434643559</v>
      </c>
      <c r="K3088" t="b">
        <v>0</v>
      </c>
      <c r="L3088">
        <v>3</v>
      </c>
      <c r="M3088" t="b">
        <v>0</v>
      </c>
      <c r="N3088" s="4" t="s">
        <v>8303</v>
      </c>
      <c r="O3088" s="5">
        <f t="shared" si="288"/>
        <v>0.25</v>
      </c>
      <c r="P3088" s="6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2">
        <f t="shared" si="292"/>
        <v>42233.67082175926</v>
      </c>
      <c r="T3088" s="12">
        <f t="shared" si="293"/>
        <v>42173.67082175926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6">
        <v>20000</v>
      </c>
      <c r="E3089" s="6">
        <v>125</v>
      </c>
      <c r="F3089" s="3" t="s">
        <v>8221</v>
      </c>
      <c r="G3089" s="4" t="s">
        <v>8224</v>
      </c>
      <c r="H3089" s="4" t="s">
        <v>8246</v>
      </c>
      <c r="I3089" s="7">
        <v>1482294990</v>
      </c>
      <c r="J3089" s="7">
        <v>1477107390</v>
      </c>
      <c r="K3089" t="b">
        <v>0</v>
      </c>
      <c r="L3089">
        <v>2</v>
      </c>
      <c r="M3089" t="b">
        <v>0</v>
      </c>
      <c r="N3089" s="4" t="s">
        <v>8303</v>
      </c>
      <c r="O3089" s="5">
        <f t="shared" si="288"/>
        <v>0.625</v>
      </c>
      <c r="P3089" s="6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2">
        <f t="shared" si="292"/>
        <v>42725.192013888889</v>
      </c>
      <c r="T3089" s="12">
        <f t="shared" si="293"/>
        <v>42665.150347222225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6">
        <v>65000</v>
      </c>
      <c r="E3090" s="6">
        <v>126</v>
      </c>
      <c r="F3090" s="3" t="s">
        <v>8221</v>
      </c>
      <c r="G3090" s="4" t="s">
        <v>8224</v>
      </c>
      <c r="H3090" s="4" t="s">
        <v>8246</v>
      </c>
      <c r="I3090" s="7">
        <v>1420724460</v>
      </c>
      <c r="J3090" s="7">
        <v>1418046247</v>
      </c>
      <c r="K3090" t="b">
        <v>0</v>
      </c>
      <c r="L3090">
        <v>3</v>
      </c>
      <c r="M3090" t="b">
        <v>0</v>
      </c>
      <c r="N3090" s="4" t="s">
        <v>8303</v>
      </c>
      <c r="O3090" s="5">
        <f t="shared" si="288"/>
        <v>0.19384615384615383</v>
      </c>
      <c r="P3090" s="6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2">
        <f t="shared" si="292"/>
        <v>42012.570138888885</v>
      </c>
      <c r="T3090" s="12">
        <f t="shared" si="293"/>
        <v>41981.57230324074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6">
        <v>25000</v>
      </c>
      <c r="E3091" s="6">
        <v>5854</v>
      </c>
      <c r="F3091" s="3" t="s">
        <v>8221</v>
      </c>
      <c r="G3091" s="4" t="s">
        <v>8224</v>
      </c>
      <c r="H3091" s="4" t="s">
        <v>8246</v>
      </c>
      <c r="I3091" s="7">
        <v>1468029540</v>
      </c>
      <c r="J3091" s="7">
        <v>1465304483</v>
      </c>
      <c r="K3091" t="b">
        <v>0</v>
      </c>
      <c r="L3091">
        <v>45</v>
      </c>
      <c r="M3091" t="b">
        <v>0</v>
      </c>
      <c r="N3091" s="4" t="s">
        <v>8303</v>
      </c>
      <c r="O3091" s="5">
        <f t="shared" si="288"/>
        <v>23.416</v>
      </c>
      <c r="P3091" s="6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2">
        <f t="shared" si="292"/>
        <v>42560.082638888889</v>
      </c>
      <c r="T3091" s="12">
        <f t="shared" si="293"/>
        <v>42528.542627314819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6">
        <v>225000</v>
      </c>
      <c r="E3092" s="6">
        <v>11432</v>
      </c>
      <c r="F3092" s="3" t="s">
        <v>8221</v>
      </c>
      <c r="G3092" s="4" t="s">
        <v>8224</v>
      </c>
      <c r="H3092" s="4" t="s">
        <v>8246</v>
      </c>
      <c r="I3092" s="7">
        <v>1430505545</v>
      </c>
      <c r="J3092" s="7">
        <v>1425325145</v>
      </c>
      <c r="K3092" t="b">
        <v>0</v>
      </c>
      <c r="L3092">
        <v>9</v>
      </c>
      <c r="M3092" t="b">
        <v>0</v>
      </c>
      <c r="N3092" s="4" t="s">
        <v>8303</v>
      </c>
      <c r="O3092" s="5">
        <f t="shared" si="288"/>
        <v>5.0808888888888886</v>
      </c>
      <c r="P3092" s="6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2">
        <f t="shared" si="292"/>
        <v>42125.777141203704</v>
      </c>
      <c r="T3092" s="12">
        <f t="shared" si="293"/>
        <v>42065.818807870368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6">
        <v>5000</v>
      </c>
      <c r="E3093" s="6">
        <v>796</v>
      </c>
      <c r="F3093" s="3" t="s">
        <v>8221</v>
      </c>
      <c r="G3093" s="4" t="s">
        <v>8224</v>
      </c>
      <c r="H3093" s="4" t="s">
        <v>8246</v>
      </c>
      <c r="I3093" s="7">
        <v>1471214743</v>
      </c>
      <c r="J3093" s="7">
        <v>1468622743</v>
      </c>
      <c r="K3093" t="b">
        <v>0</v>
      </c>
      <c r="L3093">
        <v>9</v>
      </c>
      <c r="M3093" t="b">
        <v>0</v>
      </c>
      <c r="N3093" s="4" t="s">
        <v>8303</v>
      </c>
      <c r="O3093" s="5">
        <f t="shared" si="288"/>
        <v>15.92</v>
      </c>
      <c r="P3093" s="6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2">
        <f t="shared" si="292"/>
        <v>42596.948414351849</v>
      </c>
      <c r="T3093" s="12">
        <f t="shared" si="293"/>
        <v>42566.948414351849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6">
        <v>100000</v>
      </c>
      <c r="E3094" s="6">
        <v>1183.19</v>
      </c>
      <c r="F3094" s="3" t="s">
        <v>8221</v>
      </c>
      <c r="G3094" s="4" t="s">
        <v>8224</v>
      </c>
      <c r="H3094" s="4" t="s">
        <v>8246</v>
      </c>
      <c r="I3094" s="7">
        <v>1444946400</v>
      </c>
      <c r="J3094" s="7">
        <v>1441723912</v>
      </c>
      <c r="K3094" t="b">
        <v>0</v>
      </c>
      <c r="L3094">
        <v>21</v>
      </c>
      <c r="M3094" t="b">
        <v>0</v>
      </c>
      <c r="N3094" s="4" t="s">
        <v>8303</v>
      </c>
      <c r="O3094" s="5">
        <f t="shared" si="288"/>
        <v>1.18319</v>
      </c>
      <c r="P3094" s="6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2">
        <f t="shared" si="292"/>
        <v>42292.916666666672</v>
      </c>
      <c r="T3094" s="12">
        <f t="shared" si="293"/>
        <v>42255.619351851856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6">
        <v>4000</v>
      </c>
      <c r="E3095" s="6">
        <v>910</v>
      </c>
      <c r="F3095" s="3" t="s">
        <v>8221</v>
      </c>
      <c r="G3095" s="4" t="s">
        <v>8229</v>
      </c>
      <c r="H3095" s="4" t="s">
        <v>8251</v>
      </c>
      <c r="I3095" s="7">
        <v>1401595140</v>
      </c>
      <c r="J3095" s="7">
        <v>1398980941</v>
      </c>
      <c r="K3095" t="b">
        <v>0</v>
      </c>
      <c r="L3095">
        <v>17</v>
      </c>
      <c r="M3095" t="b">
        <v>0</v>
      </c>
      <c r="N3095" s="4" t="s">
        <v>8303</v>
      </c>
      <c r="O3095" s="5">
        <f t="shared" si="288"/>
        <v>22.75</v>
      </c>
      <c r="P3095" s="6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2">
        <f t="shared" si="292"/>
        <v>41791.165972222225</v>
      </c>
      <c r="T3095" s="12">
        <f t="shared" si="293"/>
        <v>41760.909039351849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6">
        <v>100000</v>
      </c>
      <c r="E3096" s="6">
        <v>25</v>
      </c>
      <c r="F3096" s="3" t="s">
        <v>8221</v>
      </c>
      <c r="G3096" s="4" t="s">
        <v>8224</v>
      </c>
      <c r="H3096" s="4" t="s">
        <v>8246</v>
      </c>
      <c r="I3096" s="7">
        <v>1442775956</v>
      </c>
      <c r="J3096" s="7">
        <v>1437591956</v>
      </c>
      <c r="K3096" t="b">
        <v>0</v>
      </c>
      <c r="L3096">
        <v>1</v>
      </c>
      <c r="M3096" t="b">
        <v>0</v>
      </c>
      <c r="N3096" s="4" t="s">
        <v>8303</v>
      </c>
      <c r="O3096" s="5">
        <f t="shared" si="288"/>
        <v>2.5000000000000001E-2</v>
      </c>
      <c r="P3096" s="6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2">
        <f t="shared" si="292"/>
        <v>42267.795787037037</v>
      </c>
      <c r="T3096" s="12">
        <f t="shared" si="293"/>
        <v>42207.795787037037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6">
        <v>14920</v>
      </c>
      <c r="E3097" s="6">
        <v>50</v>
      </c>
      <c r="F3097" s="3" t="s">
        <v>8221</v>
      </c>
      <c r="G3097" s="4" t="s">
        <v>8224</v>
      </c>
      <c r="H3097" s="4" t="s">
        <v>8246</v>
      </c>
      <c r="I3097" s="7">
        <v>1470011780</v>
      </c>
      <c r="J3097" s="7">
        <v>1464827780</v>
      </c>
      <c r="K3097" t="b">
        <v>0</v>
      </c>
      <c r="L3097">
        <v>1</v>
      </c>
      <c r="M3097" t="b">
        <v>0</v>
      </c>
      <c r="N3097" s="4" t="s">
        <v>8303</v>
      </c>
      <c r="O3097" s="5">
        <f t="shared" si="288"/>
        <v>0.33512064343163539</v>
      </c>
      <c r="P3097" s="6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2">
        <f t="shared" si="292"/>
        <v>42583.025231481486</v>
      </c>
      <c r="T3097" s="12">
        <f t="shared" si="293"/>
        <v>42523.025231481486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6">
        <v>20000</v>
      </c>
      <c r="E3098" s="6">
        <v>795</v>
      </c>
      <c r="F3098" s="3" t="s">
        <v>8221</v>
      </c>
      <c r="G3098" s="4" t="s">
        <v>8224</v>
      </c>
      <c r="H3098" s="4" t="s">
        <v>8246</v>
      </c>
      <c r="I3098" s="7">
        <v>1432151326</v>
      </c>
      <c r="J3098" s="7">
        <v>1429559326</v>
      </c>
      <c r="K3098" t="b">
        <v>0</v>
      </c>
      <c r="L3098">
        <v>14</v>
      </c>
      <c r="M3098" t="b">
        <v>0</v>
      </c>
      <c r="N3098" s="4" t="s">
        <v>8303</v>
      </c>
      <c r="O3098" s="5">
        <f t="shared" si="288"/>
        <v>3.9750000000000001</v>
      </c>
      <c r="P3098" s="6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2">
        <f t="shared" si="292"/>
        <v>42144.825532407413</v>
      </c>
      <c r="T3098" s="12">
        <f t="shared" si="293"/>
        <v>42114.825532407413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6">
        <v>10000</v>
      </c>
      <c r="E3099" s="6">
        <v>1715</v>
      </c>
      <c r="F3099" s="3" t="s">
        <v>8221</v>
      </c>
      <c r="G3099" s="4" t="s">
        <v>8225</v>
      </c>
      <c r="H3099" s="4" t="s">
        <v>8247</v>
      </c>
      <c r="I3099" s="7">
        <v>1475848800</v>
      </c>
      <c r="J3099" s="7">
        <v>1474027501</v>
      </c>
      <c r="K3099" t="b">
        <v>0</v>
      </c>
      <c r="L3099">
        <v>42</v>
      </c>
      <c r="M3099" t="b">
        <v>0</v>
      </c>
      <c r="N3099" s="4" t="s">
        <v>8303</v>
      </c>
      <c r="O3099" s="5">
        <f t="shared" si="288"/>
        <v>17.149999999999999</v>
      </c>
      <c r="P3099" s="6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2">
        <f t="shared" si="292"/>
        <v>42650.583333333328</v>
      </c>
      <c r="T3099" s="12">
        <f t="shared" si="293"/>
        <v>42629.503483796296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6">
        <v>48725</v>
      </c>
      <c r="E3100" s="6">
        <v>1758</v>
      </c>
      <c r="F3100" s="3" t="s">
        <v>8221</v>
      </c>
      <c r="G3100" s="4" t="s">
        <v>8224</v>
      </c>
      <c r="H3100" s="4" t="s">
        <v>8246</v>
      </c>
      <c r="I3100" s="7">
        <v>1454890620</v>
      </c>
      <c r="J3100" s="7">
        <v>1450724449</v>
      </c>
      <c r="K3100" t="b">
        <v>0</v>
      </c>
      <c r="L3100">
        <v>27</v>
      </c>
      <c r="M3100" t="b">
        <v>0</v>
      </c>
      <c r="N3100" s="4" t="s">
        <v>8303</v>
      </c>
      <c r="O3100" s="5">
        <f t="shared" si="288"/>
        <v>3.6080041046690612</v>
      </c>
      <c r="P3100" s="6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2">
        <f t="shared" si="292"/>
        <v>42408.01180555555</v>
      </c>
      <c r="T3100" s="12">
        <f t="shared" si="293"/>
        <v>42359.792233796295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6">
        <v>2000</v>
      </c>
      <c r="E3101" s="6">
        <v>278</v>
      </c>
      <c r="F3101" s="3" t="s">
        <v>8221</v>
      </c>
      <c r="G3101" s="4" t="s">
        <v>8224</v>
      </c>
      <c r="H3101" s="4" t="s">
        <v>8246</v>
      </c>
      <c r="I3101" s="7">
        <v>1455251591</v>
      </c>
      <c r="J3101" s="7">
        <v>1452659591</v>
      </c>
      <c r="K3101" t="b">
        <v>0</v>
      </c>
      <c r="L3101">
        <v>5</v>
      </c>
      <c r="M3101" t="b">
        <v>0</v>
      </c>
      <c r="N3101" s="4" t="s">
        <v>8303</v>
      </c>
      <c r="O3101" s="5">
        <f t="shared" si="288"/>
        <v>13.9</v>
      </c>
      <c r="P3101" s="6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2">
        <f t="shared" si="292"/>
        <v>42412.189710648148</v>
      </c>
      <c r="T3101" s="12">
        <f t="shared" si="293"/>
        <v>42382.189710648148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6">
        <v>12000</v>
      </c>
      <c r="E3102" s="6">
        <v>1827</v>
      </c>
      <c r="F3102" s="3" t="s">
        <v>8221</v>
      </c>
      <c r="G3102" s="4" t="s">
        <v>8224</v>
      </c>
      <c r="H3102" s="4" t="s">
        <v>8246</v>
      </c>
      <c r="I3102" s="7">
        <v>1413816975</v>
      </c>
      <c r="J3102" s="7">
        <v>1411224975</v>
      </c>
      <c r="K3102" t="b">
        <v>0</v>
      </c>
      <c r="L3102">
        <v>13</v>
      </c>
      <c r="M3102" t="b">
        <v>0</v>
      </c>
      <c r="N3102" s="4" t="s">
        <v>8303</v>
      </c>
      <c r="O3102" s="5">
        <f t="shared" si="288"/>
        <v>15.225</v>
      </c>
      <c r="P3102" s="6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2">
        <f t="shared" si="292"/>
        <v>41932.622395833336</v>
      </c>
      <c r="T3102" s="12">
        <f t="shared" si="293"/>
        <v>41902.622395833336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6">
        <v>2500</v>
      </c>
      <c r="E3103" s="6">
        <v>300</v>
      </c>
      <c r="F3103" s="3" t="s">
        <v>8221</v>
      </c>
      <c r="G3103" s="4" t="s">
        <v>8230</v>
      </c>
      <c r="H3103" s="4" t="s">
        <v>8249</v>
      </c>
      <c r="I3103" s="7">
        <v>1437033360</v>
      </c>
      <c r="J3103" s="7">
        <v>1434445937</v>
      </c>
      <c r="K3103" t="b">
        <v>0</v>
      </c>
      <c r="L3103">
        <v>12</v>
      </c>
      <c r="M3103" t="b">
        <v>0</v>
      </c>
      <c r="N3103" s="4" t="s">
        <v>8303</v>
      </c>
      <c r="O3103" s="5">
        <f t="shared" si="288"/>
        <v>12</v>
      </c>
      <c r="P3103" s="6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2">
        <f t="shared" si="292"/>
        <v>42201.330555555556</v>
      </c>
      <c r="T3103" s="12">
        <f t="shared" si="293"/>
        <v>42171.383530092593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6">
        <v>16000</v>
      </c>
      <c r="E3104" s="6">
        <v>6258</v>
      </c>
      <c r="F3104" s="3" t="s">
        <v>8221</v>
      </c>
      <c r="G3104" s="4" t="s">
        <v>8225</v>
      </c>
      <c r="H3104" s="4" t="s">
        <v>8247</v>
      </c>
      <c r="I3104" s="7">
        <v>1471939818</v>
      </c>
      <c r="J3104" s="7">
        <v>1467619818</v>
      </c>
      <c r="K3104" t="b">
        <v>0</v>
      </c>
      <c r="L3104">
        <v>90</v>
      </c>
      <c r="M3104" t="b">
        <v>0</v>
      </c>
      <c r="N3104" s="4" t="s">
        <v>8303</v>
      </c>
      <c r="O3104" s="5">
        <f t="shared" si="288"/>
        <v>39.112499999999997</v>
      </c>
      <c r="P3104" s="6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2">
        <f t="shared" si="292"/>
        <v>42605.340486111112</v>
      </c>
      <c r="T3104" s="12">
        <f t="shared" si="293"/>
        <v>42555.340486111112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6">
        <v>4100</v>
      </c>
      <c r="E3105" s="6">
        <v>11</v>
      </c>
      <c r="F3105" s="3" t="s">
        <v>8221</v>
      </c>
      <c r="G3105" s="4" t="s">
        <v>8224</v>
      </c>
      <c r="H3105" s="4" t="s">
        <v>8246</v>
      </c>
      <c r="I3105" s="7">
        <v>1434080706</v>
      </c>
      <c r="J3105" s="7">
        <v>1428896706</v>
      </c>
      <c r="K3105" t="b">
        <v>0</v>
      </c>
      <c r="L3105">
        <v>2</v>
      </c>
      <c r="M3105" t="b">
        <v>0</v>
      </c>
      <c r="N3105" s="4" t="s">
        <v>8303</v>
      </c>
      <c r="O3105" s="5">
        <f t="shared" si="288"/>
        <v>0.26829268292682928</v>
      </c>
      <c r="P3105" s="6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2">
        <f t="shared" si="292"/>
        <v>42167.156319444446</v>
      </c>
      <c r="T3105" s="12">
        <f t="shared" si="293"/>
        <v>42107.156319444446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6">
        <v>4000</v>
      </c>
      <c r="E3106" s="6">
        <v>1185</v>
      </c>
      <c r="F3106" s="3" t="s">
        <v>8221</v>
      </c>
      <c r="G3106" s="4" t="s">
        <v>8226</v>
      </c>
      <c r="H3106" s="4" t="s">
        <v>8248</v>
      </c>
      <c r="I3106" s="7">
        <v>1422928800</v>
      </c>
      <c r="J3106" s="7">
        <v>1420235311</v>
      </c>
      <c r="K3106" t="b">
        <v>0</v>
      </c>
      <c r="L3106">
        <v>5</v>
      </c>
      <c r="M3106" t="b">
        <v>0</v>
      </c>
      <c r="N3106" s="4" t="s">
        <v>8303</v>
      </c>
      <c r="O3106" s="5">
        <f t="shared" si="288"/>
        <v>29.625</v>
      </c>
      <c r="P3106" s="6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2">
        <f t="shared" si="292"/>
        <v>42038.083333333328</v>
      </c>
      <c r="T3106" s="12">
        <f t="shared" si="293"/>
        <v>42006.908692129626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6">
        <v>5845</v>
      </c>
      <c r="E3107" s="6">
        <v>2476</v>
      </c>
      <c r="F3107" s="3" t="s">
        <v>8221</v>
      </c>
      <c r="G3107" s="4" t="s">
        <v>8224</v>
      </c>
      <c r="H3107" s="4" t="s">
        <v>8246</v>
      </c>
      <c r="I3107" s="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s="4" t="s">
        <v>8303</v>
      </c>
      <c r="O3107" s="5">
        <f t="shared" si="288"/>
        <v>42.360992301112063</v>
      </c>
      <c r="P3107" s="6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2">
        <f t="shared" si="292"/>
        <v>41931.208333333336</v>
      </c>
      <c r="T3107" s="12">
        <f t="shared" si="293"/>
        <v>41876.718935185185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6">
        <v>1000</v>
      </c>
      <c r="E3108" s="6">
        <v>41</v>
      </c>
      <c r="F3108" s="3" t="s">
        <v>8221</v>
      </c>
      <c r="G3108" s="4" t="s">
        <v>8225</v>
      </c>
      <c r="H3108" s="4" t="s">
        <v>8247</v>
      </c>
      <c r="I3108" s="7">
        <v>1442440800</v>
      </c>
      <c r="J3108" s="7">
        <v>1440497876</v>
      </c>
      <c r="K3108" t="b">
        <v>0</v>
      </c>
      <c r="L3108">
        <v>4</v>
      </c>
      <c r="M3108" t="b">
        <v>0</v>
      </c>
      <c r="N3108" s="4" t="s">
        <v>8303</v>
      </c>
      <c r="O3108" s="5">
        <f t="shared" si="288"/>
        <v>4.0999999999999996</v>
      </c>
      <c r="P3108" s="6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2">
        <f t="shared" si="292"/>
        <v>42263.916666666672</v>
      </c>
      <c r="T3108" s="12">
        <f t="shared" si="293"/>
        <v>42241.429120370376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6">
        <v>40000</v>
      </c>
      <c r="E3109" s="6">
        <v>7905</v>
      </c>
      <c r="F3109" s="3" t="s">
        <v>8221</v>
      </c>
      <c r="G3109" s="4" t="s">
        <v>8224</v>
      </c>
      <c r="H3109" s="4" t="s">
        <v>8246</v>
      </c>
      <c r="I3109" s="7">
        <v>1431372751</v>
      </c>
      <c r="J3109" s="7">
        <v>1430767951</v>
      </c>
      <c r="K3109" t="b">
        <v>0</v>
      </c>
      <c r="L3109">
        <v>29</v>
      </c>
      <c r="M3109" t="b">
        <v>0</v>
      </c>
      <c r="N3109" s="4" t="s">
        <v>8303</v>
      </c>
      <c r="O3109" s="5">
        <f t="shared" si="288"/>
        <v>19.762499999999999</v>
      </c>
      <c r="P3109" s="6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2">
        <f t="shared" si="292"/>
        <v>42135.814247685179</v>
      </c>
      <c r="T3109" s="12">
        <f t="shared" si="293"/>
        <v>42128.814247685179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6">
        <v>50000</v>
      </c>
      <c r="E3110" s="6">
        <v>26</v>
      </c>
      <c r="F3110" s="3" t="s">
        <v>8221</v>
      </c>
      <c r="G3110" s="4" t="s">
        <v>8224</v>
      </c>
      <c r="H3110" s="4" t="s">
        <v>8246</v>
      </c>
      <c r="I3110" s="7">
        <v>1430234394</v>
      </c>
      <c r="J3110" s="7">
        <v>1425053994</v>
      </c>
      <c r="K3110" t="b">
        <v>0</v>
      </c>
      <c r="L3110">
        <v>2</v>
      </c>
      <c r="M3110" t="b">
        <v>0</v>
      </c>
      <c r="N3110" s="4" t="s">
        <v>8303</v>
      </c>
      <c r="O3110" s="5">
        <f t="shared" si="288"/>
        <v>5.1999999999999998E-2</v>
      </c>
      <c r="P3110" s="6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2">
        <f t="shared" si="292"/>
        <v>42122.638819444444</v>
      </c>
      <c r="T3110" s="12">
        <f t="shared" si="293"/>
        <v>42062.680486111116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6">
        <v>26500</v>
      </c>
      <c r="E3111" s="6">
        <v>6633</v>
      </c>
      <c r="F3111" s="3" t="s">
        <v>8221</v>
      </c>
      <c r="G3111" s="4" t="s">
        <v>8224</v>
      </c>
      <c r="H3111" s="4" t="s">
        <v>8246</v>
      </c>
      <c r="I3111" s="7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s="4" t="s">
        <v>8303</v>
      </c>
      <c r="O3111" s="5">
        <f t="shared" si="288"/>
        <v>25.030188679245285</v>
      </c>
      <c r="P3111" s="6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2">
        <f t="shared" si="292"/>
        <v>41879.125115740739</v>
      </c>
      <c r="T3111" s="12">
        <f t="shared" si="293"/>
        <v>41844.125115740739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6">
        <v>25000</v>
      </c>
      <c r="E3112" s="6">
        <v>10</v>
      </c>
      <c r="F3112" s="3" t="s">
        <v>8221</v>
      </c>
      <c r="G3112" s="4" t="s">
        <v>8224</v>
      </c>
      <c r="H3112" s="4" t="s">
        <v>8246</v>
      </c>
      <c r="I3112" s="7">
        <v>1487465119</v>
      </c>
      <c r="J3112" s="7">
        <v>1484009119</v>
      </c>
      <c r="K3112" t="b">
        <v>0</v>
      </c>
      <c r="L3112">
        <v>1</v>
      </c>
      <c r="M3112" t="b">
        <v>0</v>
      </c>
      <c r="N3112" s="4" t="s">
        <v>8303</v>
      </c>
      <c r="O3112" s="5">
        <f t="shared" si="288"/>
        <v>0.04</v>
      </c>
      <c r="P3112" s="6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2">
        <f t="shared" si="292"/>
        <v>42785.031469907408</v>
      </c>
      <c r="T3112" s="12">
        <f t="shared" si="293"/>
        <v>42745.031469907408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6">
        <v>20000</v>
      </c>
      <c r="E3113" s="6">
        <v>5328</v>
      </c>
      <c r="F3113" s="3" t="s">
        <v>8221</v>
      </c>
      <c r="G3113" s="4" t="s">
        <v>8224</v>
      </c>
      <c r="H3113" s="4" t="s">
        <v>8246</v>
      </c>
      <c r="I3113" s="7">
        <v>1412432220</v>
      </c>
      <c r="J3113" s="7">
        <v>1409753820</v>
      </c>
      <c r="K3113" t="b">
        <v>0</v>
      </c>
      <c r="L3113">
        <v>76</v>
      </c>
      <c r="M3113" t="b">
        <v>0</v>
      </c>
      <c r="N3113" s="4" t="s">
        <v>8303</v>
      </c>
      <c r="O3113" s="5">
        <f t="shared" si="288"/>
        <v>26.64</v>
      </c>
      <c r="P3113" s="6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2">
        <f t="shared" si="292"/>
        <v>41916.595138888886</v>
      </c>
      <c r="T3113" s="12">
        <f t="shared" si="293"/>
        <v>41885.595138888886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6">
        <v>11000</v>
      </c>
      <c r="E3114" s="6">
        <v>521</v>
      </c>
      <c r="F3114" s="3" t="s">
        <v>8221</v>
      </c>
      <c r="G3114" s="4" t="s">
        <v>8224</v>
      </c>
      <c r="H3114" s="4" t="s">
        <v>8246</v>
      </c>
      <c r="I3114" s="7">
        <v>1477968934</v>
      </c>
      <c r="J3114" s="7">
        <v>1472784934</v>
      </c>
      <c r="K3114" t="b">
        <v>0</v>
      </c>
      <c r="L3114">
        <v>9</v>
      </c>
      <c r="M3114" t="b">
        <v>0</v>
      </c>
      <c r="N3114" s="4" t="s">
        <v>8303</v>
      </c>
      <c r="O3114" s="5">
        <f t="shared" si="288"/>
        <v>4.7363636363636363</v>
      </c>
      <c r="P3114" s="6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2">
        <f t="shared" si="292"/>
        <v>42675.121921296297</v>
      </c>
      <c r="T3114" s="12">
        <f t="shared" si="293"/>
        <v>42615.121921296297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6">
        <v>109225</v>
      </c>
      <c r="E3115" s="6">
        <v>4635</v>
      </c>
      <c r="F3115" s="3" t="s">
        <v>8221</v>
      </c>
      <c r="G3115" s="4" t="s">
        <v>8224</v>
      </c>
      <c r="H3115" s="4" t="s">
        <v>8246</v>
      </c>
      <c r="I3115" s="7">
        <v>1429291982</v>
      </c>
      <c r="J3115" s="7">
        <v>1426699982</v>
      </c>
      <c r="K3115" t="b">
        <v>0</v>
      </c>
      <c r="L3115">
        <v>37</v>
      </c>
      <c r="M3115" t="b">
        <v>0</v>
      </c>
      <c r="N3115" s="4" t="s">
        <v>8303</v>
      </c>
      <c r="O3115" s="5">
        <f t="shared" si="288"/>
        <v>4.2435339894712749</v>
      </c>
      <c r="P3115" s="6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2">
        <f t="shared" si="292"/>
        <v>42111.731273148151</v>
      </c>
      <c r="T3115" s="12">
        <f t="shared" si="293"/>
        <v>42081.731273148151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6">
        <v>75000</v>
      </c>
      <c r="E3116" s="6">
        <v>0</v>
      </c>
      <c r="F3116" s="3" t="s">
        <v>8221</v>
      </c>
      <c r="G3116" s="4" t="s">
        <v>8224</v>
      </c>
      <c r="H3116" s="4" t="s">
        <v>8246</v>
      </c>
      <c r="I3116" s="7">
        <v>1411312250</v>
      </c>
      <c r="J3116" s="7">
        <v>1406128250</v>
      </c>
      <c r="K3116" t="b">
        <v>0</v>
      </c>
      <c r="L3116">
        <v>0</v>
      </c>
      <c r="M3116" t="b">
        <v>0</v>
      </c>
      <c r="N3116" s="4" t="s">
        <v>8303</v>
      </c>
      <c r="O3116" s="5">
        <f t="shared" si="288"/>
        <v>0</v>
      </c>
      <c r="P3116" s="6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2">
        <f t="shared" si="292"/>
        <v>41903.632523148146</v>
      </c>
      <c r="T3116" s="12">
        <f t="shared" si="293"/>
        <v>41843.632523148146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6">
        <v>10000</v>
      </c>
      <c r="E3117" s="6">
        <v>300</v>
      </c>
      <c r="F3117" s="3" t="s">
        <v>8221</v>
      </c>
      <c r="G3117" s="4" t="s">
        <v>8235</v>
      </c>
      <c r="H3117" s="4" t="s">
        <v>8255</v>
      </c>
      <c r="I3117" s="7">
        <v>1465123427</v>
      </c>
      <c r="J3117" s="7">
        <v>1462531427</v>
      </c>
      <c r="K3117" t="b">
        <v>0</v>
      </c>
      <c r="L3117">
        <v>1</v>
      </c>
      <c r="M3117" t="b">
        <v>0</v>
      </c>
      <c r="N3117" s="4" t="s">
        <v>8303</v>
      </c>
      <c r="O3117" s="5">
        <f t="shared" si="288"/>
        <v>3</v>
      </c>
      <c r="P3117" s="6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2">
        <f t="shared" si="292"/>
        <v>42526.447071759263</v>
      </c>
      <c r="T3117" s="12">
        <f t="shared" si="293"/>
        <v>42496.447071759263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6">
        <v>750</v>
      </c>
      <c r="E3118" s="6">
        <v>430</v>
      </c>
      <c r="F3118" s="3" t="s">
        <v>8221</v>
      </c>
      <c r="G3118" s="4" t="s">
        <v>8224</v>
      </c>
      <c r="H3118" s="4" t="s">
        <v>8246</v>
      </c>
      <c r="I3118" s="7">
        <v>1427890925</v>
      </c>
      <c r="J3118" s="7">
        <v>1426681325</v>
      </c>
      <c r="K3118" t="b">
        <v>0</v>
      </c>
      <c r="L3118">
        <v>10</v>
      </c>
      <c r="M3118" t="b">
        <v>0</v>
      </c>
      <c r="N3118" s="4" t="s">
        <v>8303</v>
      </c>
      <c r="O3118" s="5">
        <f t="shared" si="288"/>
        <v>57.333333333333336</v>
      </c>
      <c r="P3118" s="6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2">
        <f t="shared" si="292"/>
        <v>42095.515335648146</v>
      </c>
      <c r="T3118" s="12">
        <f t="shared" si="293"/>
        <v>42081.515335648146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6">
        <v>1000</v>
      </c>
      <c r="E3119" s="6">
        <v>1</v>
      </c>
      <c r="F3119" s="3" t="s">
        <v>8221</v>
      </c>
      <c r="G3119" s="4" t="s">
        <v>8225</v>
      </c>
      <c r="H3119" s="4" t="s">
        <v>8247</v>
      </c>
      <c r="I3119" s="7">
        <v>1464354720</v>
      </c>
      <c r="J3119" s="7">
        <v>1463648360</v>
      </c>
      <c r="K3119" t="b">
        <v>0</v>
      </c>
      <c r="L3119">
        <v>1</v>
      </c>
      <c r="M3119" t="b">
        <v>0</v>
      </c>
      <c r="N3119" s="4" t="s">
        <v>8303</v>
      </c>
      <c r="O3119" s="5">
        <f t="shared" si="288"/>
        <v>0.1</v>
      </c>
      <c r="P3119" s="6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2">
        <f t="shared" si="292"/>
        <v>42517.55</v>
      </c>
      <c r="T3119" s="12">
        <f t="shared" si="293"/>
        <v>42509.374537037031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6">
        <v>500000</v>
      </c>
      <c r="E3120" s="6">
        <v>1550</v>
      </c>
      <c r="F3120" s="3" t="s">
        <v>8221</v>
      </c>
      <c r="G3120" s="4" t="s">
        <v>8235</v>
      </c>
      <c r="H3120" s="4" t="s">
        <v>8255</v>
      </c>
      <c r="I3120" s="7">
        <v>1467473723</v>
      </c>
      <c r="J3120" s="7">
        <v>1465832123</v>
      </c>
      <c r="K3120" t="b">
        <v>0</v>
      </c>
      <c r="L3120">
        <v>2</v>
      </c>
      <c r="M3120" t="b">
        <v>0</v>
      </c>
      <c r="N3120" s="4" t="s">
        <v>8303</v>
      </c>
      <c r="O3120" s="5">
        <f t="shared" si="288"/>
        <v>0.31</v>
      </c>
      <c r="P3120" s="6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2">
        <f t="shared" si="292"/>
        <v>42553.649571759262</v>
      </c>
      <c r="T3120" s="12">
        <f t="shared" si="293"/>
        <v>42534.649571759262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6">
        <v>10000</v>
      </c>
      <c r="E3121" s="6">
        <v>5</v>
      </c>
      <c r="F3121" s="3" t="s">
        <v>8221</v>
      </c>
      <c r="G3121" s="4" t="s">
        <v>8224</v>
      </c>
      <c r="H3121" s="4" t="s">
        <v>8246</v>
      </c>
      <c r="I3121" s="7">
        <v>1427414732</v>
      </c>
      <c r="J3121" s="7">
        <v>1424826332</v>
      </c>
      <c r="K3121" t="b">
        <v>0</v>
      </c>
      <c r="L3121">
        <v>1</v>
      </c>
      <c r="M3121" t="b">
        <v>0</v>
      </c>
      <c r="N3121" s="4" t="s">
        <v>8303</v>
      </c>
      <c r="O3121" s="5">
        <f t="shared" si="288"/>
        <v>0.05</v>
      </c>
      <c r="P3121" s="6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2">
        <f t="shared" si="292"/>
        <v>42090.003842592589</v>
      </c>
      <c r="T3121" s="12">
        <f t="shared" si="293"/>
        <v>42060.04550925926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6">
        <v>1300000</v>
      </c>
      <c r="E3122" s="6">
        <v>128</v>
      </c>
      <c r="F3122" s="3" t="s">
        <v>8221</v>
      </c>
      <c r="G3122" s="4" t="s">
        <v>8233</v>
      </c>
      <c r="H3122" s="4" t="s">
        <v>8249</v>
      </c>
      <c r="I3122" s="7">
        <v>1462484196</v>
      </c>
      <c r="J3122" s="7">
        <v>1457303796</v>
      </c>
      <c r="K3122" t="b">
        <v>0</v>
      </c>
      <c r="L3122">
        <v>10</v>
      </c>
      <c r="M3122" t="b">
        <v>0</v>
      </c>
      <c r="N3122" s="4" t="s">
        <v>8303</v>
      </c>
      <c r="O3122" s="5">
        <f t="shared" si="288"/>
        <v>9.8461538461538465E-3</v>
      </c>
      <c r="P3122" s="6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2">
        <f t="shared" si="292"/>
        <v>42495.900416666671</v>
      </c>
      <c r="T3122" s="12">
        <f t="shared" si="293"/>
        <v>42435.942083333335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6">
        <v>1500</v>
      </c>
      <c r="E3123" s="6">
        <v>10</v>
      </c>
      <c r="F3123" s="3" t="s">
        <v>8220</v>
      </c>
      <c r="G3123" s="4" t="s">
        <v>8229</v>
      </c>
      <c r="H3123" s="4" t="s">
        <v>8251</v>
      </c>
      <c r="I3123" s="7">
        <v>1411748335</v>
      </c>
      <c r="J3123" s="7">
        <v>1406564335</v>
      </c>
      <c r="K3123" t="b">
        <v>0</v>
      </c>
      <c r="L3123">
        <v>1</v>
      </c>
      <c r="M3123" t="b">
        <v>0</v>
      </c>
      <c r="N3123" s="4" t="s">
        <v>8303</v>
      </c>
      <c r="O3123" s="5">
        <f t="shared" si="288"/>
        <v>0.66666666666666663</v>
      </c>
      <c r="P3123" s="6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2">
        <f t="shared" si="292"/>
        <v>41908.679803240739</v>
      </c>
      <c r="T3123" s="12">
        <f t="shared" si="293"/>
        <v>41848.679803240739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6">
        <v>199</v>
      </c>
      <c r="E3124" s="6">
        <v>116</v>
      </c>
      <c r="F3124" s="3" t="s">
        <v>8220</v>
      </c>
      <c r="G3124" s="4" t="s">
        <v>8224</v>
      </c>
      <c r="H3124" s="4" t="s">
        <v>8246</v>
      </c>
      <c r="I3124" s="7">
        <v>1478733732</v>
      </c>
      <c r="J3124" s="7">
        <v>1478298132</v>
      </c>
      <c r="K3124" t="b">
        <v>0</v>
      </c>
      <c r="L3124">
        <v>2</v>
      </c>
      <c r="M3124" t="b">
        <v>0</v>
      </c>
      <c r="N3124" s="4" t="s">
        <v>8303</v>
      </c>
      <c r="O3124" s="5">
        <f t="shared" si="288"/>
        <v>58.291457286432163</v>
      </c>
      <c r="P3124" s="6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2">
        <f t="shared" si="292"/>
        <v>42683.973750000005</v>
      </c>
      <c r="T3124" s="12">
        <f t="shared" si="293"/>
        <v>42678.932083333333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6">
        <v>125000</v>
      </c>
      <c r="E3125" s="6">
        <v>85192</v>
      </c>
      <c r="F3125" s="3" t="s">
        <v>8220</v>
      </c>
      <c r="G3125" s="4" t="s">
        <v>8224</v>
      </c>
      <c r="H3125" s="4" t="s">
        <v>8246</v>
      </c>
      <c r="I3125" s="7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s="4" t="s">
        <v>8303</v>
      </c>
      <c r="O3125" s="5">
        <f t="shared" si="288"/>
        <v>68.153599999999997</v>
      </c>
      <c r="P3125" s="6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2">
        <f t="shared" si="292"/>
        <v>42560.993032407408</v>
      </c>
      <c r="T3125" s="12">
        <f t="shared" si="293"/>
        <v>42530.993032407408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6">
        <v>800000</v>
      </c>
      <c r="E3126" s="6">
        <v>26</v>
      </c>
      <c r="F3126" s="3" t="s">
        <v>8220</v>
      </c>
      <c r="G3126" s="4" t="s">
        <v>8224</v>
      </c>
      <c r="H3126" s="4" t="s">
        <v>8246</v>
      </c>
      <c r="I3126" s="7">
        <v>1422902601</v>
      </c>
      <c r="J3126" s="7">
        <v>1417718601</v>
      </c>
      <c r="K3126" t="b">
        <v>0</v>
      </c>
      <c r="L3126">
        <v>4</v>
      </c>
      <c r="M3126" t="b">
        <v>0</v>
      </c>
      <c r="N3126" s="4" t="s">
        <v>8303</v>
      </c>
      <c r="O3126" s="5">
        <f t="shared" si="288"/>
        <v>3.2499999999999999E-3</v>
      </c>
      <c r="P3126" s="6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2">
        <f t="shared" si="292"/>
        <v>42037.780104166668</v>
      </c>
      <c r="T3126" s="12">
        <f t="shared" si="293"/>
        <v>41977.780104166668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6">
        <v>1500000</v>
      </c>
      <c r="E3127" s="6">
        <v>0</v>
      </c>
      <c r="F3127" s="3" t="s">
        <v>8220</v>
      </c>
      <c r="G3127" s="4" t="s">
        <v>8224</v>
      </c>
      <c r="H3127" s="4" t="s">
        <v>8246</v>
      </c>
      <c r="I3127" s="7">
        <v>1452142672</v>
      </c>
      <c r="J3127" s="7">
        <v>1449550672</v>
      </c>
      <c r="K3127" t="b">
        <v>0</v>
      </c>
      <c r="L3127">
        <v>0</v>
      </c>
      <c r="M3127" t="b">
        <v>0</v>
      </c>
      <c r="N3127" s="4" t="s">
        <v>8303</v>
      </c>
      <c r="O3127" s="5">
        <f t="shared" si="288"/>
        <v>0</v>
      </c>
      <c r="P3127" s="6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2">
        <f t="shared" si="292"/>
        <v>42376.20685185185</v>
      </c>
      <c r="T3127" s="12">
        <f t="shared" si="293"/>
        <v>42346.20685185185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6">
        <v>25000</v>
      </c>
      <c r="E3128" s="6">
        <v>1040</v>
      </c>
      <c r="F3128" s="3" t="s">
        <v>8220</v>
      </c>
      <c r="G3128" s="4" t="s">
        <v>8224</v>
      </c>
      <c r="H3128" s="4" t="s">
        <v>8246</v>
      </c>
      <c r="I3128" s="7">
        <v>1459121162</v>
      </c>
      <c r="J3128" s="7">
        <v>1456532762</v>
      </c>
      <c r="K3128" t="b">
        <v>0</v>
      </c>
      <c r="L3128">
        <v>17</v>
      </c>
      <c r="M3128" t="b">
        <v>0</v>
      </c>
      <c r="N3128" s="4" t="s">
        <v>8303</v>
      </c>
      <c r="O3128" s="5">
        <f t="shared" si="288"/>
        <v>4.16</v>
      </c>
      <c r="P3128" s="6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2">
        <f t="shared" si="292"/>
        <v>42456.976412037038</v>
      </c>
      <c r="T3128" s="12">
        <f t="shared" si="293"/>
        <v>42427.01807870371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6">
        <v>100000</v>
      </c>
      <c r="E3129" s="6">
        <v>0</v>
      </c>
      <c r="F3129" s="3" t="s">
        <v>8220</v>
      </c>
      <c r="G3129" s="4" t="s">
        <v>8224</v>
      </c>
      <c r="H3129" s="4" t="s">
        <v>8246</v>
      </c>
      <c r="I3129" s="7">
        <v>1425242029</v>
      </c>
      <c r="J3129" s="7">
        <v>1422650029</v>
      </c>
      <c r="K3129" t="b">
        <v>0</v>
      </c>
      <c r="L3129">
        <v>0</v>
      </c>
      <c r="M3129" t="b">
        <v>0</v>
      </c>
      <c r="N3129" s="4" t="s">
        <v>8303</v>
      </c>
      <c r="O3129" s="5">
        <f t="shared" si="288"/>
        <v>0</v>
      </c>
      <c r="P3129" s="6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2">
        <f t="shared" si="292"/>
        <v>42064.856817129628</v>
      </c>
      <c r="T3129" s="12">
        <f t="shared" si="293"/>
        <v>42034.856817129628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6">
        <v>15000</v>
      </c>
      <c r="E3130" s="6">
        <v>16291</v>
      </c>
      <c r="F3130" s="3" t="s">
        <v>8222</v>
      </c>
      <c r="G3130" s="4" t="s">
        <v>8224</v>
      </c>
      <c r="H3130" s="4" t="s">
        <v>8246</v>
      </c>
      <c r="I3130" s="7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s="4" t="s">
        <v>8271</v>
      </c>
      <c r="O3130" s="5">
        <f t="shared" si="288"/>
        <v>108.60666666666667</v>
      </c>
      <c r="P3130" s="6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2">
        <f t="shared" si="292"/>
        <v>42810.784039351856</v>
      </c>
      <c r="T3130" s="12">
        <f t="shared" si="293"/>
        <v>42780.825706018513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6">
        <v>1250</v>
      </c>
      <c r="E3131" s="6">
        <v>10</v>
      </c>
      <c r="F3131" s="3" t="s">
        <v>8222</v>
      </c>
      <c r="G3131" s="4" t="s">
        <v>8224</v>
      </c>
      <c r="H3131" s="4" t="s">
        <v>8246</v>
      </c>
      <c r="I3131" s="7">
        <v>1492542819</v>
      </c>
      <c r="J3131" s="7">
        <v>1489090419</v>
      </c>
      <c r="K3131" t="b">
        <v>0</v>
      </c>
      <c r="L3131">
        <v>1</v>
      </c>
      <c r="M3131" t="b">
        <v>0</v>
      </c>
      <c r="N3131" s="4" t="s">
        <v>8271</v>
      </c>
      <c r="O3131" s="5">
        <f t="shared" si="288"/>
        <v>0.8</v>
      </c>
      <c r="P3131" s="6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2">
        <f t="shared" si="292"/>
        <v>42843.801145833335</v>
      </c>
      <c r="T3131" s="12">
        <f t="shared" si="293"/>
        <v>42803.842812499999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6">
        <v>10000</v>
      </c>
      <c r="E3132" s="6">
        <v>375</v>
      </c>
      <c r="F3132" s="3" t="s">
        <v>8222</v>
      </c>
      <c r="G3132" s="4" t="s">
        <v>8224</v>
      </c>
      <c r="H3132" s="4" t="s">
        <v>8246</v>
      </c>
      <c r="I3132" s="7">
        <v>1492145940</v>
      </c>
      <c r="J3132" s="7">
        <v>1489504916</v>
      </c>
      <c r="K3132" t="b">
        <v>0</v>
      </c>
      <c r="L3132">
        <v>4</v>
      </c>
      <c r="M3132" t="b">
        <v>0</v>
      </c>
      <c r="N3132" s="4" t="s">
        <v>8271</v>
      </c>
      <c r="O3132" s="5">
        <f t="shared" si="288"/>
        <v>3.75</v>
      </c>
      <c r="P3132" s="6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2">
        <f t="shared" si="292"/>
        <v>42839.207638888889</v>
      </c>
      <c r="T3132" s="12">
        <f t="shared" si="293"/>
        <v>42808.640231481477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6">
        <v>4100</v>
      </c>
      <c r="E3133" s="6">
        <v>645</v>
      </c>
      <c r="F3133" s="3" t="s">
        <v>8222</v>
      </c>
      <c r="G3133" s="4" t="s">
        <v>8224</v>
      </c>
      <c r="H3133" s="4" t="s">
        <v>8246</v>
      </c>
      <c r="I3133" s="7">
        <v>1491656045</v>
      </c>
      <c r="J3133" s="7">
        <v>1489067645</v>
      </c>
      <c r="K3133" t="b">
        <v>0</v>
      </c>
      <c r="L3133">
        <v>12</v>
      </c>
      <c r="M3133" t="b">
        <v>0</v>
      </c>
      <c r="N3133" s="4" t="s">
        <v>8271</v>
      </c>
      <c r="O3133" s="5">
        <f t="shared" si="288"/>
        <v>15.731707317073171</v>
      </c>
      <c r="P3133" s="6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2">
        <f t="shared" si="292"/>
        <v>42833.537557870368</v>
      </c>
      <c r="T3133" s="12">
        <f t="shared" si="293"/>
        <v>42803.579224537039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6">
        <v>30000</v>
      </c>
      <c r="E3134" s="6">
        <v>10</v>
      </c>
      <c r="F3134" s="3" t="s">
        <v>8222</v>
      </c>
      <c r="G3134" s="4" t="s">
        <v>8224</v>
      </c>
      <c r="H3134" s="4" t="s">
        <v>8246</v>
      </c>
      <c r="I3134" s="7">
        <v>1492759460</v>
      </c>
      <c r="J3134" s="7">
        <v>1487579060</v>
      </c>
      <c r="K3134" t="b">
        <v>0</v>
      </c>
      <c r="L3134">
        <v>1</v>
      </c>
      <c r="M3134" t="b">
        <v>0</v>
      </c>
      <c r="N3134" s="4" t="s">
        <v>8271</v>
      </c>
      <c r="O3134" s="5">
        <f t="shared" si="288"/>
        <v>3.3333333333333333E-2</v>
      </c>
      <c r="P3134" s="6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2">
        <f t="shared" si="292"/>
        <v>42846.308564814812</v>
      </c>
      <c r="T3134" s="12">
        <f t="shared" si="293"/>
        <v>42786.350231481483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6">
        <v>500</v>
      </c>
      <c r="E3135" s="6">
        <v>540</v>
      </c>
      <c r="F3135" s="3" t="s">
        <v>8222</v>
      </c>
      <c r="G3135" s="4" t="s">
        <v>8225</v>
      </c>
      <c r="H3135" s="4" t="s">
        <v>8247</v>
      </c>
      <c r="I3135" s="7">
        <v>1490358834</v>
      </c>
      <c r="J3135" s="7">
        <v>1487770434</v>
      </c>
      <c r="K3135" t="b">
        <v>0</v>
      </c>
      <c r="L3135">
        <v>16</v>
      </c>
      <c r="M3135" t="b">
        <v>0</v>
      </c>
      <c r="N3135" s="4" t="s">
        <v>8271</v>
      </c>
      <c r="O3135" s="5">
        <f t="shared" si="288"/>
        <v>108</v>
      </c>
      <c r="P3135" s="6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2">
        <f t="shared" si="292"/>
        <v>42818.523541666669</v>
      </c>
      <c r="T3135" s="12">
        <f t="shared" si="293"/>
        <v>42788.565208333333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6">
        <v>1000</v>
      </c>
      <c r="E3136" s="6">
        <v>225</v>
      </c>
      <c r="F3136" s="3" t="s">
        <v>8222</v>
      </c>
      <c r="G3136" s="4" t="s">
        <v>8225</v>
      </c>
      <c r="H3136" s="4" t="s">
        <v>8247</v>
      </c>
      <c r="I3136" s="7">
        <v>1490631419</v>
      </c>
      <c r="J3136" s="7">
        <v>1488820619</v>
      </c>
      <c r="K3136" t="b">
        <v>0</v>
      </c>
      <c r="L3136">
        <v>12</v>
      </c>
      <c r="M3136" t="b">
        <v>0</v>
      </c>
      <c r="N3136" s="4" t="s">
        <v>8271</v>
      </c>
      <c r="O3136" s="5">
        <f t="shared" si="288"/>
        <v>22.5</v>
      </c>
      <c r="P3136" s="6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2">
        <f t="shared" si="292"/>
        <v>42821.678460648152</v>
      </c>
      <c r="T3136" s="12">
        <f t="shared" si="293"/>
        <v>42800.720127314817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6">
        <v>777</v>
      </c>
      <c r="E3137" s="6">
        <v>162</v>
      </c>
      <c r="F3137" s="3" t="s">
        <v>8222</v>
      </c>
      <c r="G3137" s="4" t="s">
        <v>8224</v>
      </c>
      <c r="H3137" s="4" t="s">
        <v>8246</v>
      </c>
      <c r="I3137" s="7">
        <v>1491277121</v>
      </c>
      <c r="J3137" s="7">
        <v>1489376321</v>
      </c>
      <c r="K3137" t="b">
        <v>0</v>
      </c>
      <c r="L3137">
        <v>7</v>
      </c>
      <c r="M3137" t="b">
        <v>0</v>
      </c>
      <c r="N3137" s="4" t="s">
        <v>8271</v>
      </c>
      <c r="O3137" s="5">
        <f t="shared" si="288"/>
        <v>20.849420849420849</v>
      </c>
      <c r="P3137" s="6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2">
        <f t="shared" si="292"/>
        <v>42829.151863425926</v>
      </c>
      <c r="T3137" s="12">
        <f t="shared" si="293"/>
        <v>42807.151863425926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6">
        <v>500</v>
      </c>
      <c r="E3138" s="6">
        <v>639</v>
      </c>
      <c r="F3138" s="3" t="s">
        <v>8222</v>
      </c>
      <c r="G3138" s="4" t="s">
        <v>8225</v>
      </c>
      <c r="H3138" s="4" t="s">
        <v>8247</v>
      </c>
      <c r="I3138" s="7">
        <v>1491001140</v>
      </c>
      <c r="J3138" s="7">
        <v>1487847954</v>
      </c>
      <c r="K3138" t="b">
        <v>0</v>
      </c>
      <c r="L3138">
        <v>22</v>
      </c>
      <c r="M3138" t="b">
        <v>0</v>
      </c>
      <c r="N3138" s="4" t="s">
        <v>8271</v>
      </c>
      <c r="O3138" s="5">
        <f t="shared" si="288"/>
        <v>127.8</v>
      </c>
      <c r="P3138" s="6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2">
        <f t="shared" si="292"/>
        <v>42825.957638888889</v>
      </c>
      <c r="T3138" s="12">
        <f t="shared" si="293"/>
        <v>42789.462430555555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6">
        <v>1500</v>
      </c>
      <c r="E3139" s="6">
        <v>50</v>
      </c>
      <c r="F3139" s="3" t="s">
        <v>8222</v>
      </c>
      <c r="G3139" s="4" t="s">
        <v>8224</v>
      </c>
      <c r="H3139" s="4" t="s">
        <v>8246</v>
      </c>
      <c r="I3139" s="7">
        <v>1493838720</v>
      </c>
      <c r="J3139" s="7">
        <v>1489439669</v>
      </c>
      <c r="K3139" t="b">
        <v>0</v>
      </c>
      <c r="L3139">
        <v>1</v>
      </c>
      <c r="M3139" t="b">
        <v>0</v>
      </c>
      <c r="N3139" s="4" t="s">
        <v>8271</v>
      </c>
      <c r="O3139" s="5">
        <f t="shared" ref="O3139:O3202" si="294">100*E3139/D3139</f>
        <v>3.3333333333333335</v>
      </c>
      <c r="P3139" s="6">
        <f t="shared" ref="P3139:P3202" si="295">IF(L3139=0,0,E3139/L3139)</f>
        <v>50</v>
      </c>
      <c r="Q3139" s="4" t="str">
        <f t="shared" ref="Q3139:Q3202" si="296">LEFT(N3139,SEARCH("/",N3139)-1)</f>
        <v>theater</v>
      </c>
      <c r="R3139" s="4" t="str">
        <f t="shared" ref="R3139:R3202" si="297">RIGHT(N3139,LEN(N3139)-SEARCH("/",N3139,1))</f>
        <v>plays</v>
      </c>
      <c r="S3139" s="12">
        <f t="shared" ref="S3139:S3202" si="298">(((I3139/60)/60)/24)+DATE(1970,1,1)</f>
        <v>42858.8</v>
      </c>
      <c r="T3139" s="12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6">
        <v>200</v>
      </c>
      <c r="E3140" s="6">
        <v>0</v>
      </c>
      <c r="F3140" s="3" t="s">
        <v>8222</v>
      </c>
      <c r="G3140" s="4" t="s">
        <v>8225</v>
      </c>
      <c r="H3140" s="4" t="s">
        <v>8247</v>
      </c>
      <c r="I3140" s="7">
        <v>1491233407</v>
      </c>
      <c r="J3140" s="7">
        <v>1489591807</v>
      </c>
      <c r="K3140" t="b">
        <v>0</v>
      </c>
      <c r="L3140">
        <v>0</v>
      </c>
      <c r="M3140" t="b">
        <v>0</v>
      </c>
      <c r="N3140" s="4" t="s">
        <v>8271</v>
      </c>
      <c r="O3140" s="5">
        <f t="shared" si="294"/>
        <v>0</v>
      </c>
      <c r="P3140" s="6">
        <f t="shared" si="295"/>
        <v>0</v>
      </c>
      <c r="Q3140" s="4" t="str">
        <f t="shared" si="296"/>
        <v>theater</v>
      </c>
      <c r="R3140" s="4" t="str">
        <f t="shared" si="297"/>
        <v>plays</v>
      </c>
      <c r="S3140" s="12">
        <f t="shared" si="298"/>
        <v>42828.645914351851</v>
      </c>
      <c r="T3140" s="12">
        <f t="shared" si="299"/>
        <v>42809.645914351851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6">
        <v>50000</v>
      </c>
      <c r="E3141" s="6">
        <v>2700</v>
      </c>
      <c r="F3141" s="3" t="s">
        <v>8222</v>
      </c>
      <c r="G3141" s="4" t="s">
        <v>8238</v>
      </c>
      <c r="H3141" s="4" t="s">
        <v>8256</v>
      </c>
      <c r="I3141" s="7">
        <v>1490416380</v>
      </c>
      <c r="J3141" s="7">
        <v>1487485760</v>
      </c>
      <c r="K3141" t="b">
        <v>0</v>
      </c>
      <c r="L3141">
        <v>6</v>
      </c>
      <c r="M3141" t="b">
        <v>0</v>
      </c>
      <c r="N3141" s="4" t="s">
        <v>8271</v>
      </c>
      <c r="O3141" s="5">
        <f t="shared" si="294"/>
        <v>5.4</v>
      </c>
      <c r="P3141" s="6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2">
        <f t="shared" si="298"/>
        <v>42819.189583333333</v>
      </c>
      <c r="T3141" s="12">
        <f t="shared" si="299"/>
        <v>42785.270370370374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6">
        <v>10000</v>
      </c>
      <c r="E3142" s="6">
        <v>96</v>
      </c>
      <c r="F3142" s="3" t="s">
        <v>8222</v>
      </c>
      <c r="G3142" s="4" t="s">
        <v>8230</v>
      </c>
      <c r="H3142" s="4" t="s">
        <v>8249</v>
      </c>
      <c r="I3142" s="7">
        <v>1491581703</v>
      </c>
      <c r="J3142" s="7">
        <v>1488993303</v>
      </c>
      <c r="K3142" t="b">
        <v>0</v>
      </c>
      <c r="L3142">
        <v>4</v>
      </c>
      <c r="M3142" t="b">
        <v>0</v>
      </c>
      <c r="N3142" s="4" t="s">
        <v>8271</v>
      </c>
      <c r="O3142" s="5">
        <f t="shared" si="294"/>
        <v>0.96</v>
      </c>
      <c r="P3142" s="6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2">
        <f t="shared" si="298"/>
        <v>42832.677118055552</v>
      </c>
      <c r="T3142" s="12">
        <f t="shared" si="299"/>
        <v>42802.718784722223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6">
        <v>500</v>
      </c>
      <c r="E3143" s="6">
        <v>258</v>
      </c>
      <c r="F3143" s="3" t="s">
        <v>8222</v>
      </c>
      <c r="G3143" s="4" t="s">
        <v>8233</v>
      </c>
      <c r="H3143" s="4" t="s">
        <v>8249</v>
      </c>
      <c r="I3143" s="7">
        <v>1492372800</v>
      </c>
      <c r="J3143" s="7">
        <v>1488823488</v>
      </c>
      <c r="K3143" t="b">
        <v>0</v>
      </c>
      <c r="L3143">
        <v>8</v>
      </c>
      <c r="M3143" t="b">
        <v>0</v>
      </c>
      <c r="N3143" s="4" t="s">
        <v>8271</v>
      </c>
      <c r="O3143" s="5">
        <f t="shared" si="294"/>
        <v>51.6</v>
      </c>
      <c r="P3143" s="6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2">
        <f t="shared" si="298"/>
        <v>42841.833333333328</v>
      </c>
      <c r="T3143" s="12">
        <f t="shared" si="299"/>
        <v>42800.753333333334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6">
        <v>2750</v>
      </c>
      <c r="E3144" s="6">
        <v>45</v>
      </c>
      <c r="F3144" s="3" t="s">
        <v>8222</v>
      </c>
      <c r="G3144" s="4" t="s">
        <v>8225</v>
      </c>
      <c r="H3144" s="4" t="s">
        <v>8247</v>
      </c>
      <c r="I3144" s="7">
        <v>1489922339</v>
      </c>
      <c r="J3144" s="7">
        <v>1487333939</v>
      </c>
      <c r="K3144" t="b">
        <v>0</v>
      </c>
      <c r="L3144">
        <v>3</v>
      </c>
      <c r="M3144" t="b">
        <v>0</v>
      </c>
      <c r="N3144" s="4" t="s">
        <v>8271</v>
      </c>
      <c r="O3144" s="5">
        <f t="shared" si="294"/>
        <v>1.6363636363636365</v>
      </c>
      <c r="P3144" s="6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2">
        <f t="shared" si="298"/>
        <v>42813.471516203703</v>
      </c>
      <c r="T3144" s="12">
        <f t="shared" si="299"/>
        <v>42783.513182870374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6">
        <v>700</v>
      </c>
      <c r="E3145" s="6">
        <v>0</v>
      </c>
      <c r="F3145" s="3" t="s">
        <v>8222</v>
      </c>
      <c r="G3145" s="4" t="s">
        <v>8225</v>
      </c>
      <c r="H3145" s="4" t="s">
        <v>8247</v>
      </c>
      <c r="I3145" s="7">
        <v>1491726956</v>
      </c>
      <c r="J3145" s="7">
        <v>1489480556</v>
      </c>
      <c r="K3145" t="b">
        <v>0</v>
      </c>
      <c r="L3145">
        <v>0</v>
      </c>
      <c r="M3145" t="b">
        <v>0</v>
      </c>
      <c r="N3145" s="4" t="s">
        <v>8271</v>
      </c>
      <c r="O3145" s="5">
        <f t="shared" si="294"/>
        <v>0</v>
      </c>
      <c r="P3145" s="6">
        <f t="shared" si="295"/>
        <v>0</v>
      </c>
      <c r="Q3145" s="4" t="str">
        <f t="shared" si="296"/>
        <v>theater</v>
      </c>
      <c r="R3145" s="4" t="str">
        <f t="shared" si="297"/>
        <v>plays</v>
      </c>
      <c r="S3145" s="12">
        <f t="shared" si="298"/>
        <v>42834.358287037037</v>
      </c>
      <c r="T3145" s="12">
        <f t="shared" si="299"/>
        <v>42808.358287037037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6">
        <v>10000</v>
      </c>
      <c r="E3146" s="6">
        <v>7540</v>
      </c>
      <c r="F3146" s="3" t="s">
        <v>8222</v>
      </c>
      <c r="G3146" s="4" t="s">
        <v>8224</v>
      </c>
      <c r="H3146" s="4" t="s">
        <v>8246</v>
      </c>
      <c r="I3146" s="7">
        <v>1489903200</v>
      </c>
      <c r="J3146" s="7">
        <v>1488459307</v>
      </c>
      <c r="K3146" t="b">
        <v>0</v>
      </c>
      <c r="L3146">
        <v>30</v>
      </c>
      <c r="M3146" t="b">
        <v>0</v>
      </c>
      <c r="N3146" s="4" t="s">
        <v>8271</v>
      </c>
      <c r="O3146" s="5">
        <f t="shared" si="294"/>
        <v>75.400000000000006</v>
      </c>
      <c r="P3146" s="6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2">
        <f t="shared" si="298"/>
        <v>42813.25</v>
      </c>
      <c r="T3146" s="12">
        <f t="shared" si="299"/>
        <v>42796.538275462968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6">
        <v>25000</v>
      </c>
      <c r="E3147" s="6">
        <v>0</v>
      </c>
      <c r="F3147" s="3" t="s">
        <v>8222</v>
      </c>
      <c r="G3147" s="4" t="s">
        <v>8224</v>
      </c>
      <c r="H3147" s="4" t="s">
        <v>8246</v>
      </c>
      <c r="I3147" s="7">
        <v>1490659134</v>
      </c>
      <c r="J3147" s="7">
        <v>1485478734</v>
      </c>
      <c r="K3147" t="b">
        <v>0</v>
      </c>
      <c r="L3147">
        <v>0</v>
      </c>
      <c r="M3147" t="b">
        <v>0</v>
      </c>
      <c r="N3147" s="4" t="s">
        <v>8271</v>
      </c>
      <c r="O3147" s="5">
        <f t="shared" si="294"/>
        <v>0</v>
      </c>
      <c r="P3147" s="6">
        <f t="shared" si="295"/>
        <v>0</v>
      </c>
      <c r="Q3147" s="4" t="str">
        <f t="shared" si="296"/>
        <v>theater</v>
      </c>
      <c r="R3147" s="4" t="str">
        <f t="shared" si="297"/>
        <v>plays</v>
      </c>
      <c r="S3147" s="12">
        <f t="shared" si="298"/>
        <v>42821.999236111107</v>
      </c>
      <c r="T3147" s="12">
        <f t="shared" si="299"/>
        <v>42762.040902777779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6">
        <v>50000</v>
      </c>
      <c r="E3148" s="6">
        <v>5250</v>
      </c>
      <c r="F3148" s="3" t="s">
        <v>8222</v>
      </c>
      <c r="G3148" s="4" t="s">
        <v>8238</v>
      </c>
      <c r="H3148" s="4" t="s">
        <v>8256</v>
      </c>
      <c r="I3148" s="7">
        <v>1492356166</v>
      </c>
      <c r="J3148" s="7">
        <v>1488471766</v>
      </c>
      <c r="K3148" t="b">
        <v>0</v>
      </c>
      <c r="L3148">
        <v>12</v>
      </c>
      <c r="M3148" t="b">
        <v>0</v>
      </c>
      <c r="N3148" s="4" t="s">
        <v>8271</v>
      </c>
      <c r="O3148" s="5">
        <f t="shared" si="294"/>
        <v>10.5</v>
      </c>
      <c r="P3148" s="6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2">
        <f t="shared" si="298"/>
        <v>42841.640810185185</v>
      </c>
      <c r="T3148" s="12">
        <f t="shared" si="299"/>
        <v>42796.682476851856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6">
        <v>20000</v>
      </c>
      <c r="E3149" s="6">
        <v>23505</v>
      </c>
      <c r="F3149" s="3" t="s">
        <v>8219</v>
      </c>
      <c r="G3149" s="4" t="s">
        <v>8224</v>
      </c>
      <c r="H3149" s="4" t="s">
        <v>8246</v>
      </c>
      <c r="I3149" s="7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s="4" t="s">
        <v>8271</v>
      </c>
      <c r="O3149" s="5">
        <f t="shared" si="294"/>
        <v>117.52500000000001</v>
      </c>
      <c r="P3149" s="6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2">
        <f t="shared" si="298"/>
        <v>41950.011053240742</v>
      </c>
      <c r="T3149" s="12">
        <f t="shared" si="299"/>
        <v>41909.969386574077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6">
        <v>1800</v>
      </c>
      <c r="E3150" s="6">
        <v>2361</v>
      </c>
      <c r="F3150" s="3" t="s">
        <v>8219</v>
      </c>
      <c r="G3150" s="4" t="s">
        <v>8224</v>
      </c>
      <c r="H3150" s="4" t="s">
        <v>8246</v>
      </c>
      <c r="I3150" s="7">
        <v>1412136000</v>
      </c>
      <c r="J3150" s="7">
        <v>1410278284</v>
      </c>
      <c r="K3150" t="b">
        <v>1</v>
      </c>
      <c r="L3150">
        <v>57</v>
      </c>
      <c r="M3150" t="b">
        <v>1</v>
      </c>
      <c r="N3150" s="4" t="s">
        <v>8271</v>
      </c>
      <c r="O3150" s="5">
        <f t="shared" si="294"/>
        <v>131.16666666666666</v>
      </c>
      <c r="P3150" s="6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2">
        <f t="shared" si="298"/>
        <v>41913.166666666664</v>
      </c>
      <c r="T3150" s="12">
        <f t="shared" si="299"/>
        <v>41891.665324074071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6">
        <v>1250</v>
      </c>
      <c r="E3151" s="6">
        <v>1300</v>
      </c>
      <c r="F3151" s="3" t="s">
        <v>8219</v>
      </c>
      <c r="G3151" s="4" t="s">
        <v>8224</v>
      </c>
      <c r="H3151" s="4" t="s">
        <v>8246</v>
      </c>
      <c r="I3151" s="7">
        <v>1354845600</v>
      </c>
      <c r="J3151" s="7">
        <v>1352766300</v>
      </c>
      <c r="K3151" t="b">
        <v>1</v>
      </c>
      <c r="L3151">
        <v>25</v>
      </c>
      <c r="M3151" t="b">
        <v>1</v>
      </c>
      <c r="N3151" s="4" t="s">
        <v>8271</v>
      </c>
      <c r="O3151" s="5">
        <f t="shared" si="294"/>
        <v>104</v>
      </c>
      <c r="P3151" s="6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2">
        <f t="shared" si="298"/>
        <v>41250.083333333336</v>
      </c>
      <c r="T3151" s="12">
        <f t="shared" si="299"/>
        <v>41226.017361111109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6">
        <v>3500</v>
      </c>
      <c r="E3152" s="6">
        <v>3535</v>
      </c>
      <c r="F3152" s="3" t="s">
        <v>8219</v>
      </c>
      <c r="G3152" s="4" t="s">
        <v>8224</v>
      </c>
      <c r="H3152" s="4" t="s">
        <v>8246</v>
      </c>
      <c r="I3152" s="7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s="4" t="s">
        <v>8271</v>
      </c>
      <c r="O3152" s="5">
        <f t="shared" si="294"/>
        <v>101</v>
      </c>
      <c r="P3152" s="6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2">
        <f t="shared" si="298"/>
        <v>40568.166666666664</v>
      </c>
      <c r="T3152" s="12">
        <f t="shared" si="299"/>
        <v>40478.263923611114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6">
        <v>3500</v>
      </c>
      <c r="E3153" s="6">
        <v>3514</v>
      </c>
      <c r="F3153" s="3" t="s">
        <v>8219</v>
      </c>
      <c r="G3153" s="4" t="s">
        <v>8224</v>
      </c>
      <c r="H3153" s="4" t="s">
        <v>8246</v>
      </c>
      <c r="I3153" s="7">
        <v>1410379774</v>
      </c>
      <c r="J3153" s="7">
        <v>1407787774</v>
      </c>
      <c r="K3153" t="b">
        <v>1</v>
      </c>
      <c r="L3153">
        <v>34</v>
      </c>
      <c r="M3153" t="b">
        <v>1</v>
      </c>
      <c r="N3153" s="4" t="s">
        <v>8271</v>
      </c>
      <c r="O3153" s="5">
        <f t="shared" si="294"/>
        <v>100.4</v>
      </c>
      <c r="P3153" s="6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2">
        <f t="shared" si="298"/>
        <v>41892.83997685185</v>
      </c>
      <c r="T3153" s="12">
        <f t="shared" si="299"/>
        <v>41862.83997685185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6">
        <v>2200</v>
      </c>
      <c r="E3154" s="6">
        <v>2331</v>
      </c>
      <c r="F3154" s="3" t="s">
        <v>8219</v>
      </c>
      <c r="G3154" s="4" t="s">
        <v>8225</v>
      </c>
      <c r="H3154" s="4" t="s">
        <v>8247</v>
      </c>
      <c r="I3154" s="7">
        <v>1383425367</v>
      </c>
      <c r="J3154" s="7">
        <v>1380833367</v>
      </c>
      <c r="K3154" t="b">
        <v>1</v>
      </c>
      <c r="L3154">
        <v>67</v>
      </c>
      <c r="M3154" t="b">
        <v>1</v>
      </c>
      <c r="N3154" s="4" t="s">
        <v>8271</v>
      </c>
      <c r="O3154" s="5">
        <f t="shared" si="294"/>
        <v>105.95454545454545</v>
      </c>
      <c r="P3154" s="6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2">
        <f t="shared" si="298"/>
        <v>41580.867673611108</v>
      </c>
      <c r="T3154" s="12">
        <f t="shared" si="299"/>
        <v>41550.867673611108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6">
        <v>3000</v>
      </c>
      <c r="E3155" s="6">
        <v>10067.5</v>
      </c>
      <c r="F3155" s="3" t="s">
        <v>8219</v>
      </c>
      <c r="G3155" s="4" t="s">
        <v>8224</v>
      </c>
      <c r="H3155" s="4" t="s">
        <v>8246</v>
      </c>
      <c r="I3155" s="7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s="4" t="s">
        <v>8271</v>
      </c>
      <c r="O3155" s="5">
        <f t="shared" si="294"/>
        <v>335.58333333333331</v>
      </c>
      <c r="P3155" s="6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2">
        <f t="shared" si="298"/>
        <v>40664.207638888889</v>
      </c>
      <c r="T3155" s="12">
        <f t="shared" si="299"/>
        <v>40633.154363425929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6">
        <v>7000</v>
      </c>
      <c r="E3156" s="6">
        <v>7905</v>
      </c>
      <c r="F3156" s="3" t="s">
        <v>8219</v>
      </c>
      <c r="G3156" s="4" t="s">
        <v>8224</v>
      </c>
      <c r="H3156" s="4" t="s">
        <v>8246</v>
      </c>
      <c r="I3156" s="7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s="4" t="s">
        <v>8271</v>
      </c>
      <c r="O3156" s="5">
        <f t="shared" si="294"/>
        <v>112.92857142857143</v>
      </c>
      <c r="P3156" s="6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2">
        <f t="shared" si="298"/>
        <v>41000.834004629629</v>
      </c>
      <c r="T3156" s="12">
        <f t="shared" si="299"/>
        <v>40970.875671296293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6">
        <v>5000</v>
      </c>
      <c r="E3157" s="6">
        <v>9425.23</v>
      </c>
      <c r="F3157" s="3" t="s">
        <v>8219</v>
      </c>
      <c r="G3157" s="4" t="s">
        <v>8225</v>
      </c>
      <c r="H3157" s="4" t="s">
        <v>8247</v>
      </c>
      <c r="I3157" s="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s="4" t="s">
        <v>8271</v>
      </c>
      <c r="O3157" s="5">
        <f t="shared" si="294"/>
        <v>188.50460000000001</v>
      </c>
      <c r="P3157" s="6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2">
        <f t="shared" si="298"/>
        <v>41263.499131944445</v>
      </c>
      <c r="T3157" s="12">
        <f t="shared" si="299"/>
        <v>41233.499131944445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6">
        <v>5500</v>
      </c>
      <c r="E3158" s="6">
        <v>5600</v>
      </c>
      <c r="F3158" s="3" t="s">
        <v>8219</v>
      </c>
      <c r="G3158" s="4" t="s">
        <v>8224</v>
      </c>
      <c r="H3158" s="4" t="s">
        <v>8246</v>
      </c>
      <c r="I3158" s="7">
        <v>1338591144</v>
      </c>
      <c r="J3158" s="7">
        <v>1335567144</v>
      </c>
      <c r="K3158" t="b">
        <v>1</v>
      </c>
      <c r="L3158">
        <v>89</v>
      </c>
      <c r="M3158" t="b">
        <v>1</v>
      </c>
      <c r="N3158" s="4" t="s">
        <v>8271</v>
      </c>
      <c r="O3158" s="5">
        <f t="shared" si="294"/>
        <v>101.81818181818181</v>
      </c>
      <c r="P3158" s="6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2">
        <f t="shared" si="298"/>
        <v>41061.953055555554</v>
      </c>
      <c r="T3158" s="12">
        <f t="shared" si="299"/>
        <v>41026.953055555554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6">
        <v>4000</v>
      </c>
      <c r="E3159" s="6">
        <v>4040</v>
      </c>
      <c r="F3159" s="3" t="s">
        <v>8219</v>
      </c>
      <c r="G3159" s="4" t="s">
        <v>8224</v>
      </c>
      <c r="H3159" s="4" t="s">
        <v>8246</v>
      </c>
      <c r="I3159" s="7">
        <v>1405746000</v>
      </c>
      <c r="J3159" s="7">
        <v>1404932105</v>
      </c>
      <c r="K3159" t="b">
        <v>1</v>
      </c>
      <c r="L3159">
        <v>41</v>
      </c>
      <c r="M3159" t="b">
        <v>1</v>
      </c>
      <c r="N3159" s="4" t="s">
        <v>8271</v>
      </c>
      <c r="O3159" s="5">
        <f t="shared" si="294"/>
        <v>101</v>
      </c>
      <c r="P3159" s="6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2">
        <f t="shared" si="298"/>
        <v>41839.208333333336</v>
      </c>
      <c r="T3159" s="12">
        <f t="shared" si="299"/>
        <v>41829.788252314815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6">
        <v>5000</v>
      </c>
      <c r="E3160" s="6">
        <v>5700</v>
      </c>
      <c r="F3160" s="3" t="s">
        <v>8219</v>
      </c>
      <c r="G3160" s="4" t="s">
        <v>8224</v>
      </c>
      <c r="H3160" s="4" t="s">
        <v>8246</v>
      </c>
      <c r="I3160" s="7">
        <v>1374523752</v>
      </c>
      <c r="J3160" s="7">
        <v>1371931752</v>
      </c>
      <c r="K3160" t="b">
        <v>1</v>
      </c>
      <c r="L3160">
        <v>69</v>
      </c>
      <c r="M3160" t="b">
        <v>1</v>
      </c>
      <c r="N3160" s="4" t="s">
        <v>8271</v>
      </c>
      <c r="O3160" s="5">
        <f t="shared" si="294"/>
        <v>114</v>
      </c>
      <c r="P3160" s="6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2">
        <f t="shared" si="298"/>
        <v>41477.839722222219</v>
      </c>
      <c r="T3160" s="12">
        <f t="shared" si="299"/>
        <v>41447.839722222219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6">
        <v>1500</v>
      </c>
      <c r="E3161" s="6">
        <v>2002.22</v>
      </c>
      <c r="F3161" s="3" t="s">
        <v>8219</v>
      </c>
      <c r="G3161" s="4" t="s">
        <v>8224</v>
      </c>
      <c r="H3161" s="4" t="s">
        <v>8246</v>
      </c>
      <c r="I3161" s="7">
        <v>1326927600</v>
      </c>
      <c r="J3161" s="7">
        <v>1323221761</v>
      </c>
      <c r="K3161" t="b">
        <v>1</v>
      </c>
      <c r="L3161">
        <v>52</v>
      </c>
      <c r="M3161" t="b">
        <v>1</v>
      </c>
      <c r="N3161" s="4" t="s">
        <v>8271</v>
      </c>
      <c r="O3161" s="5">
        <f t="shared" si="294"/>
        <v>133.48133333333334</v>
      </c>
      <c r="P3161" s="6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2">
        <f t="shared" si="298"/>
        <v>40926.958333333336</v>
      </c>
      <c r="T3161" s="12">
        <f t="shared" si="299"/>
        <v>40884.066678240742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6">
        <v>4500</v>
      </c>
      <c r="E3162" s="6">
        <v>4569</v>
      </c>
      <c r="F3162" s="3" t="s">
        <v>8219</v>
      </c>
      <c r="G3162" s="4" t="s">
        <v>8224</v>
      </c>
      <c r="H3162" s="4" t="s">
        <v>8246</v>
      </c>
      <c r="I3162" s="7">
        <v>1407905940</v>
      </c>
      <c r="J3162" s="7">
        <v>1405923687</v>
      </c>
      <c r="K3162" t="b">
        <v>1</v>
      </c>
      <c r="L3162">
        <v>57</v>
      </c>
      <c r="M3162" t="b">
        <v>1</v>
      </c>
      <c r="N3162" s="4" t="s">
        <v>8271</v>
      </c>
      <c r="O3162" s="5">
        <f t="shared" si="294"/>
        <v>101.53333333333333</v>
      </c>
      <c r="P3162" s="6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2">
        <f t="shared" si="298"/>
        <v>41864.207638888889</v>
      </c>
      <c r="T3162" s="12">
        <f t="shared" si="299"/>
        <v>41841.26489583333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6">
        <v>2000</v>
      </c>
      <c r="E3163" s="6">
        <v>2102</v>
      </c>
      <c r="F3163" s="3" t="s">
        <v>8219</v>
      </c>
      <c r="G3163" s="4" t="s">
        <v>8225</v>
      </c>
      <c r="H3163" s="4" t="s">
        <v>8247</v>
      </c>
      <c r="I3163" s="7">
        <v>1413377522</v>
      </c>
      <c r="J3163" s="7">
        <v>1410785522</v>
      </c>
      <c r="K3163" t="b">
        <v>1</v>
      </c>
      <c r="L3163">
        <v>74</v>
      </c>
      <c r="M3163" t="b">
        <v>1</v>
      </c>
      <c r="N3163" s="4" t="s">
        <v>8271</v>
      </c>
      <c r="O3163" s="5">
        <f t="shared" si="294"/>
        <v>105.1</v>
      </c>
      <c r="P3163" s="6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2">
        <f t="shared" si="298"/>
        <v>41927.536134259259</v>
      </c>
      <c r="T3163" s="12">
        <f t="shared" si="299"/>
        <v>41897.536134259259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6">
        <v>4000</v>
      </c>
      <c r="E3164" s="6">
        <v>5086</v>
      </c>
      <c r="F3164" s="3" t="s">
        <v>8219</v>
      </c>
      <c r="G3164" s="4" t="s">
        <v>8224</v>
      </c>
      <c r="H3164" s="4" t="s">
        <v>8246</v>
      </c>
      <c r="I3164" s="7">
        <v>1404698400</v>
      </c>
      <c r="J3164" s="7">
        <v>1402331262</v>
      </c>
      <c r="K3164" t="b">
        <v>1</v>
      </c>
      <c r="L3164">
        <v>63</v>
      </c>
      <c r="M3164" t="b">
        <v>1</v>
      </c>
      <c r="N3164" s="4" t="s">
        <v>8271</v>
      </c>
      <c r="O3164" s="5">
        <f t="shared" si="294"/>
        <v>127.15</v>
      </c>
      <c r="P3164" s="6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2">
        <f t="shared" si="298"/>
        <v>41827.083333333336</v>
      </c>
      <c r="T3164" s="12">
        <f t="shared" si="299"/>
        <v>41799.685902777775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6">
        <v>13000</v>
      </c>
      <c r="E3165" s="6">
        <v>14450</v>
      </c>
      <c r="F3165" s="3" t="s">
        <v>8219</v>
      </c>
      <c r="G3165" s="4" t="s">
        <v>8224</v>
      </c>
      <c r="H3165" s="4" t="s">
        <v>8246</v>
      </c>
      <c r="I3165" s="7">
        <v>1402855525</v>
      </c>
      <c r="J3165" s="7">
        <v>1400263525</v>
      </c>
      <c r="K3165" t="b">
        <v>1</v>
      </c>
      <c r="L3165">
        <v>72</v>
      </c>
      <c r="M3165" t="b">
        <v>1</v>
      </c>
      <c r="N3165" s="4" t="s">
        <v>8271</v>
      </c>
      <c r="O3165" s="5">
        <f t="shared" si="294"/>
        <v>111.15384615384616</v>
      </c>
      <c r="P3165" s="6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2">
        <f t="shared" si="298"/>
        <v>41805.753761574073</v>
      </c>
      <c r="T3165" s="12">
        <f t="shared" si="299"/>
        <v>41775.753761574073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6">
        <v>2500</v>
      </c>
      <c r="E3166" s="6">
        <v>2669</v>
      </c>
      <c r="F3166" s="3" t="s">
        <v>8219</v>
      </c>
      <c r="G3166" s="4" t="s">
        <v>8224</v>
      </c>
      <c r="H3166" s="4" t="s">
        <v>8246</v>
      </c>
      <c r="I3166" s="7">
        <v>1402341615</v>
      </c>
      <c r="J3166" s="7">
        <v>1399490415</v>
      </c>
      <c r="K3166" t="b">
        <v>1</v>
      </c>
      <c r="L3166">
        <v>71</v>
      </c>
      <c r="M3166" t="b">
        <v>1</v>
      </c>
      <c r="N3166" s="4" t="s">
        <v>8271</v>
      </c>
      <c r="O3166" s="5">
        <f t="shared" si="294"/>
        <v>106.76</v>
      </c>
      <c r="P3166" s="6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2">
        <f t="shared" si="298"/>
        <v>41799.80572916667</v>
      </c>
      <c r="T3166" s="12">
        <f t="shared" si="299"/>
        <v>41766.80572916667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6">
        <v>750</v>
      </c>
      <c r="E3167" s="6">
        <v>1220</v>
      </c>
      <c r="F3167" s="3" t="s">
        <v>8219</v>
      </c>
      <c r="G3167" s="4" t="s">
        <v>8224</v>
      </c>
      <c r="H3167" s="4" t="s">
        <v>8246</v>
      </c>
      <c r="I3167" s="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s="4" t="s">
        <v>8271</v>
      </c>
      <c r="O3167" s="5">
        <f t="shared" si="294"/>
        <v>162.66666666666666</v>
      </c>
      <c r="P3167" s="6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2">
        <f t="shared" si="298"/>
        <v>40666.165972222225</v>
      </c>
      <c r="T3167" s="12">
        <f t="shared" si="299"/>
        <v>40644.159259259257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6">
        <v>35000</v>
      </c>
      <c r="E3168" s="6">
        <v>56079.83</v>
      </c>
      <c r="F3168" s="3" t="s">
        <v>8219</v>
      </c>
      <c r="G3168" s="4" t="s">
        <v>8224</v>
      </c>
      <c r="H3168" s="4" t="s">
        <v>8246</v>
      </c>
      <c r="I3168" s="7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s="4" t="s">
        <v>8271</v>
      </c>
      <c r="O3168" s="5">
        <f t="shared" si="294"/>
        <v>160.22808571428573</v>
      </c>
      <c r="P3168" s="6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2">
        <f t="shared" si="298"/>
        <v>41969.332638888889</v>
      </c>
      <c r="T3168" s="12">
        <f t="shared" si="299"/>
        <v>41940.69158564815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6">
        <v>3000</v>
      </c>
      <c r="E3169" s="6">
        <v>3485</v>
      </c>
      <c r="F3169" s="3" t="s">
        <v>8219</v>
      </c>
      <c r="G3169" s="4" t="s">
        <v>8224</v>
      </c>
      <c r="H3169" s="4" t="s">
        <v>8246</v>
      </c>
      <c r="I3169" s="7">
        <v>1406952781</v>
      </c>
      <c r="J3169" s="7">
        <v>1405743181</v>
      </c>
      <c r="K3169" t="b">
        <v>1</v>
      </c>
      <c r="L3169">
        <v>55</v>
      </c>
      <c r="M3169" t="b">
        <v>1</v>
      </c>
      <c r="N3169" s="4" t="s">
        <v>8271</v>
      </c>
      <c r="O3169" s="5">
        <f t="shared" si="294"/>
        <v>116.16666666666667</v>
      </c>
      <c r="P3169" s="6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2">
        <f t="shared" si="298"/>
        <v>41853.175706018519</v>
      </c>
      <c r="T3169" s="12">
        <f t="shared" si="299"/>
        <v>41839.175706018519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6">
        <v>2500</v>
      </c>
      <c r="E3170" s="6">
        <v>3105</v>
      </c>
      <c r="F3170" s="3" t="s">
        <v>8219</v>
      </c>
      <c r="G3170" s="4" t="s">
        <v>8224</v>
      </c>
      <c r="H3170" s="4" t="s">
        <v>8246</v>
      </c>
      <c r="I3170" s="7">
        <v>1402696800</v>
      </c>
      <c r="J3170" s="7">
        <v>1399948353</v>
      </c>
      <c r="K3170" t="b">
        <v>1</v>
      </c>
      <c r="L3170">
        <v>61</v>
      </c>
      <c r="M3170" t="b">
        <v>1</v>
      </c>
      <c r="N3170" s="4" t="s">
        <v>8271</v>
      </c>
      <c r="O3170" s="5">
        <f t="shared" si="294"/>
        <v>124.2</v>
      </c>
      <c r="P3170" s="6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2">
        <f t="shared" si="298"/>
        <v>41803.916666666664</v>
      </c>
      <c r="T3170" s="12">
        <f t="shared" si="299"/>
        <v>41772.105937500004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6">
        <v>8000</v>
      </c>
      <c r="E3171" s="6">
        <v>8241</v>
      </c>
      <c r="F3171" s="3" t="s">
        <v>8219</v>
      </c>
      <c r="G3171" s="4" t="s">
        <v>8224</v>
      </c>
      <c r="H3171" s="4" t="s">
        <v>8246</v>
      </c>
      <c r="I3171" s="7">
        <v>1386910740</v>
      </c>
      <c r="J3171" s="7">
        <v>1384364561</v>
      </c>
      <c r="K3171" t="b">
        <v>1</v>
      </c>
      <c r="L3171">
        <v>82</v>
      </c>
      <c r="M3171" t="b">
        <v>1</v>
      </c>
      <c r="N3171" s="4" t="s">
        <v>8271</v>
      </c>
      <c r="O3171" s="5">
        <f t="shared" si="294"/>
        <v>103.0125</v>
      </c>
      <c r="P3171" s="6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2">
        <f t="shared" si="298"/>
        <v>41621.207638888889</v>
      </c>
      <c r="T3171" s="12">
        <f t="shared" si="299"/>
        <v>41591.737974537034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6">
        <v>2000</v>
      </c>
      <c r="E3172" s="6">
        <v>2245</v>
      </c>
      <c r="F3172" s="3" t="s">
        <v>8219</v>
      </c>
      <c r="G3172" s="4" t="s">
        <v>8224</v>
      </c>
      <c r="H3172" s="4" t="s">
        <v>8246</v>
      </c>
      <c r="I3172" s="7">
        <v>1404273600</v>
      </c>
      <c r="J3172" s="7">
        <v>1401414944</v>
      </c>
      <c r="K3172" t="b">
        <v>1</v>
      </c>
      <c r="L3172">
        <v>71</v>
      </c>
      <c r="M3172" t="b">
        <v>1</v>
      </c>
      <c r="N3172" s="4" t="s">
        <v>8271</v>
      </c>
      <c r="O3172" s="5">
        <f t="shared" si="294"/>
        <v>112.25</v>
      </c>
      <c r="P3172" s="6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2">
        <f t="shared" si="298"/>
        <v>41822.166666666664</v>
      </c>
      <c r="T3172" s="12">
        <f t="shared" si="299"/>
        <v>41789.080370370371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6">
        <v>7000</v>
      </c>
      <c r="E3173" s="6">
        <v>7617</v>
      </c>
      <c r="F3173" s="3" t="s">
        <v>8219</v>
      </c>
      <c r="G3173" s="4" t="s">
        <v>8225</v>
      </c>
      <c r="H3173" s="4" t="s">
        <v>8247</v>
      </c>
      <c r="I3173" s="7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s="4" t="s">
        <v>8271</v>
      </c>
      <c r="O3173" s="5">
        <f t="shared" si="294"/>
        <v>108.81428571428572</v>
      </c>
      <c r="P3173" s="6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2">
        <f t="shared" si="298"/>
        <v>42496.608310185184</v>
      </c>
      <c r="T3173" s="12">
        <f t="shared" si="299"/>
        <v>42466.608310185184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6">
        <v>2000</v>
      </c>
      <c r="E3174" s="6">
        <v>2300</v>
      </c>
      <c r="F3174" s="3" t="s">
        <v>8219</v>
      </c>
      <c r="G3174" s="4" t="s">
        <v>8224</v>
      </c>
      <c r="H3174" s="4" t="s">
        <v>8246</v>
      </c>
      <c r="I3174" s="7">
        <v>1329240668</v>
      </c>
      <c r="J3174" s="7">
        <v>1326648668</v>
      </c>
      <c r="K3174" t="b">
        <v>1</v>
      </c>
      <c r="L3174">
        <v>29</v>
      </c>
      <c r="M3174" t="b">
        <v>1</v>
      </c>
      <c r="N3174" s="4" t="s">
        <v>8271</v>
      </c>
      <c r="O3174" s="5">
        <f t="shared" si="294"/>
        <v>115</v>
      </c>
      <c r="P3174" s="6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2">
        <f t="shared" si="298"/>
        <v>40953.729953703703</v>
      </c>
      <c r="T3174" s="12">
        <f t="shared" si="299"/>
        <v>40923.729953703703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6">
        <v>10000</v>
      </c>
      <c r="E3175" s="6">
        <v>10300</v>
      </c>
      <c r="F3175" s="3" t="s">
        <v>8219</v>
      </c>
      <c r="G3175" s="4" t="s">
        <v>8224</v>
      </c>
      <c r="H3175" s="4" t="s">
        <v>8246</v>
      </c>
      <c r="I3175" s="7">
        <v>1411765492</v>
      </c>
      <c r="J3175" s="7">
        <v>1409173492</v>
      </c>
      <c r="K3175" t="b">
        <v>1</v>
      </c>
      <c r="L3175">
        <v>74</v>
      </c>
      <c r="M3175" t="b">
        <v>1</v>
      </c>
      <c r="N3175" s="4" t="s">
        <v>8271</v>
      </c>
      <c r="O3175" s="5">
        <f t="shared" si="294"/>
        <v>103</v>
      </c>
      <c r="P3175" s="6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2">
        <f t="shared" si="298"/>
        <v>41908.878379629627</v>
      </c>
      <c r="T3175" s="12">
        <f t="shared" si="299"/>
        <v>41878.878379629627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6">
        <v>3000</v>
      </c>
      <c r="E3176" s="6">
        <v>3034</v>
      </c>
      <c r="F3176" s="3" t="s">
        <v>8219</v>
      </c>
      <c r="G3176" s="4" t="s">
        <v>8224</v>
      </c>
      <c r="H3176" s="4" t="s">
        <v>8246</v>
      </c>
      <c r="I3176" s="7">
        <v>1408999508</v>
      </c>
      <c r="J3176" s="7">
        <v>1407789908</v>
      </c>
      <c r="K3176" t="b">
        <v>1</v>
      </c>
      <c r="L3176">
        <v>23</v>
      </c>
      <c r="M3176" t="b">
        <v>1</v>
      </c>
      <c r="N3176" s="4" t="s">
        <v>8271</v>
      </c>
      <c r="O3176" s="5">
        <f t="shared" si="294"/>
        <v>101.13333333333334</v>
      </c>
      <c r="P3176" s="6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2">
        <f t="shared" si="298"/>
        <v>41876.864675925928</v>
      </c>
      <c r="T3176" s="12">
        <f t="shared" si="299"/>
        <v>41862.864675925928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6">
        <v>5000</v>
      </c>
      <c r="E3177" s="6">
        <v>5478</v>
      </c>
      <c r="F3177" s="3" t="s">
        <v>8219</v>
      </c>
      <c r="G3177" s="4" t="s">
        <v>8224</v>
      </c>
      <c r="H3177" s="4" t="s">
        <v>8246</v>
      </c>
      <c r="I3177" s="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s="4" t="s">
        <v>8271</v>
      </c>
      <c r="O3177" s="5">
        <f t="shared" si="294"/>
        <v>109.56</v>
      </c>
      <c r="P3177" s="6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2">
        <f t="shared" si="298"/>
        <v>40591.886886574073</v>
      </c>
      <c r="T3177" s="12">
        <f t="shared" si="299"/>
        <v>40531.886886574073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6">
        <v>1900</v>
      </c>
      <c r="E3178" s="6">
        <v>2182</v>
      </c>
      <c r="F3178" s="3" t="s">
        <v>8219</v>
      </c>
      <c r="G3178" s="4" t="s">
        <v>8224</v>
      </c>
      <c r="H3178" s="4" t="s">
        <v>8246</v>
      </c>
      <c r="I3178" s="7">
        <v>1376838000</v>
      </c>
      <c r="J3178" s="7">
        <v>1374531631</v>
      </c>
      <c r="K3178" t="b">
        <v>1</v>
      </c>
      <c r="L3178">
        <v>55</v>
      </c>
      <c r="M3178" t="b">
        <v>1</v>
      </c>
      <c r="N3178" s="4" t="s">
        <v>8271</v>
      </c>
      <c r="O3178" s="5">
        <f t="shared" si="294"/>
        <v>114.84210526315789</v>
      </c>
      <c r="P3178" s="6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2">
        <f t="shared" si="298"/>
        <v>41504.625</v>
      </c>
      <c r="T3178" s="12">
        <f t="shared" si="299"/>
        <v>41477.930914351848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6">
        <v>2500</v>
      </c>
      <c r="E3179" s="6">
        <v>2935</v>
      </c>
      <c r="F3179" s="3" t="s">
        <v>8219</v>
      </c>
      <c r="G3179" s="4" t="s">
        <v>8224</v>
      </c>
      <c r="H3179" s="4" t="s">
        <v>8246</v>
      </c>
      <c r="I3179" s="7">
        <v>1403366409</v>
      </c>
      <c r="J3179" s="7">
        <v>1400774409</v>
      </c>
      <c r="K3179" t="b">
        <v>1</v>
      </c>
      <c r="L3179">
        <v>51</v>
      </c>
      <c r="M3179" t="b">
        <v>1</v>
      </c>
      <c r="N3179" s="4" t="s">
        <v>8271</v>
      </c>
      <c r="O3179" s="5">
        <f t="shared" si="294"/>
        <v>117.4</v>
      </c>
      <c r="P3179" s="6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2">
        <f t="shared" si="298"/>
        <v>41811.666770833333</v>
      </c>
      <c r="T3179" s="12">
        <f t="shared" si="299"/>
        <v>41781.666770833333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6">
        <v>1500</v>
      </c>
      <c r="E3180" s="6">
        <v>2576</v>
      </c>
      <c r="F3180" s="3" t="s">
        <v>8219</v>
      </c>
      <c r="G3180" s="4" t="s">
        <v>8225</v>
      </c>
      <c r="H3180" s="4" t="s">
        <v>8247</v>
      </c>
      <c r="I3180" s="7">
        <v>1405521075</v>
      </c>
      <c r="J3180" s="7">
        <v>1402929075</v>
      </c>
      <c r="K3180" t="b">
        <v>1</v>
      </c>
      <c r="L3180">
        <v>78</v>
      </c>
      <c r="M3180" t="b">
        <v>1</v>
      </c>
      <c r="N3180" s="4" t="s">
        <v>8271</v>
      </c>
      <c r="O3180" s="5">
        <f t="shared" si="294"/>
        <v>171.73333333333332</v>
      </c>
      <c r="P3180" s="6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2">
        <f t="shared" si="298"/>
        <v>41836.605034722219</v>
      </c>
      <c r="T3180" s="12">
        <f t="shared" si="299"/>
        <v>41806.605034722219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6">
        <v>4200</v>
      </c>
      <c r="E3181" s="6">
        <v>4794.82</v>
      </c>
      <c r="F3181" s="3" t="s">
        <v>8219</v>
      </c>
      <c r="G3181" s="4" t="s">
        <v>8224</v>
      </c>
      <c r="H3181" s="4" t="s">
        <v>8246</v>
      </c>
      <c r="I3181" s="7">
        <v>1367859071</v>
      </c>
      <c r="J3181" s="7">
        <v>1365699071</v>
      </c>
      <c r="K3181" t="b">
        <v>1</v>
      </c>
      <c r="L3181">
        <v>62</v>
      </c>
      <c r="M3181" t="b">
        <v>1</v>
      </c>
      <c r="N3181" s="4" t="s">
        <v>8271</v>
      </c>
      <c r="O3181" s="5">
        <f t="shared" si="294"/>
        <v>114.16238095238096</v>
      </c>
      <c r="P3181" s="6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2">
        <f t="shared" si="298"/>
        <v>41400.702210648145</v>
      </c>
      <c r="T3181" s="12">
        <f t="shared" si="299"/>
        <v>41375.702210648145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6">
        <v>1200</v>
      </c>
      <c r="E3182" s="6">
        <v>1437</v>
      </c>
      <c r="F3182" s="3" t="s">
        <v>8219</v>
      </c>
      <c r="G3182" s="4" t="s">
        <v>8225</v>
      </c>
      <c r="H3182" s="4" t="s">
        <v>8247</v>
      </c>
      <c r="I3182" s="7">
        <v>1403258049</v>
      </c>
      <c r="J3182" s="7">
        <v>1400666049</v>
      </c>
      <c r="K3182" t="b">
        <v>1</v>
      </c>
      <c r="L3182">
        <v>45</v>
      </c>
      <c r="M3182" t="b">
        <v>1</v>
      </c>
      <c r="N3182" s="4" t="s">
        <v>8271</v>
      </c>
      <c r="O3182" s="5">
        <f t="shared" si="294"/>
        <v>119.75</v>
      </c>
      <c r="P3182" s="6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2">
        <f t="shared" si="298"/>
        <v>41810.412604166668</v>
      </c>
      <c r="T3182" s="12">
        <f t="shared" si="299"/>
        <v>41780.412604166668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6">
        <v>500</v>
      </c>
      <c r="E3183" s="6">
        <v>545</v>
      </c>
      <c r="F3183" s="3" t="s">
        <v>8219</v>
      </c>
      <c r="G3183" s="4" t="s">
        <v>8225</v>
      </c>
      <c r="H3183" s="4" t="s">
        <v>8247</v>
      </c>
      <c r="I3183" s="7">
        <v>1402848000</v>
      </c>
      <c r="J3183" s="7">
        <v>1400570787</v>
      </c>
      <c r="K3183" t="b">
        <v>1</v>
      </c>
      <c r="L3183">
        <v>15</v>
      </c>
      <c r="M3183" t="b">
        <v>1</v>
      </c>
      <c r="N3183" s="4" t="s">
        <v>8271</v>
      </c>
      <c r="O3183" s="5">
        <f t="shared" si="294"/>
        <v>109</v>
      </c>
      <c r="P3183" s="6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2">
        <f t="shared" si="298"/>
        <v>41805.666666666664</v>
      </c>
      <c r="T3183" s="12">
        <f t="shared" si="299"/>
        <v>41779.310034722221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6">
        <v>7000</v>
      </c>
      <c r="E3184" s="6">
        <v>7062</v>
      </c>
      <c r="F3184" s="3" t="s">
        <v>8219</v>
      </c>
      <c r="G3184" s="4" t="s">
        <v>8224</v>
      </c>
      <c r="H3184" s="4" t="s">
        <v>8246</v>
      </c>
      <c r="I3184" s="7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s="4" t="s">
        <v>8271</v>
      </c>
      <c r="O3184" s="5">
        <f t="shared" si="294"/>
        <v>100.88571428571429</v>
      </c>
      <c r="P3184" s="6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2">
        <f t="shared" si="298"/>
        <v>40939.708333333336</v>
      </c>
      <c r="T3184" s="12">
        <f t="shared" si="299"/>
        <v>40883.949317129627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6">
        <v>2500</v>
      </c>
      <c r="E3185" s="6">
        <v>2725</v>
      </c>
      <c r="F3185" s="3" t="s">
        <v>8219</v>
      </c>
      <c r="G3185" s="4" t="s">
        <v>8224</v>
      </c>
      <c r="H3185" s="4" t="s">
        <v>8246</v>
      </c>
      <c r="I3185" s="7">
        <v>1377284669</v>
      </c>
      <c r="J3185" s="7">
        <v>1375729469</v>
      </c>
      <c r="K3185" t="b">
        <v>1</v>
      </c>
      <c r="L3185">
        <v>68</v>
      </c>
      <c r="M3185" t="b">
        <v>1</v>
      </c>
      <c r="N3185" s="4" t="s">
        <v>8271</v>
      </c>
      <c r="O3185" s="5">
        <f t="shared" si="294"/>
        <v>109</v>
      </c>
      <c r="P3185" s="6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2">
        <f t="shared" si="298"/>
        <v>41509.79478009259</v>
      </c>
      <c r="T3185" s="12">
        <f t="shared" si="299"/>
        <v>41491.79478009259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6">
        <v>4300</v>
      </c>
      <c r="E3186" s="6">
        <v>4610</v>
      </c>
      <c r="F3186" s="3" t="s">
        <v>8219</v>
      </c>
      <c r="G3186" s="4" t="s">
        <v>8224</v>
      </c>
      <c r="H3186" s="4" t="s">
        <v>8246</v>
      </c>
      <c r="I3186" s="7">
        <v>1404258631</v>
      </c>
      <c r="J3186" s="7">
        <v>1401666631</v>
      </c>
      <c r="K3186" t="b">
        <v>1</v>
      </c>
      <c r="L3186">
        <v>46</v>
      </c>
      <c r="M3186" t="b">
        <v>1</v>
      </c>
      <c r="N3186" s="4" t="s">
        <v>8271</v>
      </c>
      <c r="O3186" s="5">
        <f t="shared" si="294"/>
        <v>107.20930232558139</v>
      </c>
      <c r="P3186" s="6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2">
        <f t="shared" si="298"/>
        <v>41821.993414351848</v>
      </c>
      <c r="T3186" s="12">
        <f t="shared" si="299"/>
        <v>41791.993414351848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6">
        <v>1000</v>
      </c>
      <c r="E3187" s="6">
        <v>1000</v>
      </c>
      <c r="F3187" s="3" t="s">
        <v>8219</v>
      </c>
      <c r="G3187" s="4" t="s">
        <v>8225</v>
      </c>
      <c r="H3187" s="4" t="s">
        <v>8247</v>
      </c>
      <c r="I3187" s="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s="4" t="s">
        <v>8271</v>
      </c>
      <c r="O3187" s="5">
        <f t="shared" si="294"/>
        <v>100</v>
      </c>
      <c r="P3187" s="6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2">
        <f t="shared" si="298"/>
        <v>41836.977326388893</v>
      </c>
      <c r="T3187" s="12">
        <f t="shared" si="299"/>
        <v>41829.977326388893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6">
        <v>3200</v>
      </c>
      <c r="E3188" s="6">
        <v>3270</v>
      </c>
      <c r="F3188" s="3" t="s">
        <v>8219</v>
      </c>
      <c r="G3188" s="4" t="s">
        <v>8225</v>
      </c>
      <c r="H3188" s="4" t="s">
        <v>8247</v>
      </c>
      <c r="I3188" s="7">
        <v>1410901200</v>
      </c>
      <c r="J3188" s="7">
        <v>1408313438</v>
      </c>
      <c r="K3188" t="b">
        <v>1</v>
      </c>
      <c r="L3188">
        <v>70</v>
      </c>
      <c r="M3188" t="b">
        <v>1</v>
      </c>
      <c r="N3188" s="4" t="s">
        <v>8271</v>
      </c>
      <c r="O3188" s="5">
        <f t="shared" si="294"/>
        <v>102.1875</v>
      </c>
      <c r="P3188" s="6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2">
        <f t="shared" si="298"/>
        <v>41898.875</v>
      </c>
      <c r="T3188" s="12">
        <f t="shared" si="299"/>
        <v>41868.924050925925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6">
        <v>15000</v>
      </c>
      <c r="E3189" s="6">
        <v>17444</v>
      </c>
      <c r="F3189" s="3" t="s">
        <v>8219</v>
      </c>
      <c r="G3189" s="4" t="s">
        <v>8224</v>
      </c>
      <c r="H3189" s="4" t="s">
        <v>8246</v>
      </c>
      <c r="I3189" s="7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s="4" t="s">
        <v>8271</v>
      </c>
      <c r="O3189" s="5">
        <f t="shared" si="294"/>
        <v>116.29333333333334</v>
      </c>
      <c r="P3189" s="6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2">
        <f t="shared" si="298"/>
        <v>41855.666354166664</v>
      </c>
      <c r="T3189" s="12">
        <f t="shared" si="299"/>
        <v>41835.666354166664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6">
        <v>200</v>
      </c>
      <c r="E3190" s="6">
        <v>130</v>
      </c>
      <c r="F3190" s="3" t="s">
        <v>8221</v>
      </c>
      <c r="G3190" s="4" t="s">
        <v>8225</v>
      </c>
      <c r="H3190" s="4" t="s">
        <v>8247</v>
      </c>
      <c r="I3190" s="7">
        <v>1433930302</v>
      </c>
      <c r="J3190" s="7">
        <v>1432115902</v>
      </c>
      <c r="K3190" t="b">
        <v>0</v>
      </c>
      <c r="L3190">
        <v>9</v>
      </c>
      <c r="M3190" t="b">
        <v>0</v>
      </c>
      <c r="N3190" s="4" t="s">
        <v>8305</v>
      </c>
      <c r="O3190" s="5">
        <f t="shared" si="294"/>
        <v>65</v>
      </c>
      <c r="P3190" s="6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2">
        <f t="shared" si="298"/>
        <v>42165.415532407409</v>
      </c>
      <c r="T3190" s="12">
        <f t="shared" si="299"/>
        <v>42144.415532407409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6">
        <v>55000</v>
      </c>
      <c r="E3191" s="6">
        <v>6780</v>
      </c>
      <c r="F3191" s="3" t="s">
        <v>8221</v>
      </c>
      <c r="G3191" s="4" t="s">
        <v>8235</v>
      </c>
      <c r="H3191" s="4" t="s">
        <v>8255</v>
      </c>
      <c r="I3191" s="7">
        <v>1432455532</v>
      </c>
      <c r="J3191" s="7">
        <v>1429863532</v>
      </c>
      <c r="K3191" t="b">
        <v>0</v>
      </c>
      <c r="L3191">
        <v>19</v>
      </c>
      <c r="M3191" t="b">
        <v>0</v>
      </c>
      <c r="N3191" s="4" t="s">
        <v>8305</v>
      </c>
      <c r="O3191" s="5">
        <f t="shared" si="294"/>
        <v>12.327272727272728</v>
      </c>
      <c r="P3191" s="6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2">
        <f t="shared" si="298"/>
        <v>42148.346435185187</v>
      </c>
      <c r="T3191" s="12">
        <f t="shared" si="299"/>
        <v>42118.346435185187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6">
        <v>4000</v>
      </c>
      <c r="E3192" s="6">
        <v>0</v>
      </c>
      <c r="F3192" s="3" t="s">
        <v>8221</v>
      </c>
      <c r="G3192" s="4" t="s">
        <v>8229</v>
      </c>
      <c r="H3192" s="4" t="s">
        <v>8251</v>
      </c>
      <c r="I3192" s="7">
        <v>1481258275</v>
      </c>
      <c r="J3192" s="7">
        <v>1478662675</v>
      </c>
      <c r="K3192" t="b">
        <v>0</v>
      </c>
      <c r="L3192">
        <v>0</v>
      </c>
      <c r="M3192" t="b">
        <v>0</v>
      </c>
      <c r="N3192" s="4" t="s">
        <v>8305</v>
      </c>
      <c r="O3192" s="5">
        <f t="shared" si="294"/>
        <v>0</v>
      </c>
      <c r="P3192" s="6">
        <f t="shared" si="295"/>
        <v>0</v>
      </c>
      <c r="Q3192" s="4" t="str">
        <f t="shared" si="296"/>
        <v>theater</v>
      </c>
      <c r="R3192" s="4" t="str">
        <f t="shared" si="297"/>
        <v>musical</v>
      </c>
      <c r="S3192" s="12">
        <f t="shared" si="298"/>
        <v>42713.192997685182</v>
      </c>
      <c r="T3192" s="12">
        <f t="shared" si="299"/>
        <v>42683.151331018518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6">
        <v>3750</v>
      </c>
      <c r="E3193" s="6">
        <v>151</v>
      </c>
      <c r="F3193" s="3" t="s">
        <v>8221</v>
      </c>
      <c r="G3193" s="4" t="s">
        <v>8224</v>
      </c>
      <c r="H3193" s="4" t="s">
        <v>8246</v>
      </c>
      <c r="I3193" s="7">
        <v>1471370869</v>
      </c>
      <c r="J3193" s="7">
        <v>1466186869</v>
      </c>
      <c r="K3193" t="b">
        <v>0</v>
      </c>
      <c r="L3193">
        <v>4</v>
      </c>
      <c r="M3193" t="b">
        <v>0</v>
      </c>
      <c r="N3193" s="4" t="s">
        <v>8305</v>
      </c>
      <c r="O3193" s="5">
        <f t="shared" si="294"/>
        <v>4.0266666666666664</v>
      </c>
      <c r="P3193" s="6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2">
        <f t="shared" si="298"/>
        <v>42598.755428240736</v>
      </c>
      <c r="T3193" s="12">
        <f t="shared" si="299"/>
        <v>42538.755428240736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6">
        <v>10000</v>
      </c>
      <c r="E3194" s="6">
        <v>102</v>
      </c>
      <c r="F3194" s="3" t="s">
        <v>8221</v>
      </c>
      <c r="G3194" s="4" t="s">
        <v>8225</v>
      </c>
      <c r="H3194" s="4" t="s">
        <v>8247</v>
      </c>
      <c r="I3194" s="7">
        <v>1425160800</v>
      </c>
      <c r="J3194" s="7">
        <v>1421274859</v>
      </c>
      <c r="K3194" t="b">
        <v>0</v>
      </c>
      <c r="L3194">
        <v>8</v>
      </c>
      <c r="M3194" t="b">
        <v>0</v>
      </c>
      <c r="N3194" s="4" t="s">
        <v>8305</v>
      </c>
      <c r="O3194" s="5">
        <f t="shared" si="294"/>
        <v>1.02</v>
      </c>
      <c r="P3194" s="6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2">
        <f t="shared" si="298"/>
        <v>42063.916666666672</v>
      </c>
      <c r="T3194" s="12">
        <f t="shared" si="299"/>
        <v>42018.94049768518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6">
        <v>5000</v>
      </c>
      <c r="E3195" s="6">
        <v>587</v>
      </c>
      <c r="F3195" s="3" t="s">
        <v>8221</v>
      </c>
      <c r="G3195" s="4" t="s">
        <v>8225</v>
      </c>
      <c r="H3195" s="4" t="s">
        <v>8247</v>
      </c>
      <c r="I3195" s="7">
        <v>1424474056</v>
      </c>
      <c r="J3195" s="7">
        <v>1420586056</v>
      </c>
      <c r="K3195" t="b">
        <v>0</v>
      </c>
      <c r="L3195">
        <v>24</v>
      </c>
      <c r="M3195" t="b">
        <v>0</v>
      </c>
      <c r="N3195" s="4" t="s">
        <v>8305</v>
      </c>
      <c r="O3195" s="5">
        <f t="shared" si="294"/>
        <v>11.74</v>
      </c>
      <c r="P3195" s="6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2">
        <f t="shared" si="298"/>
        <v>42055.968240740738</v>
      </c>
      <c r="T3195" s="12">
        <f t="shared" si="299"/>
        <v>42010.968240740738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6">
        <v>11000</v>
      </c>
      <c r="E3196" s="6">
        <v>0</v>
      </c>
      <c r="F3196" s="3" t="s">
        <v>8221</v>
      </c>
      <c r="G3196" s="4" t="s">
        <v>8224</v>
      </c>
      <c r="H3196" s="4" t="s">
        <v>8246</v>
      </c>
      <c r="I3196" s="7">
        <v>1437960598</v>
      </c>
      <c r="J3196" s="7">
        <v>1435368598</v>
      </c>
      <c r="K3196" t="b">
        <v>0</v>
      </c>
      <c r="L3196">
        <v>0</v>
      </c>
      <c r="M3196" t="b">
        <v>0</v>
      </c>
      <c r="N3196" s="4" t="s">
        <v>8305</v>
      </c>
      <c r="O3196" s="5">
        <f t="shared" si="294"/>
        <v>0</v>
      </c>
      <c r="P3196" s="6">
        <f t="shared" si="295"/>
        <v>0</v>
      </c>
      <c r="Q3196" s="4" t="str">
        <f t="shared" si="296"/>
        <v>theater</v>
      </c>
      <c r="R3196" s="4" t="str">
        <f t="shared" si="297"/>
        <v>musical</v>
      </c>
      <c r="S3196" s="12">
        <f t="shared" si="298"/>
        <v>42212.062476851846</v>
      </c>
      <c r="T3196" s="12">
        <f t="shared" si="299"/>
        <v>42182.062476851846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6">
        <v>3500</v>
      </c>
      <c r="E3197" s="6">
        <v>2070</v>
      </c>
      <c r="F3197" s="3" t="s">
        <v>8221</v>
      </c>
      <c r="G3197" s="4" t="s">
        <v>8224</v>
      </c>
      <c r="H3197" s="4" t="s">
        <v>8246</v>
      </c>
      <c r="I3197" s="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s="4" t="s">
        <v>8305</v>
      </c>
      <c r="O3197" s="5">
        <f t="shared" si="294"/>
        <v>59.142857142857146</v>
      </c>
      <c r="P3197" s="6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2">
        <f t="shared" si="298"/>
        <v>42047.594236111108</v>
      </c>
      <c r="T3197" s="12">
        <f t="shared" si="299"/>
        <v>42017.594236111108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6">
        <v>3000000</v>
      </c>
      <c r="E3198" s="6">
        <v>1800</v>
      </c>
      <c r="F3198" s="3" t="s">
        <v>8221</v>
      </c>
      <c r="G3198" s="4" t="s">
        <v>8224</v>
      </c>
      <c r="H3198" s="4" t="s">
        <v>8246</v>
      </c>
      <c r="I3198" s="7">
        <v>1438437600</v>
      </c>
      <c r="J3198" s="7">
        <v>1433254875</v>
      </c>
      <c r="K3198" t="b">
        <v>0</v>
      </c>
      <c r="L3198">
        <v>6</v>
      </c>
      <c r="M3198" t="b">
        <v>0</v>
      </c>
      <c r="N3198" s="4" t="s">
        <v>8305</v>
      </c>
      <c r="O3198" s="5">
        <f t="shared" si="294"/>
        <v>0.06</v>
      </c>
      <c r="P3198" s="6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2">
        <f t="shared" si="298"/>
        <v>42217.583333333328</v>
      </c>
      <c r="T3198" s="12">
        <f t="shared" si="299"/>
        <v>42157.598090277781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6">
        <v>10000</v>
      </c>
      <c r="E3199" s="6">
        <v>1145</v>
      </c>
      <c r="F3199" s="3" t="s">
        <v>8221</v>
      </c>
      <c r="G3199" s="4" t="s">
        <v>8234</v>
      </c>
      <c r="H3199" s="4" t="s">
        <v>8254</v>
      </c>
      <c r="I3199" s="7">
        <v>1423050618</v>
      </c>
      <c r="J3199" s="7">
        <v>1420458618</v>
      </c>
      <c r="K3199" t="b">
        <v>0</v>
      </c>
      <c r="L3199">
        <v>4</v>
      </c>
      <c r="M3199" t="b">
        <v>0</v>
      </c>
      <c r="N3199" s="4" t="s">
        <v>8305</v>
      </c>
      <c r="O3199" s="5">
        <f t="shared" si="294"/>
        <v>11.45</v>
      </c>
      <c r="P3199" s="6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2">
        <f t="shared" si="298"/>
        <v>42039.493263888886</v>
      </c>
      <c r="T3199" s="12">
        <f t="shared" si="299"/>
        <v>42009.493263888886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6">
        <v>30000</v>
      </c>
      <c r="E3200" s="6">
        <v>110</v>
      </c>
      <c r="F3200" s="3" t="s">
        <v>8221</v>
      </c>
      <c r="G3200" s="4" t="s">
        <v>8232</v>
      </c>
      <c r="H3200" s="4" t="s">
        <v>8253</v>
      </c>
      <c r="I3200" s="7">
        <v>1424081477</v>
      </c>
      <c r="J3200" s="7">
        <v>1420798277</v>
      </c>
      <c r="K3200" t="b">
        <v>0</v>
      </c>
      <c r="L3200">
        <v>3</v>
      </c>
      <c r="M3200" t="b">
        <v>0</v>
      </c>
      <c r="N3200" s="4" t="s">
        <v>8305</v>
      </c>
      <c r="O3200" s="5">
        <f t="shared" si="294"/>
        <v>0.36666666666666664</v>
      </c>
      <c r="P3200" s="6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2">
        <f t="shared" si="298"/>
        <v>42051.424502314811</v>
      </c>
      <c r="T3200" s="12">
        <f t="shared" si="299"/>
        <v>42013.424502314811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6">
        <v>5000</v>
      </c>
      <c r="E3201" s="6">
        <v>2608</v>
      </c>
      <c r="F3201" s="3" t="s">
        <v>8221</v>
      </c>
      <c r="G3201" s="4" t="s">
        <v>8224</v>
      </c>
      <c r="H3201" s="4" t="s">
        <v>8246</v>
      </c>
      <c r="I3201" s="7">
        <v>1410037200</v>
      </c>
      <c r="J3201" s="7">
        <v>1407435418</v>
      </c>
      <c r="K3201" t="b">
        <v>0</v>
      </c>
      <c r="L3201">
        <v>53</v>
      </c>
      <c r="M3201" t="b">
        <v>0</v>
      </c>
      <c r="N3201" s="4" t="s">
        <v>8305</v>
      </c>
      <c r="O3201" s="5">
        <f t="shared" si="294"/>
        <v>52.16</v>
      </c>
      <c r="P3201" s="6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2">
        <f t="shared" si="298"/>
        <v>41888.875</v>
      </c>
      <c r="T3201" s="12">
        <f t="shared" si="299"/>
        <v>41858.761782407404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6">
        <v>50000</v>
      </c>
      <c r="E3202" s="6">
        <v>1</v>
      </c>
      <c r="F3202" s="3" t="s">
        <v>8221</v>
      </c>
      <c r="G3202" s="4" t="s">
        <v>8224</v>
      </c>
      <c r="H3202" s="4" t="s">
        <v>8246</v>
      </c>
      <c r="I3202" s="7">
        <v>1461994440</v>
      </c>
      <c r="J3202" s="7">
        <v>1459410101</v>
      </c>
      <c r="K3202" t="b">
        <v>0</v>
      </c>
      <c r="L3202">
        <v>1</v>
      </c>
      <c r="M3202" t="b">
        <v>0</v>
      </c>
      <c r="N3202" s="4" t="s">
        <v>8305</v>
      </c>
      <c r="O3202" s="5">
        <f t="shared" si="294"/>
        <v>2E-3</v>
      </c>
      <c r="P3202" s="6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2">
        <f t="shared" si="298"/>
        <v>42490.231944444444</v>
      </c>
      <c r="T3202" s="12">
        <f t="shared" si="299"/>
        <v>42460.320613425924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6">
        <v>2000</v>
      </c>
      <c r="E3203" s="6">
        <v>25</v>
      </c>
      <c r="F3203" s="3" t="s">
        <v>8221</v>
      </c>
      <c r="G3203" s="4" t="s">
        <v>8225</v>
      </c>
      <c r="H3203" s="4" t="s">
        <v>8247</v>
      </c>
      <c r="I3203" s="7">
        <v>1409509477</v>
      </c>
      <c r="J3203" s="7">
        <v>1407695077</v>
      </c>
      <c r="K3203" t="b">
        <v>0</v>
      </c>
      <c r="L3203">
        <v>2</v>
      </c>
      <c r="M3203" t="b">
        <v>0</v>
      </c>
      <c r="N3203" s="4" t="s">
        <v>8305</v>
      </c>
      <c r="O3203" s="5">
        <f t="shared" ref="O3203:O3266" si="300">100*E3203/D3203</f>
        <v>1.25</v>
      </c>
      <c r="P3203" s="6">
        <f t="shared" ref="P3203:P3266" si="301">IF(L3203=0,0,E3203/L3203)</f>
        <v>12.5</v>
      </c>
      <c r="Q3203" s="4" t="str">
        <f t="shared" ref="Q3203:Q3266" si="302">LEFT(N3203,SEARCH("/",N3203)-1)</f>
        <v>theater</v>
      </c>
      <c r="R3203" s="4" t="str">
        <f t="shared" ref="R3203:R3266" si="303">RIGHT(N3203,LEN(N3203)-SEARCH("/",N3203,1))</f>
        <v>musical</v>
      </c>
      <c r="S3203" s="12">
        <f t="shared" ref="S3203:S3266" si="304">(((I3203/60)/60)/24)+DATE(1970,1,1)</f>
        <v>41882.767094907409</v>
      </c>
      <c r="T3203" s="12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6">
        <v>5000</v>
      </c>
      <c r="E3204" s="6">
        <v>2726</v>
      </c>
      <c r="F3204" s="3" t="s">
        <v>8221</v>
      </c>
      <c r="G3204" s="4" t="s">
        <v>8224</v>
      </c>
      <c r="H3204" s="4" t="s">
        <v>8246</v>
      </c>
      <c r="I3204" s="7">
        <v>1450072740</v>
      </c>
      <c r="J3204" s="7">
        <v>1445027346</v>
      </c>
      <c r="K3204" t="b">
        <v>0</v>
      </c>
      <c r="L3204">
        <v>25</v>
      </c>
      <c r="M3204" t="b">
        <v>0</v>
      </c>
      <c r="N3204" s="4" t="s">
        <v>8305</v>
      </c>
      <c r="O3204" s="5">
        <f t="shared" si="300"/>
        <v>54.52</v>
      </c>
      <c r="P3204" s="6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2">
        <f t="shared" si="304"/>
        <v>42352.249305555553</v>
      </c>
      <c r="T3204" s="12">
        <f t="shared" si="305"/>
        <v>42293.853541666671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6">
        <v>1000</v>
      </c>
      <c r="E3205" s="6">
        <v>250</v>
      </c>
      <c r="F3205" s="3" t="s">
        <v>8221</v>
      </c>
      <c r="G3205" s="4" t="s">
        <v>8224</v>
      </c>
      <c r="H3205" s="4" t="s">
        <v>8246</v>
      </c>
      <c r="I3205" s="7">
        <v>1443224622</v>
      </c>
      <c r="J3205" s="7">
        <v>1440632622</v>
      </c>
      <c r="K3205" t="b">
        <v>0</v>
      </c>
      <c r="L3205">
        <v>6</v>
      </c>
      <c r="M3205" t="b">
        <v>0</v>
      </c>
      <c r="N3205" s="4" t="s">
        <v>8305</v>
      </c>
      <c r="O3205" s="5">
        <f t="shared" si="300"/>
        <v>25</v>
      </c>
      <c r="P3205" s="6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2">
        <f t="shared" si="304"/>
        <v>42272.988680555558</v>
      </c>
      <c r="T3205" s="12">
        <f t="shared" si="305"/>
        <v>42242.988680555558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6">
        <v>500</v>
      </c>
      <c r="E3206" s="6">
        <v>0</v>
      </c>
      <c r="F3206" s="3" t="s">
        <v>8221</v>
      </c>
      <c r="G3206" s="4" t="s">
        <v>8224</v>
      </c>
      <c r="H3206" s="4" t="s">
        <v>8246</v>
      </c>
      <c r="I3206" s="7">
        <v>1437149640</v>
      </c>
      <c r="J3206" s="7">
        <v>1434558479</v>
      </c>
      <c r="K3206" t="b">
        <v>0</v>
      </c>
      <c r="L3206">
        <v>0</v>
      </c>
      <c r="M3206" t="b">
        <v>0</v>
      </c>
      <c r="N3206" s="4" t="s">
        <v>8305</v>
      </c>
      <c r="O3206" s="5">
        <f t="shared" si="300"/>
        <v>0</v>
      </c>
      <c r="P3206" s="6">
        <f t="shared" si="301"/>
        <v>0</v>
      </c>
      <c r="Q3206" s="4" t="str">
        <f t="shared" si="302"/>
        <v>theater</v>
      </c>
      <c r="R3206" s="4" t="str">
        <f t="shared" si="303"/>
        <v>musical</v>
      </c>
      <c r="S3206" s="12">
        <f t="shared" si="304"/>
        <v>42202.676388888889</v>
      </c>
      <c r="T3206" s="12">
        <f t="shared" si="305"/>
        <v>42172.686099537037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6">
        <v>8000</v>
      </c>
      <c r="E3207" s="6">
        <v>273</v>
      </c>
      <c r="F3207" s="3" t="s">
        <v>8221</v>
      </c>
      <c r="G3207" s="4" t="s">
        <v>8225</v>
      </c>
      <c r="H3207" s="4" t="s">
        <v>8247</v>
      </c>
      <c r="I3207" s="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s="4" t="s">
        <v>8305</v>
      </c>
      <c r="O3207" s="5">
        <f t="shared" si="300"/>
        <v>3.4125000000000001</v>
      </c>
      <c r="P3207" s="6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2">
        <f t="shared" si="304"/>
        <v>42125.374675925923</v>
      </c>
      <c r="T3207" s="12">
        <f t="shared" si="305"/>
        <v>42095.374675925923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6">
        <v>5000</v>
      </c>
      <c r="E3208" s="6">
        <v>0</v>
      </c>
      <c r="F3208" s="3" t="s">
        <v>8221</v>
      </c>
      <c r="G3208" s="4" t="s">
        <v>8224</v>
      </c>
      <c r="H3208" s="4" t="s">
        <v>8246</v>
      </c>
      <c r="I3208" s="7">
        <v>1442644651</v>
      </c>
      <c r="J3208" s="7">
        <v>1440052651</v>
      </c>
      <c r="K3208" t="b">
        <v>0</v>
      </c>
      <c r="L3208">
        <v>0</v>
      </c>
      <c r="M3208" t="b">
        <v>0</v>
      </c>
      <c r="N3208" s="4" t="s">
        <v>8305</v>
      </c>
      <c r="O3208" s="5">
        <f t="shared" si="300"/>
        <v>0</v>
      </c>
      <c r="P3208" s="6">
        <f t="shared" si="301"/>
        <v>0</v>
      </c>
      <c r="Q3208" s="4" t="str">
        <f t="shared" si="302"/>
        <v>theater</v>
      </c>
      <c r="R3208" s="4" t="str">
        <f t="shared" si="303"/>
        <v>musical</v>
      </c>
      <c r="S3208" s="12">
        <f t="shared" si="304"/>
        <v>42266.276053240741</v>
      </c>
      <c r="T3208" s="12">
        <f t="shared" si="305"/>
        <v>42236.276053240741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6">
        <v>5500</v>
      </c>
      <c r="E3209" s="6">
        <v>2550</v>
      </c>
      <c r="F3209" s="3" t="s">
        <v>8221</v>
      </c>
      <c r="G3209" s="4" t="s">
        <v>8224</v>
      </c>
      <c r="H3209" s="4" t="s">
        <v>8246</v>
      </c>
      <c r="I3209" s="7">
        <v>1429767607</v>
      </c>
      <c r="J3209" s="7">
        <v>1424587207</v>
      </c>
      <c r="K3209" t="b">
        <v>0</v>
      </c>
      <c r="L3209">
        <v>36</v>
      </c>
      <c r="M3209" t="b">
        <v>0</v>
      </c>
      <c r="N3209" s="4" t="s">
        <v>8305</v>
      </c>
      <c r="O3209" s="5">
        <f t="shared" si="300"/>
        <v>46.363636363636367</v>
      </c>
      <c r="P3209" s="6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2">
        <f t="shared" si="304"/>
        <v>42117.236192129625</v>
      </c>
      <c r="T3209" s="12">
        <f t="shared" si="305"/>
        <v>42057.277858796297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6">
        <v>5000</v>
      </c>
      <c r="E3210" s="6">
        <v>5175</v>
      </c>
      <c r="F3210" s="3" t="s">
        <v>8219</v>
      </c>
      <c r="G3210" s="4" t="s">
        <v>8224</v>
      </c>
      <c r="H3210" s="4" t="s">
        <v>8246</v>
      </c>
      <c r="I3210" s="7">
        <v>1406557877</v>
      </c>
      <c r="J3210" s="7">
        <v>1404743477</v>
      </c>
      <c r="K3210" t="b">
        <v>1</v>
      </c>
      <c r="L3210">
        <v>82</v>
      </c>
      <c r="M3210" t="b">
        <v>1</v>
      </c>
      <c r="N3210" s="4" t="s">
        <v>8271</v>
      </c>
      <c r="O3210" s="5">
        <f t="shared" si="300"/>
        <v>103.5</v>
      </c>
      <c r="P3210" s="6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2">
        <f t="shared" si="304"/>
        <v>41848.605057870373</v>
      </c>
      <c r="T3210" s="12">
        <f t="shared" si="305"/>
        <v>41827.605057870373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6">
        <v>9500</v>
      </c>
      <c r="E3211" s="6">
        <v>11335.7</v>
      </c>
      <c r="F3211" s="3" t="s">
        <v>8219</v>
      </c>
      <c r="G3211" s="4" t="s">
        <v>8224</v>
      </c>
      <c r="H3211" s="4" t="s">
        <v>8246</v>
      </c>
      <c r="I3211" s="7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s="4" t="s">
        <v>8271</v>
      </c>
      <c r="O3211" s="5">
        <f t="shared" si="300"/>
        <v>119.32315789473684</v>
      </c>
      <c r="P3211" s="6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2">
        <f t="shared" si="304"/>
        <v>41810.958333333336</v>
      </c>
      <c r="T3211" s="12">
        <f t="shared" si="305"/>
        <v>41778.637245370373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6">
        <v>3000</v>
      </c>
      <c r="E3212" s="6">
        <v>3773</v>
      </c>
      <c r="F3212" s="3" t="s">
        <v>8219</v>
      </c>
      <c r="G3212" s="4" t="s">
        <v>8224</v>
      </c>
      <c r="H3212" s="4" t="s">
        <v>8246</v>
      </c>
      <c r="I3212" s="7">
        <v>1338523140</v>
      </c>
      <c r="J3212" s="7">
        <v>1334442519</v>
      </c>
      <c r="K3212" t="b">
        <v>1</v>
      </c>
      <c r="L3212">
        <v>60</v>
      </c>
      <c r="M3212" t="b">
        <v>1</v>
      </c>
      <c r="N3212" s="4" t="s">
        <v>8271</v>
      </c>
      <c r="O3212" s="5">
        <f t="shared" si="300"/>
        <v>125.76666666666667</v>
      </c>
      <c r="P3212" s="6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2">
        <f t="shared" si="304"/>
        <v>41061.165972222225</v>
      </c>
      <c r="T3212" s="12">
        <f t="shared" si="305"/>
        <v>41013.936562499999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6">
        <v>23000</v>
      </c>
      <c r="E3213" s="6">
        <v>27541</v>
      </c>
      <c r="F3213" s="3" t="s">
        <v>8219</v>
      </c>
      <c r="G3213" s="4" t="s">
        <v>8224</v>
      </c>
      <c r="H3213" s="4" t="s">
        <v>8246</v>
      </c>
      <c r="I3213" s="7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s="4" t="s">
        <v>8271</v>
      </c>
      <c r="O3213" s="5">
        <f t="shared" si="300"/>
        <v>119.74347826086957</v>
      </c>
      <c r="P3213" s="6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2">
        <f t="shared" si="304"/>
        <v>41866.083333333336</v>
      </c>
      <c r="T3213" s="12">
        <f t="shared" si="305"/>
        <v>41834.586574074077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6">
        <v>4000</v>
      </c>
      <c r="E3214" s="6">
        <v>5050</v>
      </c>
      <c r="F3214" s="3" t="s">
        <v>8219</v>
      </c>
      <c r="G3214" s="4" t="s">
        <v>8224</v>
      </c>
      <c r="H3214" s="4" t="s">
        <v>8246</v>
      </c>
      <c r="I3214" s="7">
        <v>1407524751</v>
      </c>
      <c r="J3214" s="7">
        <v>1404932751</v>
      </c>
      <c r="K3214" t="b">
        <v>1</v>
      </c>
      <c r="L3214">
        <v>94</v>
      </c>
      <c r="M3214" t="b">
        <v>1</v>
      </c>
      <c r="N3214" s="4" t="s">
        <v>8271</v>
      </c>
      <c r="O3214" s="5">
        <f t="shared" si="300"/>
        <v>126.25</v>
      </c>
      <c r="P3214" s="6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2">
        <f t="shared" si="304"/>
        <v>41859.795729166668</v>
      </c>
      <c r="T3214" s="12">
        <f t="shared" si="305"/>
        <v>41829.795729166668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6">
        <v>6000</v>
      </c>
      <c r="E3215" s="6">
        <v>6007</v>
      </c>
      <c r="F3215" s="3" t="s">
        <v>8219</v>
      </c>
      <c r="G3215" s="4" t="s">
        <v>8225</v>
      </c>
      <c r="H3215" s="4" t="s">
        <v>8247</v>
      </c>
      <c r="I3215" s="7">
        <v>1437934759</v>
      </c>
      <c r="J3215" s="7">
        <v>1434478759</v>
      </c>
      <c r="K3215" t="b">
        <v>1</v>
      </c>
      <c r="L3215">
        <v>47</v>
      </c>
      <c r="M3215" t="b">
        <v>1</v>
      </c>
      <c r="N3215" s="4" t="s">
        <v>8271</v>
      </c>
      <c r="O3215" s="5">
        <f t="shared" si="300"/>
        <v>100.11666666666666</v>
      </c>
      <c r="P3215" s="6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2">
        <f t="shared" si="304"/>
        <v>42211.763414351852</v>
      </c>
      <c r="T3215" s="12">
        <f t="shared" si="305"/>
        <v>42171.763414351852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6">
        <v>12000</v>
      </c>
      <c r="E3216" s="6">
        <v>12256</v>
      </c>
      <c r="F3216" s="3" t="s">
        <v>8219</v>
      </c>
      <c r="G3216" s="4" t="s">
        <v>8225</v>
      </c>
      <c r="H3216" s="4" t="s">
        <v>8247</v>
      </c>
      <c r="I3216" s="7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s="4" t="s">
        <v>8271</v>
      </c>
      <c r="O3216" s="5">
        <f t="shared" si="300"/>
        <v>102.13333333333334</v>
      </c>
      <c r="P3216" s="6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2">
        <f t="shared" si="304"/>
        <v>42374.996527777781</v>
      </c>
      <c r="T3216" s="12">
        <f t="shared" si="305"/>
        <v>42337.792511574073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6">
        <v>35000</v>
      </c>
      <c r="E3217" s="6">
        <v>35123</v>
      </c>
      <c r="F3217" s="3" t="s">
        <v>8219</v>
      </c>
      <c r="G3217" s="4" t="s">
        <v>8224</v>
      </c>
      <c r="H3217" s="4" t="s">
        <v>8246</v>
      </c>
      <c r="I3217" s="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s="4" t="s">
        <v>8271</v>
      </c>
      <c r="O3217" s="5">
        <f t="shared" si="300"/>
        <v>100.35142857142857</v>
      </c>
      <c r="P3217" s="6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2">
        <f t="shared" si="304"/>
        <v>42257.165972222225</v>
      </c>
      <c r="T3217" s="12">
        <f t="shared" si="305"/>
        <v>42219.665173611109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6">
        <v>2000</v>
      </c>
      <c r="E3218" s="6">
        <v>2001</v>
      </c>
      <c r="F3218" s="3" t="s">
        <v>8219</v>
      </c>
      <c r="G3218" s="4" t="s">
        <v>8225</v>
      </c>
      <c r="H3218" s="4" t="s">
        <v>8247</v>
      </c>
      <c r="I3218" s="7">
        <v>1436625000</v>
      </c>
      <c r="J3218" s="7">
        <v>1433934371</v>
      </c>
      <c r="K3218" t="b">
        <v>1</v>
      </c>
      <c r="L3218">
        <v>35</v>
      </c>
      <c r="M3218" t="b">
        <v>1</v>
      </c>
      <c r="N3218" s="4" t="s">
        <v>8271</v>
      </c>
      <c r="O3218" s="5">
        <f t="shared" si="300"/>
        <v>100.05</v>
      </c>
      <c r="P3218" s="6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2">
        <f t="shared" si="304"/>
        <v>42196.604166666672</v>
      </c>
      <c r="T3218" s="12">
        <f t="shared" si="305"/>
        <v>42165.462627314817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6">
        <v>4500</v>
      </c>
      <c r="E3219" s="6">
        <v>5221</v>
      </c>
      <c r="F3219" s="3" t="s">
        <v>8219</v>
      </c>
      <c r="G3219" s="4" t="s">
        <v>8224</v>
      </c>
      <c r="H3219" s="4" t="s">
        <v>8246</v>
      </c>
      <c r="I3219" s="7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s="4" t="s">
        <v>8271</v>
      </c>
      <c r="O3219" s="5">
        <f t="shared" si="300"/>
        <v>116.02222222222223</v>
      </c>
      <c r="P3219" s="6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2">
        <f t="shared" si="304"/>
        <v>42678.546111111107</v>
      </c>
      <c r="T3219" s="12">
        <f t="shared" si="305"/>
        <v>42648.546111111107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6">
        <v>12000</v>
      </c>
      <c r="E3220" s="6">
        <v>12252</v>
      </c>
      <c r="F3220" s="3" t="s">
        <v>8219</v>
      </c>
      <c r="G3220" s="4" t="s">
        <v>8225</v>
      </c>
      <c r="H3220" s="4" t="s">
        <v>8247</v>
      </c>
      <c r="I3220" s="7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s="4" t="s">
        <v>8271</v>
      </c>
      <c r="O3220" s="5">
        <f t="shared" si="300"/>
        <v>102.1</v>
      </c>
      <c r="P3220" s="6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2">
        <f t="shared" si="304"/>
        <v>42004</v>
      </c>
      <c r="T3220" s="12">
        <f t="shared" si="305"/>
        <v>41971.002152777779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6">
        <v>20000</v>
      </c>
      <c r="E3221" s="6">
        <v>20022</v>
      </c>
      <c r="F3221" s="3" t="s">
        <v>8219</v>
      </c>
      <c r="G3221" s="4" t="s">
        <v>8224</v>
      </c>
      <c r="H3221" s="4" t="s">
        <v>8246</v>
      </c>
      <c r="I3221" s="7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s="4" t="s">
        <v>8271</v>
      </c>
      <c r="O3221" s="5">
        <f t="shared" si="300"/>
        <v>100.11</v>
      </c>
      <c r="P3221" s="6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2">
        <f t="shared" si="304"/>
        <v>42085.941516203704</v>
      </c>
      <c r="T3221" s="12">
        <f t="shared" si="305"/>
        <v>42050.983182870375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6">
        <v>15000</v>
      </c>
      <c r="E3222" s="6">
        <v>15126</v>
      </c>
      <c r="F3222" s="3" t="s">
        <v>8219</v>
      </c>
      <c r="G3222" s="4" t="s">
        <v>8224</v>
      </c>
      <c r="H3222" s="4" t="s">
        <v>8246</v>
      </c>
      <c r="I3222" s="7">
        <v>1489352400</v>
      </c>
      <c r="J3222" s="7">
        <v>1486411204</v>
      </c>
      <c r="K3222" t="b">
        <v>1</v>
      </c>
      <c r="L3222">
        <v>59</v>
      </c>
      <c r="M3222" t="b">
        <v>1</v>
      </c>
      <c r="N3222" s="4" t="s">
        <v>8271</v>
      </c>
      <c r="O3222" s="5">
        <f t="shared" si="300"/>
        <v>100.84</v>
      </c>
      <c r="P3222" s="6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2">
        <f t="shared" si="304"/>
        <v>42806.875</v>
      </c>
      <c r="T3222" s="12">
        <f t="shared" si="305"/>
        <v>42772.833379629628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6">
        <v>4000</v>
      </c>
      <c r="E3223" s="6">
        <v>4137</v>
      </c>
      <c r="F3223" s="3" t="s">
        <v>8219</v>
      </c>
      <c r="G3223" s="4" t="s">
        <v>8225</v>
      </c>
      <c r="H3223" s="4" t="s">
        <v>8247</v>
      </c>
      <c r="I3223" s="7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s="4" t="s">
        <v>8271</v>
      </c>
      <c r="O3223" s="5">
        <f t="shared" si="300"/>
        <v>103.425</v>
      </c>
      <c r="P3223" s="6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2">
        <f t="shared" si="304"/>
        <v>42190.696793981479</v>
      </c>
      <c r="T3223" s="12">
        <f t="shared" si="305"/>
        <v>42155.696793981479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6">
        <v>2500</v>
      </c>
      <c r="E3224" s="6">
        <v>3120</v>
      </c>
      <c r="F3224" s="3" t="s">
        <v>8219</v>
      </c>
      <c r="G3224" s="4" t="s">
        <v>8224</v>
      </c>
      <c r="H3224" s="4" t="s">
        <v>8246</v>
      </c>
      <c r="I3224" s="7">
        <v>1445722140</v>
      </c>
      <c r="J3224" s="7">
        <v>1443016697</v>
      </c>
      <c r="K3224" t="b">
        <v>1</v>
      </c>
      <c r="L3224">
        <v>84</v>
      </c>
      <c r="M3224" t="b">
        <v>1</v>
      </c>
      <c r="N3224" s="4" t="s">
        <v>8271</v>
      </c>
      <c r="O3224" s="5">
        <f t="shared" si="300"/>
        <v>124.8</v>
      </c>
      <c r="P3224" s="6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2">
        <f t="shared" si="304"/>
        <v>42301.895138888889</v>
      </c>
      <c r="T3224" s="12">
        <f t="shared" si="305"/>
        <v>42270.582141203704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6">
        <v>3100</v>
      </c>
      <c r="E3225" s="6">
        <v>3395</v>
      </c>
      <c r="F3225" s="3" t="s">
        <v>8219</v>
      </c>
      <c r="G3225" s="4" t="s">
        <v>8224</v>
      </c>
      <c r="H3225" s="4" t="s">
        <v>8246</v>
      </c>
      <c r="I3225" s="7">
        <v>1440100976</v>
      </c>
      <c r="J3225" s="7">
        <v>1437508976</v>
      </c>
      <c r="K3225" t="b">
        <v>1</v>
      </c>
      <c r="L3225">
        <v>74</v>
      </c>
      <c r="M3225" t="b">
        <v>1</v>
      </c>
      <c r="N3225" s="4" t="s">
        <v>8271</v>
      </c>
      <c r="O3225" s="5">
        <f t="shared" si="300"/>
        <v>109.51612903225806</v>
      </c>
      <c r="P3225" s="6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2">
        <f t="shared" si="304"/>
        <v>42236.835370370376</v>
      </c>
      <c r="T3225" s="12">
        <f t="shared" si="305"/>
        <v>42206.835370370376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6">
        <v>30000</v>
      </c>
      <c r="E3226" s="6">
        <v>30610</v>
      </c>
      <c r="F3226" s="3" t="s">
        <v>8219</v>
      </c>
      <c r="G3226" s="4" t="s">
        <v>8224</v>
      </c>
      <c r="H3226" s="4" t="s">
        <v>8246</v>
      </c>
      <c r="I3226" s="7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s="4" t="s">
        <v>8271</v>
      </c>
      <c r="O3226" s="5">
        <f t="shared" si="300"/>
        <v>102.03333333333333</v>
      </c>
      <c r="P3226" s="6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2">
        <f t="shared" si="304"/>
        <v>42745.208333333328</v>
      </c>
      <c r="T3226" s="12">
        <f t="shared" si="305"/>
        <v>42697.850844907407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6">
        <v>2000</v>
      </c>
      <c r="E3227" s="6">
        <v>2047</v>
      </c>
      <c r="F3227" s="3" t="s">
        <v>8219</v>
      </c>
      <c r="G3227" s="4" t="s">
        <v>8224</v>
      </c>
      <c r="H3227" s="4" t="s">
        <v>8246</v>
      </c>
      <c r="I3227" s="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s="4" t="s">
        <v>8271</v>
      </c>
      <c r="O3227" s="5">
        <f t="shared" si="300"/>
        <v>102.35</v>
      </c>
      <c r="P3227" s="6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2">
        <f t="shared" si="304"/>
        <v>42524.875</v>
      </c>
      <c r="T3227" s="12">
        <f t="shared" si="305"/>
        <v>42503.559467592597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6">
        <v>1200</v>
      </c>
      <c r="E3228" s="6">
        <v>1250</v>
      </c>
      <c r="F3228" s="3" t="s">
        <v>8219</v>
      </c>
      <c r="G3228" s="4" t="s">
        <v>8225</v>
      </c>
      <c r="H3228" s="4" t="s">
        <v>8247</v>
      </c>
      <c r="I3228" s="7">
        <v>1446213612</v>
      </c>
      <c r="J3228" s="7">
        <v>1443621612</v>
      </c>
      <c r="K3228" t="b">
        <v>1</v>
      </c>
      <c r="L3228">
        <v>21</v>
      </c>
      <c r="M3228" t="b">
        <v>1</v>
      </c>
      <c r="N3228" s="4" t="s">
        <v>8271</v>
      </c>
      <c r="O3228" s="5">
        <f t="shared" si="300"/>
        <v>104.16666666666667</v>
      </c>
      <c r="P3228" s="6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2">
        <f t="shared" si="304"/>
        <v>42307.583472222221</v>
      </c>
      <c r="T3228" s="12">
        <f t="shared" si="305"/>
        <v>42277.583472222221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6">
        <v>1200</v>
      </c>
      <c r="E3229" s="6">
        <v>1500</v>
      </c>
      <c r="F3229" s="3" t="s">
        <v>8219</v>
      </c>
      <c r="G3229" s="4" t="s">
        <v>8225</v>
      </c>
      <c r="H3229" s="4" t="s">
        <v>8247</v>
      </c>
      <c r="I3229" s="7">
        <v>1484687436</v>
      </c>
      <c r="J3229" s="7">
        <v>1482095436</v>
      </c>
      <c r="K3229" t="b">
        <v>0</v>
      </c>
      <c r="L3229">
        <v>30</v>
      </c>
      <c r="M3229" t="b">
        <v>1</v>
      </c>
      <c r="N3229" s="4" t="s">
        <v>8271</v>
      </c>
      <c r="O3229" s="5">
        <f t="shared" si="300"/>
        <v>125</v>
      </c>
      <c r="P3229" s="6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2">
        <f t="shared" si="304"/>
        <v>42752.882361111115</v>
      </c>
      <c r="T3229" s="12">
        <f t="shared" si="305"/>
        <v>42722.882361111115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6">
        <v>7000</v>
      </c>
      <c r="E3230" s="6">
        <v>7164</v>
      </c>
      <c r="F3230" s="3" t="s">
        <v>8219</v>
      </c>
      <c r="G3230" s="4" t="s">
        <v>8224</v>
      </c>
      <c r="H3230" s="4" t="s">
        <v>8246</v>
      </c>
      <c r="I3230" s="7">
        <v>1450328340</v>
      </c>
      <c r="J3230" s="7">
        <v>1447606884</v>
      </c>
      <c r="K3230" t="b">
        <v>1</v>
      </c>
      <c r="L3230">
        <v>37</v>
      </c>
      <c r="M3230" t="b">
        <v>1</v>
      </c>
      <c r="N3230" s="4" t="s">
        <v>8271</v>
      </c>
      <c r="O3230" s="5">
        <f t="shared" si="300"/>
        <v>102.34285714285714</v>
      </c>
      <c r="P3230" s="6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2">
        <f t="shared" si="304"/>
        <v>42355.207638888889</v>
      </c>
      <c r="T3230" s="12">
        <f t="shared" si="305"/>
        <v>42323.70930555556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6">
        <v>20000</v>
      </c>
      <c r="E3231" s="6">
        <v>21573</v>
      </c>
      <c r="F3231" s="3" t="s">
        <v>8219</v>
      </c>
      <c r="G3231" s="4" t="s">
        <v>8224</v>
      </c>
      <c r="H3231" s="4" t="s">
        <v>8246</v>
      </c>
      <c r="I3231" s="7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s="4" t="s">
        <v>8271</v>
      </c>
      <c r="O3231" s="5">
        <f t="shared" si="300"/>
        <v>107.86499999999999</v>
      </c>
      <c r="P3231" s="6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2">
        <f t="shared" si="304"/>
        <v>41963.333310185189</v>
      </c>
      <c r="T3231" s="12">
        <f t="shared" si="305"/>
        <v>41933.291643518518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6">
        <v>2600</v>
      </c>
      <c r="E3232" s="6">
        <v>2857</v>
      </c>
      <c r="F3232" s="3" t="s">
        <v>8219</v>
      </c>
      <c r="G3232" s="4" t="s">
        <v>8224</v>
      </c>
      <c r="H3232" s="4" t="s">
        <v>8246</v>
      </c>
      <c r="I3232" s="7">
        <v>1412135940</v>
      </c>
      <c r="J3232" s="7">
        <v>1410840126</v>
      </c>
      <c r="K3232" t="b">
        <v>1</v>
      </c>
      <c r="L3232">
        <v>37</v>
      </c>
      <c r="M3232" t="b">
        <v>1</v>
      </c>
      <c r="N3232" s="4" t="s">
        <v>8271</v>
      </c>
      <c r="O3232" s="5">
        <f t="shared" si="300"/>
        <v>109.88461538461539</v>
      </c>
      <c r="P3232" s="6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2">
        <f t="shared" si="304"/>
        <v>41913.165972222225</v>
      </c>
      <c r="T3232" s="12">
        <f t="shared" si="305"/>
        <v>41898.168125000004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6">
        <v>1000</v>
      </c>
      <c r="E3233" s="6">
        <v>1610</v>
      </c>
      <c r="F3233" s="3" t="s">
        <v>8219</v>
      </c>
      <c r="G3233" s="4" t="s">
        <v>8224</v>
      </c>
      <c r="H3233" s="4" t="s">
        <v>8246</v>
      </c>
      <c r="I3233" s="7">
        <v>1460846347</v>
      </c>
      <c r="J3233" s="7">
        <v>1458254347</v>
      </c>
      <c r="K3233" t="b">
        <v>0</v>
      </c>
      <c r="L3233">
        <v>28</v>
      </c>
      <c r="M3233" t="b">
        <v>1</v>
      </c>
      <c r="N3233" s="4" t="s">
        <v>8271</v>
      </c>
      <c r="O3233" s="5">
        <f t="shared" si="300"/>
        <v>161</v>
      </c>
      <c r="P3233" s="6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2">
        <f t="shared" si="304"/>
        <v>42476.943831018521</v>
      </c>
      <c r="T3233" s="12">
        <f t="shared" si="305"/>
        <v>42446.943831018521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6">
        <v>1000</v>
      </c>
      <c r="E3234" s="6">
        <v>1312</v>
      </c>
      <c r="F3234" s="3" t="s">
        <v>8219</v>
      </c>
      <c r="G3234" s="4" t="s">
        <v>8224</v>
      </c>
      <c r="H3234" s="4" t="s">
        <v>8246</v>
      </c>
      <c r="I3234" s="7">
        <v>1462334340</v>
      </c>
      <c r="J3234" s="7">
        <v>1459711917</v>
      </c>
      <c r="K3234" t="b">
        <v>1</v>
      </c>
      <c r="L3234">
        <v>26</v>
      </c>
      <c r="M3234" t="b">
        <v>1</v>
      </c>
      <c r="N3234" s="4" t="s">
        <v>8271</v>
      </c>
      <c r="O3234" s="5">
        <f t="shared" si="300"/>
        <v>131.19999999999999</v>
      </c>
      <c r="P3234" s="6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2">
        <f t="shared" si="304"/>
        <v>42494.165972222225</v>
      </c>
      <c r="T3234" s="12">
        <f t="shared" si="305"/>
        <v>42463.81385416667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6">
        <v>5000</v>
      </c>
      <c r="E3235" s="6">
        <v>5940</v>
      </c>
      <c r="F3235" s="3" t="s">
        <v>8219</v>
      </c>
      <c r="G3235" s="4" t="s">
        <v>8224</v>
      </c>
      <c r="H3235" s="4" t="s">
        <v>8246</v>
      </c>
      <c r="I3235" s="7">
        <v>1488482355</v>
      </c>
      <c r="J3235" s="7">
        <v>1485890355</v>
      </c>
      <c r="K3235" t="b">
        <v>0</v>
      </c>
      <c r="L3235">
        <v>61</v>
      </c>
      <c r="M3235" t="b">
        <v>1</v>
      </c>
      <c r="N3235" s="4" t="s">
        <v>8271</v>
      </c>
      <c r="O3235" s="5">
        <f t="shared" si="300"/>
        <v>118.8</v>
      </c>
      <c r="P3235" s="6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2">
        <f t="shared" si="304"/>
        <v>42796.805034722223</v>
      </c>
      <c r="T3235" s="12">
        <f t="shared" si="305"/>
        <v>42766.805034722223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6">
        <v>4000</v>
      </c>
      <c r="E3236" s="6">
        <v>4015.71</v>
      </c>
      <c r="F3236" s="3" t="s">
        <v>8219</v>
      </c>
      <c r="G3236" s="4" t="s">
        <v>8225</v>
      </c>
      <c r="H3236" s="4" t="s">
        <v>8247</v>
      </c>
      <c r="I3236" s="7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s="4" t="s">
        <v>8271</v>
      </c>
      <c r="O3236" s="5">
        <f t="shared" si="300"/>
        <v>100.39275000000001</v>
      </c>
      <c r="P3236" s="6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2">
        <f t="shared" si="304"/>
        <v>42767.979861111111</v>
      </c>
      <c r="T3236" s="12">
        <f t="shared" si="305"/>
        <v>42734.789444444439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6">
        <v>15000</v>
      </c>
      <c r="E3237" s="6">
        <v>15481</v>
      </c>
      <c r="F3237" s="3" t="s">
        <v>8219</v>
      </c>
      <c r="G3237" s="4" t="s">
        <v>8224</v>
      </c>
      <c r="H3237" s="4" t="s">
        <v>8246</v>
      </c>
      <c r="I3237" s="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s="4" t="s">
        <v>8271</v>
      </c>
      <c r="O3237" s="5">
        <f t="shared" si="300"/>
        <v>103.20666666666666</v>
      </c>
      <c r="P3237" s="6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2">
        <f t="shared" si="304"/>
        <v>42552.347812499997</v>
      </c>
      <c r="T3237" s="12">
        <f t="shared" si="305"/>
        <v>42522.347812499997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6">
        <v>20000</v>
      </c>
      <c r="E3238" s="6">
        <v>20120</v>
      </c>
      <c r="F3238" s="3" t="s">
        <v>8219</v>
      </c>
      <c r="G3238" s="4" t="s">
        <v>8224</v>
      </c>
      <c r="H3238" s="4" t="s">
        <v>8246</v>
      </c>
      <c r="I3238" s="7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s="4" t="s">
        <v>8271</v>
      </c>
      <c r="O3238" s="5">
        <f t="shared" si="300"/>
        <v>100.6</v>
      </c>
      <c r="P3238" s="6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2">
        <f t="shared" si="304"/>
        <v>42732.917048611111</v>
      </c>
      <c r="T3238" s="12">
        <f t="shared" si="305"/>
        <v>42702.917048611111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6">
        <v>35000</v>
      </c>
      <c r="E3239" s="6">
        <v>35275.64</v>
      </c>
      <c r="F3239" s="3" t="s">
        <v>8219</v>
      </c>
      <c r="G3239" s="4" t="s">
        <v>8224</v>
      </c>
      <c r="H3239" s="4" t="s">
        <v>8246</v>
      </c>
      <c r="I3239" s="7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s="4" t="s">
        <v>8271</v>
      </c>
      <c r="O3239" s="5">
        <f t="shared" si="300"/>
        <v>100.78754285714285</v>
      </c>
      <c r="P3239" s="6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2">
        <f t="shared" si="304"/>
        <v>42276.165972222225</v>
      </c>
      <c r="T3239" s="12">
        <f t="shared" si="305"/>
        <v>42252.474351851852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6">
        <v>2800</v>
      </c>
      <c r="E3240" s="6">
        <v>3145</v>
      </c>
      <c r="F3240" s="3" t="s">
        <v>8219</v>
      </c>
      <c r="G3240" s="4" t="s">
        <v>8225</v>
      </c>
      <c r="H3240" s="4" t="s">
        <v>8247</v>
      </c>
      <c r="I3240" s="7">
        <v>1435752898</v>
      </c>
      <c r="J3240" s="7">
        <v>1433160898</v>
      </c>
      <c r="K3240" t="b">
        <v>1</v>
      </c>
      <c r="L3240">
        <v>79</v>
      </c>
      <c r="M3240" t="b">
        <v>1</v>
      </c>
      <c r="N3240" s="4" t="s">
        <v>8271</v>
      </c>
      <c r="O3240" s="5">
        <f t="shared" si="300"/>
        <v>112.32142857142857</v>
      </c>
      <c r="P3240" s="6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2">
        <f t="shared" si="304"/>
        <v>42186.510393518518</v>
      </c>
      <c r="T3240" s="12">
        <f t="shared" si="305"/>
        <v>42156.510393518518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6">
        <v>5862</v>
      </c>
      <c r="E3241" s="6">
        <v>6208.98</v>
      </c>
      <c r="F3241" s="3" t="s">
        <v>8219</v>
      </c>
      <c r="G3241" s="4" t="s">
        <v>8225</v>
      </c>
      <c r="H3241" s="4" t="s">
        <v>8247</v>
      </c>
      <c r="I3241" s="7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s="4" t="s">
        <v>8271</v>
      </c>
      <c r="O3241" s="5">
        <f t="shared" si="300"/>
        <v>105.91914022517912</v>
      </c>
      <c r="P3241" s="6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2">
        <f t="shared" si="304"/>
        <v>42302.999305555553</v>
      </c>
      <c r="T3241" s="12">
        <f t="shared" si="305"/>
        <v>42278.089039351849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6">
        <v>3000</v>
      </c>
      <c r="E3242" s="6">
        <v>3017</v>
      </c>
      <c r="F3242" s="3" t="s">
        <v>8219</v>
      </c>
      <c r="G3242" s="4" t="s">
        <v>8225</v>
      </c>
      <c r="H3242" s="4" t="s">
        <v>8247</v>
      </c>
      <c r="I3242" s="7">
        <v>1487286000</v>
      </c>
      <c r="J3242" s="7">
        <v>1484843948</v>
      </c>
      <c r="K3242" t="b">
        <v>0</v>
      </c>
      <c r="L3242">
        <v>34</v>
      </c>
      <c r="M3242" t="b">
        <v>1</v>
      </c>
      <c r="N3242" s="4" t="s">
        <v>8271</v>
      </c>
      <c r="O3242" s="5">
        <f t="shared" si="300"/>
        <v>100.56666666666666</v>
      </c>
      <c r="P3242" s="6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2">
        <f t="shared" si="304"/>
        <v>42782.958333333328</v>
      </c>
      <c r="T3242" s="12">
        <f t="shared" si="305"/>
        <v>42754.693842592591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6">
        <v>8500</v>
      </c>
      <c r="E3243" s="6">
        <v>9801</v>
      </c>
      <c r="F3243" s="3" t="s">
        <v>8219</v>
      </c>
      <c r="G3243" s="4" t="s">
        <v>8224</v>
      </c>
      <c r="H3243" s="4" t="s">
        <v>8246</v>
      </c>
      <c r="I3243" s="7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s="4" t="s">
        <v>8271</v>
      </c>
      <c r="O3243" s="5">
        <f t="shared" si="300"/>
        <v>115.30588235294118</v>
      </c>
      <c r="P3243" s="6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2">
        <f t="shared" si="304"/>
        <v>41926.290972222225</v>
      </c>
      <c r="T3243" s="12">
        <f t="shared" si="305"/>
        <v>41893.324884259258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6">
        <v>10000</v>
      </c>
      <c r="E3244" s="6">
        <v>12730.42</v>
      </c>
      <c r="F3244" s="3" t="s">
        <v>8219</v>
      </c>
      <c r="G3244" s="4" t="s">
        <v>8224</v>
      </c>
      <c r="H3244" s="4" t="s">
        <v>8246</v>
      </c>
      <c r="I3244" s="7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s="4" t="s">
        <v>8271</v>
      </c>
      <c r="O3244" s="5">
        <f t="shared" si="300"/>
        <v>127.30419999999999</v>
      </c>
      <c r="P3244" s="6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2">
        <f t="shared" si="304"/>
        <v>41901.755694444444</v>
      </c>
      <c r="T3244" s="12">
        <f t="shared" si="305"/>
        <v>41871.755694444444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6">
        <v>8000</v>
      </c>
      <c r="E3245" s="6">
        <v>8227</v>
      </c>
      <c r="F3245" s="3" t="s">
        <v>8219</v>
      </c>
      <c r="G3245" s="4" t="s">
        <v>8224</v>
      </c>
      <c r="H3245" s="4" t="s">
        <v>8246</v>
      </c>
      <c r="I3245" s="7">
        <v>1444348800</v>
      </c>
      <c r="J3245" s="7">
        <v>1442283562</v>
      </c>
      <c r="K3245" t="b">
        <v>1</v>
      </c>
      <c r="L3245">
        <v>71</v>
      </c>
      <c r="M3245" t="b">
        <v>1</v>
      </c>
      <c r="N3245" s="4" t="s">
        <v>8271</v>
      </c>
      <c r="O3245" s="5">
        <f t="shared" si="300"/>
        <v>102.83750000000001</v>
      </c>
      <c r="P3245" s="6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2">
        <f t="shared" si="304"/>
        <v>42286</v>
      </c>
      <c r="T3245" s="12">
        <f t="shared" si="305"/>
        <v>42262.096782407403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6">
        <v>1600</v>
      </c>
      <c r="E3246" s="6">
        <v>1647</v>
      </c>
      <c r="F3246" s="3" t="s">
        <v>8219</v>
      </c>
      <c r="G3246" s="4" t="s">
        <v>8225</v>
      </c>
      <c r="H3246" s="4" t="s">
        <v>8247</v>
      </c>
      <c r="I3246" s="7">
        <v>1480613982</v>
      </c>
      <c r="J3246" s="7">
        <v>1478018382</v>
      </c>
      <c r="K3246" t="b">
        <v>0</v>
      </c>
      <c r="L3246">
        <v>69</v>
      </c>
      <c r="M3246" t="b">
        <v>1</v>
      </c>
      <c r="N3246" s="4" t="s">
        <v>8271</v>
      </c>
      <c r="O3246" s="5">
        <f t="shared" si="300"/>
        <v>102.9375</v>
      </c>
      <c r="P3246" s="6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2">
        <f t="shared" si="304"/>
        <v>42705.735902777778</v>
      </c>
      <c r="T3246" s="12">
        <f t="shared" si="305"/>
        <v>42675.694236111114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6">
        <v>21000</v>
      </c>
      <c r="E3247" s="6">
        <v>21904</v>
      </c>
      <c r="F3247" s="3" t="s">
        <v>8219</v>
      </c>
      <c r="G3247" s="4" t="s">
        <v>8224</v>
      </c>
      <c r="H3247" s="4" t="s">
        <v>8246</v>
      </c>
      <c r="I3247" s="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s="4" t="s">
        <v>8271</v>
      </c>
      <c r="O3247" s="5">
        <f t="shared" si="300"/>
        <v>104.3047619047619</v>
      </c>
      <c r="P3247" s="6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2">
        <f t="shared" si="304"/>
        <v>42167.083333333328</v>
      </c>
      <c r="T3247" s="12">
        <f t="shared" si="305"/>
        <v>42135.60020833333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6">
        <v>10000</v>
      </c>
      <c r="E3248" s="6">
        <v>11122</v>
      </c>
      <c r="F3248" s="3" t="s">
        <v>8219</v>
      </c>
      <c r="G3248" s="4" t="s">
        <v>8224</v>
      </c>
      <c r="H3248" s="4" t="s">
        <v>8246</v>
      </c>
      <c r="I3248" s="7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s="4" t="s">
        <v>8271</v>
      </c>
      <c r="O3248" s="5">
        <f t="shared" si="300"/>
        <v>111.22</v>
      </c>
      <c r="P3248" s="6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2">
        <f t="shared" si="304"/>
        <v>42259.165972222225</v>
      </c>
      <c r="T3248" s="12">
        <f t="shared" si="305"/>
        <v>42230.472222222219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6">
        <v>2500</v>
      </c>
      <c r="E3249" s="6">
        <v>2646.5</v>
      </c>
      <c r="F3249" s="3" t="s">
        <v>8219</v>
      </c>
      <c r="G3249" s="4" t="s">
        <v>8225</v>
      </c>
      <c r="H3249" s="4" t="s">
        <v>8247</v>
      </c>
      <c r="I3249" s="7">
        <v>1436696712</v>
      </c>
      <c r="J3249" s="7">
        <v>1434104712</v>
      </c>
      <c r="K3249" t="b">
        <v>1</v>
      </c>
      <c r="L3249">
        <v>57</v>
      </c>
      <c r="M3249" t="b">
        <v>1</v>
      </c>
      <c r="N3249" s="4" t="s">
        <v>8271</v>
      </c>
      <c r="O3249" s="5">
        <f t="shared" si="300"/>
        <v>105.86</v>
      </c>
      <c r="P3249" s="6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2">
        <f t="shared" si="304"/>
        <v>42197.434166666666</v>
      </c>
      <c r="T3249" s="12">
        <f t="shared" si="305"/>
        <v>42167.434166666666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6">
        <v>12000</v>
      </c>
      <c r="E3250" s="6">
        <v>12095</v>
      </c>
      <c r="F3250" s="3" t="s">
        <v>8219</v>
      </c>
      <c r="G3250" s="4" t="s">
        <v>8224</v>
      </c>
      <c r="H3250" s="4" t="s">
        <v>8246</v>
      </c>
      <c r="I3250" s="7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s="4" t="s">
        <v>8271</v>
      </c>
      <c r="O3250" s="5">
        <f t="shared" si="300"/>
        <v>100.79166666666667</v>
      </c>
      <c r="P3250" s="6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2">
        <f t="shared" si="304"/>
        <v>42098.846724537041</v>
      </c>
      <c r="T3250" s="12">
        <f t="shared" si="305"/>
        <v>42068.888391203705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6">
        <v>5500</v>
      </c>
      <c r="E3251" s="6">
        <v>5771</v>
      </c>
      <c r="F3251" s="3" t="s">
        <v>8219</v>
      </c>
      <c r="G3251" s="4" t="s">
        <v>8224</v>
      </c>
      <c r="H3251" s="4" t="s">
        <v>8246</v>
      </c>
      <c r="I3251" s="7">
        <v>1434822914</v>
      </c>
      <c r="J3251" s="7">
        <v>1432230914</v>
      </c>
      <c r="K3251" t="b">
        <v>1</v>
      </c>
      <c r="L3251">
        <v>88</v>
      </c>
      <c r="M3251" t="b">
        <v>1</v>
      </c>
      <c r="N3251" s="4" t="s">
        <v>8271</v>
      </c>
      <c r="O3251" s="5">
        <f t="shared" si="300"/>
        <v>104.92727272727272</v>
      </c>
      <c r="P3251" s="6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2">
        <f t="shared" si="304"/>
        <v>42175.746689814812</v>
      </c>
      <c r="T3251" s="12">
        <f t="shared" si="305"/>
        <v>42145.746689814812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6">
        <v>25000</v>
      </c>
      <c r="E3252" s="6">
        <v>25388</v>
      </c>
      <c r="F3252" s="3" t="s">
        <v>8219</v>
      </c>
      <c r="G3252" s="4" t="s">
        <v>8224</v>
      </c>
      <c r="H3252" s="4" t="s">
        <v>8246</v>
      </c>
      <c r="I3252" s="7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s="4" t="s">
        <v>8271</v>
      </c>
      <c r="O3252" s="5">
        <f t="shared" si="300"/>
        <v>101.55200000000001</v>
      </c>
      <c r="P3252" s="6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2">
        <f t="shared" si="304"/>
        <v>41948.783842592595</v>
      </c>
      <c r="T3252" s="12">
        <f t="shared" si="305"/>
        <v>41918.742175925923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6">
        <v>1500</v>
      </c>
      <c r="E3253" s="6">
        <v>1661</v>
      </c>
      <c r="F3253" s="3" t="s">
        <v>8219</v>
      </c>
      <c r="G3253" s="4" t="s">
        <v>8224</v>
      </c>
      <c r="H3253" s="4" t="s">
        <v>8246</v>
      </c>
      <c r="I3253" s="7">
        <v>1434907966</v>
      </c>
      <c r="J3253" s="7">
        <v>1432315966</v>
      </c>
      <c r="K3253" t="b">
        <v>1</v>
      </c>
      <c r="L3253">
        <v>20</v>
      </c>
      <c r="M3253" t="b">
        <v>1</v>
      </c>
      <c r="N3253" s="4" t="s">
        <v>8271</v>
      </c>
      <c r="O3253" s="5">
        <f t="shared" si="300"/>
        <v>110.73333333333333</v>
      </c>
      <c r="P3253" s="6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2">
        <f t="shared" si="304"/>
        <v>42176.731087962966</v>
      </c>
      <c r="T3253" s="12">
        <f t="shared" si="305"/>
        <v>42146.731087962966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6">
        <v>2250</v>
      </c>
      <c r="E3254" s="6">
        <v>2876</v>
      </c>
      <c r="F3254" s="3" t="s">
        <v>8219</v>
      </c>
      <c r="G3254" s="4" t="s">
        <v>8225</v>
      </c>
      <c r="H3254" s="4" t="s">
        <v>8247</v>
      </c>
      <c r="I3254" s="7">
        <v>1473247240</v>
      </c>
      <c r="J3254" s="7">
        <v>1470655240</v>
      </c>
      <c r="K3254" t="b">
        <v>1</v>
      </c>
      <c r="L3254">
        <v>50</v>
      </c>
      <c r="M3254" t="b">
        <v>1</v>
      </c>
      <c r="N3254" s="4" t="s">
        <v>8271</v>
      </c>
      <c r="O3254" s="5">
        <f t="shared" si="300"/>
        <v>127.82222222222222</v>
      </c>
      <c r="P3254" s="6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2">
        <f t="shared" si="304"/>
        <v>42620.472685185188</v>
      </c>
      <c r="T3254" s="12">
        <f t="shared" si="305"/>
        <v>42590.472685185188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6">
        <v>20000</v>
      </c>
      <c r="E3255" s="6">
        <v>20365</v>
      </c>
      <c r="F3255" s="3" t="s">
        <v>8219</v>
      </c>
      <c r="G3255" s="4" t="s">
        <v>8224</v>
      </c>
      <c r="H3255" s="4" t="s">
        <v>8246</v>
      </c>
      <c r="I3255" s="7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s="4" t="s">
        <v>8271</v>
      </c>
      <c r="O3255" s="5">
        <f t="shared" si="300"/>
        <v>101.825</v>
      </c>
      <c r="P3255" s="6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2">
        <f t="shared" si="304"/>
        <v>42621.15625</v>
      </c>
      <c r="T3255" s="12">
        <f t="shared" si="305"/>
        <v>42602.576712962968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6">
        <v>13000</v>
      </c>
      <c r="E3256" s="6">
        <v>13163.5</v>
      </c>
      <c r="F3256" s="3" t="s">
        <v>8219</v>
      </c>
      <c r="G3256" s="4" t="s">
        <v>8225</v>
      </c>
      <c r="H3256" s="4" t="s">
        <v>8247</v>
      </c>
      <c r="I3256" s="7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s="4" t="s">
        <v>8271</v>
      </c>
      <c r="O3256" s="5">
        <f t="shared" si="300"/>
        <v>101.25769230769231</v>
      </c>
      <c r="P3256" s="6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2">
        <f t="shared" si="304"/>
        <v>42089.044085648144</v>
      </c>
      <c r="T3256" s="12">
        <f t="shared" si="305"/>
        <v>42059.085752314815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6">
        <v>300</v>
      </c>
      <c r="E3257" s="6">
        <v>525</v>
      </c>
      <c r="F3257" s="3" t="s">
        <v>8219</v>
      </c>
      <c r="G3257" s="4" t="s">
        <v>8225</v>
      </c>
      <c r="H3257" s="4" t="s">
        <v>8247</v>
      </c>
      <c r="I3257" s="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s="4" t="s">
        <v>8271</v>
      </c>
      <c r="O3257" s="5">
        <f t="shared" si="300"/>
        <v>175</v>
      </c>
      <c r="P3257" s="6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2">
        <f t="shared" si="304"/>
        <v>41919.768229166664</v>
      </c>
      <c r="T3257" s="12">
        <f t="shared" si="305"/>
        <v>41889.768229166664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6">
        <v>10000</v>
      </c>
      <c r="E3258" s="6">
        <v>12806</v>
      </c>
      <c r="F3258" s="3" t="s">
        <v>8219</v>
      </c>
      <c r="G3258" s="4" t="s">
        <v>8224</v>
      </c>
      <c r="H3258" s="4" t="s">
        <v>8246</v>
      </c>
      <c r="I3258" s="7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s="4" t="s">
        <v>8271</v>
      </c>
      <c r="O3258" s="5">
        <f t="shared" si="300"/>
        <v>128.06</v>
      </c>
      <c r="P3258" s="6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2">
        <f t="shared" si="304"/>
        <v>42166.165972222225</v>
      </c>
      <c r="T3258" s="12">
        <f t="shared" si="305"/>
        <v>42144.573807870373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6">
        <v>2000</v>
      </c>
      <c r="E3259" s="6">
        <v>2125.9899999999998</v>
      </c>
      <c r="F3259" s="3" t="s">
        <v>8219</v>
      </c>
      <c r="G3259" s="4" t="s">
        <v>8225</v>
      </c>
      <c r="H3259" s="4" t="s">
        <v>8247</v>
      </c>
      <c r="I3259" s="7">
        <v>1487769952</v>
      </c>
      <c r="J3259" s="7">
        <v>1485177952</v>
      </c>
      <c r="K3259" t="b">
        <v>0</v>
      </c>
      <c r="L3259">
        <v>41</v>
      </c>
      <c r="M3259" t="b">
        <v>1</v>
      </c>
      <c r="N3259" s="4" t="s">
        <v>8271</v>
      </c>
      <c r="O3259" s="5">
        <f t="shared" si="300"/>
        <v>106.29949999999998</v>
      </c>
      <c r="P3259" s="6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2">
        <f t="shared" si="304"/>
        <v>42788.559629629628</v>
      </c>
      <c r="T3259" s="12">
        <f t="shared" si="305"/>
        <v>42758.559629629628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6">
        <v>7000</v>
      </c>
      <c r="E3260" s="6">
        <v>7365</v>
      </c>
      <c r="F3260" s="3" t="s">
        <v>8219</v>
      </c>
      <c r="G3260" s="4" t="s">
        <v>8224</v>
      </c>
      <c r="H3260" s="4" t="s">
        <v>8246</v>
      </c>
      <c r="I3260" s="7">
        <v>1420751861</v>
      </c>
      <c r="J3260" s="7">
        <v>1418159861</v>
      </c>
      <c r="K3260" t="b">
        <v>1</v>
      </c>
      <c r="L3260">
        <v>75</v>
      </c>
      <c r="M3260" t="b">
        <v>1</v>
      </c>
      <c r="N3260" s="4" t="s">
        <v>8271</v>
      </c>
      <c r="O3260" s="5">
        <f t="shared" si="300"/>
        <v>105.21428571428571</v>
      </c>
      <c r="P3260" s="6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2">
        <f t="shared" si="304"/>
        <v>42012.887280092589</v>
      </c>
      <c r="T3260" s="12">
        <f t="shared" si="305"/>
        <v>41982.887280092589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6">
        <v>23000</v>
      </c>
      <c r="E3261" s="6">
        <v>24418.6</v>
      </c>
      <c r="F3261" s="3" t="s">
        <v>8219</v>
      </c>
      <c r="G3261" s="4" t="s">
        <v>8224</v>
      </c>
      <c r="H3261" s="4" t="s">
        <v>8246</v>
      </c>
      <c r="I3261" s="7">
        <v>1475294340</v>
      </c>
      <c r="J3261" s="7">
        <v>1472753745</v>
      </c>
      <c r="K3261" t="b">
        <v>1</v>
      </c>
      <c r="L3261">
        <v>97</v>
      </c>
      <c r="M3261" t="b">
        <v>1</v>
      </c>
      <c r="N3261" s="4" t="s">
        <v>8271</v>
      </c>
      <c r="O3261" s="5">
        <f t="shared" si="300"/>
        <v>106.16782608695652</v>
      </c>
      <c r="P3261" s="6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2">
        <f t="shared" si="304"/>
        <v>42644.165972222225</v>
      </c>
      <c r="T3261" s="12">
        <f t="shared" si="305"/>
        <v>42614.760937500003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6">
        <v>5000</v>
      </c>
      <c r="E3262" s="6">
        <v>5462</v>
      </c>
      <c r="F3262" s="3" t="s">
        <v>8219</v>
      </c>
      <c r="G3262" s="4" t="s">
        <v>8224</v>
      </c>
      <c r="H3262" s="4" t="s">
        <v>8246</v>
      </c>
      <c r="I3262" s="7">
        <v>1448903318</v>
      </c>
      <c r="J3262" s="7">
        <v>1445875718</v>
      </c>
      <c r="K3262" t="b">
        <v>1</v>
      </c>
      <c r="L3262">
        <v>73</v>
      </c>
      <c r="M3262" t="b">
        <v>1</v>
      </c>
      <c r="N3262" s="4" t="s">
        <v>8271</v>
      </c>
      <c r="O3262" s="5">
        <f t="shared" si="300"/>
        <v>109.24</v>
      </c>
      <c r="P3262" s="6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2">
        <f t="shared" si="304"/>
        <v>42338.714328703703</v>
      </c>
      <c r="T3262" s="12">
        <f t="shared" si="305"/>
        <v>42303.672662037032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6">
        <v>3300</v>
      </c>
      <c r="E3263" s="6">
        <v>3315</v>
      </c>
      <c r="F3263" s="3" t="s">
        <v>8219</v>
      </c>
      <c r="G3263" s="4" t="s">
        <v>8224</v>
      </c>
      <c r="H3263" s="4" t="s">
        <v>8246</v>
      </c>
      <c r="I3263" s="7">
        <v>1437067476</v>
      </c>
      <c r="J3263" s="7">
        <v>1434475476</v>
      </c>
      <c r="K3263" t="b">
        <v>1</v>
      </c>
      <c r="L3263">
        <v>49</v>
      </c>
      <c r="M3263" t="b">
        <v>1</v>
      </c>
      <c r="N3263" s="4" t="s">
        <v>8271</v>
      </c>
      <c r="O3263" s="5">
        <f t="shared" si="300"/>
        <v>100.45454545454545</v>
      </c>
      <c r="P3263" s="6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2">
        <f t="shared" si="304"/>
        <v>42201.725416666668</v>
      </c>
      <c r="T3263" s="12">
        <f t="shared" si="305"/>
        <v>42171.725416666668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6">
        <v>12200</v>
      </c>
      <c r="E3264" s="6">
        <v>12571</v>
      </c>
      <c r="F3264" s="3" t="s">
        <v>8219</v>
      </c>
      <c r="G3264" s="4" t="s">
        <v>8224</v>
      </c>
      <c r="H3264" s="4" t="s">
        <v>8246</v>
      </c>
      <c r="I3264" s="7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s="4" t="s">
        <v>8271</v>
      </c>
      <c r="O3264" s="5">
        <f t="shared" si="300"/>
        <v>103.04098360655738</v>
      </c>
      <c r="P3264" s="6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2">
        <f t="shared" si="304"/>
        <v>41995.166666666672</v>
      </c>
      <c r="T3264" s="12">
        <f t="shared" si="305"/>
        <v>41964.315532407403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6">
        <v>2500</v>
      </c>
      <c r="E3265" s="6">
        <v>2804.16</v>
      </c>
      <c r="F3265" s="3" t="s">
        <v>8219</v>
      </c>
      <c r="G3265" s="4" t="s">
        <v>8224</v>
      </c>
      <c r="H3265" s="4" t="s">
        <v>8246</v>
      </c>
      <c r="I3265" s="7">
        <v>1446238800</v>
      </c>
      <c r="J3265" s="7">
        <v>1444220588</v>
      </c>
      <c r="K3265" t="b">
        <v>1</v>
      </c>
      <c r="L3265">
        <v>68</v>
      </c>
      <c r="M3265" t="b">
        <v>1</v>
      </c>
      <c r="N3265" s="4" t="s">
        <v>8271</v>
      </c>
      <c r="O3265" s="5">
        <f t="shared" si="300"/>
        <v>112.1664</v>
      </c>
      <c r="P3265" s="6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2">
        <f t="shared" si="304"/>
        <v>42307.875</v>
      </c>
      <c r="T3265" s="12">
        <f t="shared" si="305"/>
        <v>42284.516064814816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6">
        <v>2500</v>
      </c>
      <c r="E3266" s="6">
        <v>2575</v>
      </c>
      <c r="F3266" s="3" t="s">
        <v>8219</v>
      </c>
      <c r="G3266" s="4" t="s">
        <v>8224</v>
      </c>
      <c r="H3266" s="4" t="s">
        <v>8246</v>
      </c>
      <c r="I3266" s="7">
        <v>1422482400</v>
      </c>
      <c r="J3266" s="7">
        <v>1421089938</v>
      </c>
      <c r="K3266" t="b">
        <v>1</v>
      </c>
      <c r="L3266">
        <v>49</v>
      </c>
      <c r="M3266" t="b">
        <v>1</v>
      </c>
      <c r="N3266" s="4" t="s">
        <v>8271</v>
      </c>
      <c r="O3266" s="5">
        <f t="shared" si="300"/>
        <v>103</v>
      </c>
      <c r="P3266" s="6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2">
        <f t="shared" si="304"/>
        <v>42032.916666666672</v>
      </c>
      <c r="T3266" s="12">
        <f t="shared" si="305"/>
        <v>42016.800208333334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6">
        <v>2700</v>
      </c>
      <c r="E3267" s="6">
        <v>4428</v>
      </c>
      <c r="F3267" s="3" t="s">
        <v>8219</v>
      </c>
      <c r="G3267" s="4" t="s">
        <v>8241</v>
      </c>
      <c r="H3267" s="4" t="s">
        <v>8249</v>
      </c>
      <c r="I3267" s="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s="4" t="s">
        <v>8271</v>
      </c>
      <c r="O3267" s="5">
        <f t="shared" ref="O3267:O3330" si="306">100*E3267/D3267</f>
        <v>164</v>
      </c>
      <c r="P3267" s="6">
        <f t="shared" ref="P3267:P3330" si="307">IF(L3267=0,0,E3267/L3267)</f>
        <v>70.285714285714292</v>
      </c>
      <c r="Q3267" s="4" t="str">
        <f t="shared" ref="Q3267:Q3330" si="308">LEFT(N3267,SEARCH("/",N3267)-1)</f>
        <v>theater</v>
      </c>
      <c r="R3267" s="4" t="str">
        <f t="shared" ref="R3267:R3330" si="309">RIGHT(N3267,LEN(N3267)-SEARCH("/",N3267,1))</f>
        <v>plays</v>
      </c>
      <c r="S3267" s="12">
        <f t="shared" ref="S3267:S3330" si="310">(((I3267/60)/60)/24)+DATE(1970,1,1)</f>
        <v>42341.708333333328</v>
      </c>
      <c r="T3267" s="12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6">
        <v>6000</v>
      </c>
      <c r="E3268" s="6">
        <v>7877</v>
      </c>
      <c r="F3268" s="3" t="s">
        <v>8219</v>
      </c>
      <c r="G3268" s="4" t="s">
        <v>8224</v>
      </c>
      <c r="H3268" s="4" t="s">
        <v>8246</v>
      </c>
      <c r="I3268" s="7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s="4" t="s">
        <v>8271</v>
      </c>
      <c r="O3268" s="5">
        <f t="shared" si="306"/>
        <v>131.28333333333333</v>
      </c>
      <c r="P3268" s="6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2">
        <f t="shared" si="310"/>
        <v>42167.875</v>
      </c>
      <c r="T3268" s="12">
        <f t="shared" si="311"/>
        <v>42136.536134259266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6">
        <v>15000</v>
      </c>
      <c r="E3269" s="6">
        <v>15315</v>
      </c>
      <c r="F3269" s="3" t="s">
        <v>8219</v>
      </c>
      <c r="G3269" s="4" t="s">
        <v>8224</v>
      </c>
      <c r="H3269" s="4" t="s">
        <v>8246</v>
      </c>
      <c r="I3269" s="7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s="4" t="s">
        <v>8271</v>
      </c>
      <c r="O3269" s="5">
        <f t="shared" si="306"/>
        <v>102.1</v>
      </c>
      <c r="P3269" s="6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2">
        <f t="shared" si="310"/>
        <v>42202.757638888885</v>
      </c>
      <c r="T3269" s="12">
        <f t="shared" si="311"/>
        <v>42172.757638888885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6">
        <v>2000</v>
      </c>
      <c r="E3270" s="6">
        <v>2560</v>
      </c>
      <c r="F3270" s="3" t="s">
        <v>8219</v>
      </c>
      <c r="G3270" s="4" t="s">
        <v>8224</v>
      </c>
      <c r="H3270" s="4" t="s">
        <v>8246</v>
      </c>
      <c r="I3270" s="7">
        <v>1472074928</v>
      </c>
      <c r="J3270" s="7">
        <v>1470692528</v>
      </c>
      <c r="K3270" t="b">
        <v>1</v>
      </c>
      <c r="L3270">
        <v>42</v>
      </c>
      <c r="M3270" t="b">
        <v>1</v>
      </c>
      <c r="N3270" s="4" t="s">
        <v>8271</v>
      </c>
      <c r="O3270" s="5">
        <f t="shared" si="306"/>
        <v>128</v>
      </c>
      <c r="P3270" s="6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2">
        <f t="shared" si="310"/>
        <v>42606.90425925926</v>
      </c>
      <c r="T3270" s="12">
        <f t="shared" si="311"/>
        <v>42590.90425925926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6">
        <v>8000</v>
      </c>
      <c r="E3271" s="6">
        <v>8120</v>
      </c>
      <c r="F3271" s="3" t="s">
        <v>8219</v>
      </c>
      <c r="G3271" s="4" t="s">
        <v>8225</v>
      </c>
      <c r="H3271" s="4" t="s">
        <v>8247</v>
      </c>
      <c r="I3271" s="7">
        <v>1434452400</v>
      </c>
      <c r="J3271" s="7">
        <v>1431509397</v>
      </c>
      <c r="K3271" t="b">
        <v>1</v>
      </c>
      <c r="L3271">
        <v>70</v>
      </c>
      <c r="M3271" t="b">
        <v>1</v>
      </c>
      <c r="N3271" s="4" t="s">
        <v>8271</v>
      </c>
      <c r="O3271" s="5">
        <f t="shared" si="306"/>
        <v>101.5</v>
      </c>
      <c r="P3271" s="6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2">
        <f t="shared" si="310"/>
        <v>42171.458333333328</v>
      </c>
      <c r="T3271" s="12">
        <f t="shared" si="311"/>
        <v>42137.395798611105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6">
        <v>1800</v>
      </c>
      <c r="E3272" s="6">
        <v>1830</v>
      </c>
      <c r="F3272" s="3" t="s">
        <v>8219</v>
      </c>
      <c r="G3272" s="4" t="s">
        <v>8225</v>
      </c>
      <c r="H3272" s="4" t="s">
        <v>8247</v>
      </c>
      <c r="I3272" s="7">
        <v>1436705265</v>
      </c>
      <c r="J3272" s="7">
        <v>1434113265</v>
      </c>
      <c r="K3272" t="b">
        <v>1</v>
      </c>
      <c r="L3272">
        <v>30</v>
      </c>
      <c r="M3272" t="b">
        <v>1</v>
      </c>
      <c r="N3272" s="4" t="s">
        <v>8271</v>
      </c>
      <c r="O3272" s="5">
        <f t="shared" si="306"/>
        <v>101.66666666666667</v>
      </c>
      <c r="P3272" s="6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2">
        <f t="shared" si="310"/>
        <v>42197.533159722225</v>
      </c>
      <c r="T3272" s="12">
        <f t="shared" si="311"/>
        <v>42167.533159722225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6">
        <v>1500</v>
      </c>
      <c r="E3273" s="6">
        <v>1950</v>
      </c>
      <c r="F3273" s="3" t="s">
        <v>8219</v>
      </c>
      <c r="G3273" s="4" t="s">
        <v>8225</v>
      </c>
      <c r="H3273" s="4" t="s">
        <v>8247</v>
      </c>
      <c r="I3273" s="7">
        <v>1414927775</v>
      </c>
      <c r="J3273" s="7">
        <v>1412332175</v>
      </c>
      <c r="K3273" t="b">
        <v>1</v>
      </c>
      <c r="L3273">
        <v>51</v>
      </c>
      <c r="M3273" t="b">
        <v>1</v>
      </c>
      <c r="N3273" s="4" t="s">
        <v>8271</v>
      </c>
      <c r="O3273" s="5">
        <f t="shared" si="306"/>
        <v>130</v>
      </c>
      <c r="P3273" s="6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2">
        <f t="shared" si="310"/>
        <v>41945.478877314818</v>
      </c>
      <c r="T3273" s="12">
        <f t="shared" si="311"/>
        <v>41915.437210648146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6">
        <v>10000</v>
      </c>
      <c r="E3274" s="6">
        <v>15443</v>
      </c>
      <c r="F3274" s="3" t="s">
        <v>8219</v>
      </c>
      <c r="G3274" s="4" t="s">
        <v>8224</v>
      </c>
      <c r="H3274" s="4" t="s">
        <v>8246</v>
      </c>
      <c r="I3274" s="7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s="4" t="s">
        <v>8271</v>
      </c>
      <c r="O3274" s="5">
        <f t="shared" si="306"/>
        <v>154.43</v>
      </c>
      <c r="P3274" s="6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2">
        <f t="shared" si="310"/>
        <v>42314.541770833333</v>
      </c>
      <c r="T3274" s="12">
        <f t="shared" si="311"/>
        <v>42284.500104166669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6">
        <v>4000</v>
      </c>
      <c r="E3275" s="6">
        <v>4296</v>
      </c>
      <c r="F3275" s="3" t="s">
        <v>8219</v>
      </c>
      <c r="G3275" s="4" t="s">
        <v>8224</v>
      </c>
      <c r="H3275" s="4" t="s">
        <v>8246</v>
      </c>
      <c r="I3275" s="7">
        <v>1473879600</v>
      </c>
      <c r="J3275" s="7">
        <v>1472498042</v>
      </c>
      <c r="K3275" t="b">
        <v>1</v>
      </c>
      <c r="L3275">
        <v>21</v>
      </c>
      <c r="M3275" t="b">
        <v>1</v>
      </c>
      <c r="N3275" s="4" t="s">
        <v>8271</v>
      </c>
      <c r="O3275" s="5">
        <f t="shared" si="306"/>
        <v>107.4</v>
      </c>
      <c r="P3275" s="6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2">
        <f t="shared" si="310"/>
        <v>42627.791666666672</v>
      </c>
      <c r="T3275" s="12">
        <f t="shared" si="311"/>
        <v>42611.801412037035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6">
        <v>15500</v>
      </c>
      <c r="E3276" s="6">
        <v>15705</v>
      </c>
      <c r="F3276" s="3" t="s">
        <v>8219</v>
      </c>
      <c r="G3276" s="4" t="s">
        <v>8224</v>
      </c>
      <c r="H3276" s="4" t="s">
        <v>8246</v>
      </c>
      <c r="I3276" s="7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s="4" t="s">
        <v>8271</v>
      </c>
      <c r="O3276" s="5">
        <f t="shared" si="306"/>
        <v>101.3225806451613</v>
      </c>
      <c r="P3276" s="6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2">
        <f t="shared" si="310"/>
        <v>42444.875</v>
      </c>
      <c r="T3276" s="12">
        <f t="shared" si="311"/>
        <v>42400.704537037032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6">
        <v>1800</v>
      </c>
      <c r="E3277" s="6">
        <v>1805</v>
      </c>
      <c r="F3277" s="3" t="s">
        <v>8219</v>
      </c>
      <c r="G3277" s="4" t="s">
        <v>8224</v>
      </c>
      <c r="H3277" s="4" t="s">
        <v>8246</v>
      </c>
      <c r="I3277" s="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s="4" t="s">
        <v>8271</v>
      </c>
      <c r="O3277" s="5">
        <f t="shared" si="306"/>
        <v>100.27777777777777</v>
      </c>
      <c r="P3277" s="6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2">
        <f t="shared" si="310"/>
        <v>42044.1875</v>
      </c>
      <c r="T3277" s="12">
        <f t="shared" si="311"/>
        <v>42017.88045138889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6">
        <v>4500</v>
      </c>
      <c r="E3278" s="6">
        <v>5258</v>
      </c>
      <c r="F3278" s="3" t="s">
        <v>8219</v>
      </c>
      <c r="G3278" s="4" t="s">
        <v>8229</v>
      </c>
      <c r="H3278" s="4" t="s">
        <v>8251</v>
      </c>
      <c r="I3278" s="7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s="4" t="s">
        <v>8271</v>
      </c>
      <c r="O3278" s="5">
        <f t="shared" si="306"/>
        <v>116.84444444444445</v>
      </c>
      <c r="P3278" s="6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2">
        <f t="shared" si="310"/>
        <v>42461.165972222225</v>
      </c>
      <c r="T3278" s="12">
        <f t="shared" si="311"/>
        <v>42426.949988425928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6">
        <v>5000</v>
      </c>
      <c r="E3279" s="6">
        <v>5430</v>
      </c>
      <c r="F3279" s="3" t="s">
        <v>8219</v>
      </c>
      <c r="G3279" s="4" t="s">
        <v>8225</v>
      </c>
      <c r="H3279" s="4" t="s">
        <v>8247</v>
      </c>
      <c r="I3279" s="7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s="4" t="s">
        <v>8271</v>
      </c>
      <c r="O3279" s="5">
        <f t="shared" si="306"/>
        <v>108.6</v>
      </c>
      <c r="P3279" s="6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2">
        <f t="shared" si="310"/>
        <v>41961.724606481483</v>
      </c>
      <c r="T3279" s="12">
        <f t="shared" si="311"/>
        <v>41931.682939814818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6">
        <v>2500</v>
      </c>
      <c r="E3280" s="6">
        <v>2585</v>
      </c>
      <c r="F3280" s="3" t="s">
        <v>8219</v>
      </c>
      <c r="G3280" s="4" t="s">
        <v>8225</v>
      </c>
      <c r="H3280" s="4" t="s">
        <v>8247</v>
      </c>
      <c r="I3280" s="7">
        <v>1433017303</v>
      </c>
      <c r="J3280" s="7">
        <v>1430425303</v>
      </c>
      <c r="K3280" t="b">
        <v>1</v>
      </c>
      <c r="L3280">
        <v>34</v>
      </c>
      <c r="M3280" t="b">
        <v>1</v>
      </c>
      <c r="N3280" s="4" t="s">
        <v>8271</v>
      </c>
      <c r="O3280" s="5">
        <f t="shared" si="306"/>
        <v>103.4</v>
      </c>
      <c r="P3280" s="6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2">
        <f t="shared" si="310"/>
        <v>42154.848414351851</v>
      </c>
      <c r="T3280" s="12">
        <f t="shared" si="311"/>
        <v>42124.848414351851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6">
        <v>5800</v>
      </c>
      <c r="E3281" s="6">
        <v>6628</v>
      </c>
      <c r="F3281" s="3" t="s">
        <v>8219</v>
      </c>
      <c r="G3281" s="4" t="s">
        <v>8224</v>
      </c>
      <c r="H3281" s="4" t="s">
        <v>8246</v>
      </c>
      <c r="I3281" s="7">
        <v>1459474059</v>
      </c>
      <c r="J3281" s="7">
        <v>1456885659</v>
      </c>
      <c r="K3281" t="b">
        <v>0</v>
      </c>
      <c r="L3281">
        <v>63</v>
      </c>
      <c r="M3281" t="b">
        <v>1</v>
      </c>
      <c r="N3281" s="4" t="s">
        <v>8271</v>
      </c>
      <c r="O3281" s="5">
        <f t="shared" si="306"/>
        <v>114.27586206896552</v>
      </c>
      <c r="P3281" s="6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2">
        <f t="shared" si="310"/>
        <v>42461.06086805556</v>
      </c>
      <c r="T3281" s="12">
        <f t="shared" si="311"/>
        <v>42431.102534722217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6">
        <v>2000</v>
      </c>
      <c r="E3282" s="6">
        <v>2060</v>
      </c>
      <c r="F3282" s="3" t="s">
        <v>8219</v>
      </c>
      <c r="G3282" s="4" t="s">
        <v>8224</v>
      </c>
      <c r="H3282" s="4" t="s">
        <v>8246</v>
      </c>
      <c r="I3282" s="7">
        <v>1433134800</v>
      </c>
      <c r="J3282" s="7">
        <v>1430158198</v>
      </c>
      <c r="K3282" t="b">
        <v>0</v>
      </c>
      <c r="L3282">
        <v>30</v>
      </c>
      <c r="M3282" t="b">
        <v>1</v>
      </c>
      <c r="N3282" s="4" t="s">
        <v>8271</v>
      </c>
      <c r="O3282" s="5">
        <f t="shared" si="306"/>
        <v>103</v>
      </c>
      <c r="P3282" s="6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2">
        <f t="shared" si="310"/>
        <v>42156.208333333328</v>
      </c>
      <c r="T3282" s="12">
        <f t="shared" si="311"/>
        <v>42121.756921296299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6">
        <v>5000</v>
      </c>
      <c r="E3283" s="6">
        <v>6080</v>
      </c>
      <c r="F3283" s="3" t="s">
        <v>8219</v>
      </c>
      <c r="G3283" s="4" t="s">
        <v>8224</v>
      </c>
      <c r="H3283" s="4" t="s">
        <v>8246</v>
      </c>
      <c r="I3283" s="7">
        <v>1441153705</v>
      </c>
      <c r="J3283" s="7">
        <v>1438561705</v>
      </c>
      <c r="K3283" t="b">
        <v>0</v>
      </c>
      <c r="L3283">
        <v>47</v>
      </c>
      <c r="M3283" t="b">
        <v>1</v>
      </c>
      <c r="N3283" s="4" t="s">
        <v>8271</v>
      </c>
      <c r="O3283" s="5">
        <f t="shared" si="306"/>
        <v>121.6</v>
      </c>
      <c r="P3283" s="6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2">
        <f t="shared" si="310"/>
        <v>42249.019733796296</v>
      </c>
      <c r="T3283" s="12">
        <f t="shared" si="311"/>
        <v>42219.019733796296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6">
        <v>31000</v>
      </c>
      <c r="E3284" s="6">
        <v>31820.5</v>
      </c>
      <c r="F3284" s="3" t="s">
        <v>8219</v>
      </c>
      <c r="G3284" s="4" t="s">
        <v>8224</v>
      </c>
      <c r="H3284" s="4" t="s">
        <v>8246</v>
      </c>
      <c r="I3284" s="7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s="4" t="s">
        <v>8271</v>
      </c>
      <c r="O3284" s="5">
        <f t="shared" si="306"/>
        <v>102.64677419354838</v>
      </c>
      <c r="P3284" s="6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2">
        <f t="shared" si="310"/>
        <v>42489.19430555556</v>
      </c>
      <c r="T3284" s="12">
        <f t="shared" si="311"/>
        <v>42445.19430555556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6">
        <v>800</v>
      </c>
      <c r="E3285" s="6">
        <v>838</v>
      </c>
      <c r="F3285" s="3" t="s">
        <v>8219</v>
      </c>
      <c r="G3285" s="4" t="s">
        <v>8225</v>
      </c>
      <c r="H3285" s="4" t="s">
        <v>8247</v>
      </c>
      <c r="I3285" s="7">
        <v>1455138000</v>
      </c>
      <c r="J3285" s="7">
        <v>1452448298</v>
      </c>
      <c r="K3285" t="b">
        <v>0</v>
      </c>
      <c r="L3285">
        <v>47</v>
      </c>
      <c r="M3285" t="b">
        <v>1</v>
      </c>
      <c r="N3285" s="4" t="s">
        <v>8271</v>
      </c>
      <c r="O3285" s="5">
        <f t="shared" si="306"/>
        <v>104.75</v>
      </c>
      <c r="P3285" s="6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2">
        <f t="shared" si="310"/>
        <v>42410.875</v>
      </c>
      <c r="T3285" s="12">
        <f t="shared" si="311"/>
        <v>42379.74418981481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6">
        <v>3000</v>
      </c>
      <c r="E3286" s="6">
        <v>3048</v>
      </c>
      <c r="F3286" s="3" t="s">
        <v>8219</v>
      </c>
      <c r="G3286" s="4" t="s">
        <v>8224</v>
      </c>
      <c r="H3286" s="4" t="s">
        <v>8246</v>
      </c>
      <c r="I3286" s="7">
        <v>1454047140</v>
      </c>
      <c r="J3286" s="7">
        <v>1452546853</v>
      </c>
      <c r="K3286" t="b">
        <v>0</v>
      </c>
      <c r="L3286">
        <v>15</v>
      </c>
      <c r="M3286" t="b">
        <v>1</v>
      </c>
      <c r="N3286" s="4" t="s">
        <v>8271</v>
      </c>
      <c r="O3286" s="5">
        <f t="shared" si="306"/>
        <v>101.6</v>
      </c>
      <c r="P3286" s="6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2">
        <f t="shared" si="310"/>
        <v>42398.249305555553</v>
      </c>
      <c r="T3286" s="12">
        <f t="shared" si="311"/>
        <v>42380.884872685187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6">
        <v>4999</v>
      </c>
      <c r="E3287" s="6">
        <v>5604</v>
      </c>
      <c r="F3287" s="3" t="s">
        <v>8219</v>
      </c>
      <c r="G3287" s="4" t="s">
        <v>8224</v>
      </c>
      <c r="H3287" s="4" t="s">
        <v>8246</v>
      </c>
      <c r="I3287" s="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s="4" t="s">
        <v>8271</v>
      </c>
      <c r="O3287" s="5">
        <f t="shared" si="306"/>
        <v>112.10242048409683</v>
      </c>
      <c r="P3287" s="6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2">
        <f t="shared" si="310"/>
        <v>42794.208333333328</v>
      </c>
      <c r="T3287" s="12">
        <f t="shared" si="311"/>
        <v>42762.942430555559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6">
        <v>15000</v>
      </c>
      <c r="E3288" s="6">
        <v>15265</v>
      </c>
      <c r="F3288" s="3" t="s">
        <v>8219</v>
      </c>
      <c r="G3288" s="4" t="s">
        <v>8224</v>
      </c>
      <c r="H3288" s="4" t="s">
        <v>8246</v>
      </c>
      <c r="I3288" s="7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s="4" t="s">
        <v>8271</v>
      </c>
      <c r="O3288" s="5">
        <f t="shared" si="306"/>
        <v>101.76666666666667</v>
      </c>
      <c r="P3288" s="6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2">
        <f t="shared" si="310"/>
        <v>42597.840069444443</v>
      </c>
      <c r="T3288" s="12">
        <f t="shared" si="311"/>
        <v>42567.840069444443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6">
        <v>2500</v>
      </c>
      <c r="E3289" s="6">
        <v>2500</v>
      </c>
      <c r="F3289" s="3" t="s">
        <v>8219</v>
      </c>
      <c r="G3289" s="4" t="s">
        <v>8229</v>
      </c>
      <c r="H3289" s="4" t="s">
        <v>8251</v>
      </c>
      <c r="I3289" s="7">
        <v>1448733628</v>
      </c>
      <c r="J3289" s="7">
        <v>1446573628</v>
      </c>
      <c r="K3289" t="b">
        <v>0</v>
      </c>
      <c r="L3289">
        <v>34</v>
      </c>
      <c r="M3289" t="b">
        <v>1</v>
      </c>
      <c r="N3289" s="4" t="s">
        <v>8271</v>
      </c>
      <c r="O3289" s="5">
        <f t="shared" si="306"/>
        <v>100</v>
      </c>
      <c r="P3289" s="6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2">
        <f t="shared" si="310"/>
        <v>42336.750324074077</v>
      </c>
      <c r="T3289" s="12">
        <f t="shared" si="311"/>
        <v>42311.750324074077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6">
        <v>10000</v>
      </c>
      <c r="E3290" s="6">
        <v>10026.49</v>
      </c>
      <c r="F3290" s="3" t="s">
        <v>8219</v>
      </c>
      <c r="G3290" s="4" t="s">
        <v>8225</v>
      </c>
      <c r="H3290" s="4" t="s">
        <v>8247</v>
      </c>
      <c r="I3290" s="7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s="4" t="s">
        <v>8271</v>
      </c>
      <c r="O3290" s="5">
        <f t="shared" si="306"/>
        <v>100.2649</v>
      </c>
      <c r="P3290" s="6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2">
        <f t="shared" si="310"/>
        <v>42541.958333333328</v>
      </c>
      <c r="T3290" s="12">
        <f t="shared" si="311"/>
        <v>42505.774479166663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6">
        <v>500</v>
      </c>
      <c r="E3291" s="6">
        <v>665.21</v>
      </c>
      <c r="F3291" s="3" t="s">
        <v>8219</v>
      </c>
      <c r="G3291" s="4" t="s">
        <v>8225</v>
      </c>
      <c r="H3291" s="4" t="s">
        <v>8247</v>
      </c>
      <c r="I3291" s="7">
        <v>1487580602</v>
      </c>
      <c r="J3291" s="7">
        <v>1485161402</v>
      </c>
      <c r="K3291" t="b">
        <v>0</v>
      </c>
      <c r="L3291">
        <v>25</v>
      </c>
      <c r="M3291" t="b">
        <v>1</v>
      </c>
      <c r="N3291" s="4" t="s">
        <v>8271</v>
      </c>
      <c r="O3291" s="5">
        <f t="shared" si="306"/>
        <v>133.042</v>
      </c>
      <c r="P3291" s="6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2">
        <f t="shared" si="310"/>
        <v>42786.368078703701</v>
      </c>
      <c r="T3291" s="12">
        <f t="shared" si="311"/>
        <v>42758.368078703701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6">
        <v>2000</v>
      </c>
      <c r="E3292" s="6">
        <v>2424</v>
      </c>
      <c r="F3292" s="3" t="s">
        <v>8219</v>
      </c>
      <c r="G3292" s="4" t="s">
        <v>8225</v>
      </c>
      <c r="H3292" s="4" t="s">
        <v>8247</v>
      </c>
      <c r="I3292" s="7">
        <v>1489234891</v>
      </c>
      <c r="J3292" s="7">
        <v>1486642891</v>
      </c>
      <c r="K3292" t="b">
        <v>0</v>
      </c>
      <c r="L3292">
        <v>72</v>
      </c>
      <c r="M3292" t="b">
        <v>1</v>
      </c>
      <c r="N3292" s="4" t="s">
        <v>8271</v>
      </c>
      <c r="O3292" s="5">
        <f t="shared" si="306"/>
        <v>121.2</v>
      </c>
      <c r="P3292" s="6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2">
        <f t="shared" si="310"/>
        <v>42805.51494212963</v>
      </c>
      <c r="T3292" s="12">
        <f t="shared" si="311"/>
        <v>42775.51494212963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6">
        <v>500</v>
      </c>
      <c r="E3293" s="6">
        <v>570</v>
      </c>
      <c r="F3293" s="3" t="s">
        <v>8219</v>
      </c>
      <c r="G3293" s="4" t="s">
        <v>8224</v>
      </c>
      <c r="H3293" s="4" t="s">
        <v>8246</v>
      </c>
      <c r="I3293" s="7">
        <v>1442462340</v>
      </c>
      <c r="J3293" s="7">
        <v>1439743900</v>
      </c>
      <c r="K3293" t="b">
        <v>0</v>
      </c>
      <c r="L3293">
        <v>14</v>
      </c>
      <c r="M3293" t="b">
        <v>1</v>
      </c>
      <c r="N3293" s="4" t="s">
        <v>8271</v>
      </c>
      <c r="O3293" s="5">
        <f t="shared" si="306"/>
        <v>114</v>
      </c>
      <c r="P3293" s="6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2">
        <f t="shared" si="310"/>
        <v>42264.165972222225</v>
      </c>
      <c r="T3293" s="12">
        <f t="shared" si="311"/>
        <v>42232.702546296292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6">
        <v>101</v>
      </c>
      <c r="E3294" s="6">
        <v>289</v>
      </c>
      <c r="F3294" s="3" t="s">
        <v>8219</v>
      </c>
      <c r="G3294" s="4" t="s">
        <v>8225</v>
      </c>
      <c r="H3294" s="4" t="s">
        <v>8247</v>
      </c>
      <c r="I3294" s="7">
        <v>1449257348</v>
      </c>
      <c r="J3294" s="7">
        <v>1444069748</v>
      </c>
      <c r="K3294" t="b">
        <v>0</v>
      </c>
      <c r="L3294">
        <v>15</v>
      </c>
      <c r="M3294" t="b">
        <v>1</v>
      </c>
      <c r="N3294" s="4" t="s">
        <v>8271</v>
      </c>
      <c r="O3294" s="5">
        <f t="shared" si="306"/>
        <v>286.13861386138615</v>
      </c>
      <c r="P3294" s="6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2">
        <f t="shared" si="310"/>
        <v>42342.811898148153</v>
      </c>
      <c r="T3294" s="12">
        <f t="shared" si="311"/>
        <v>42282.770231481481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6">
        <v>4500</v>
      </c>
      <c r="E3295" s="6">
        <v>7670</v>
      </c>
      <c r="F3295" s="3" t="s">
        <v>8219</v>
      </c>
      <c r="G3295" s="4" t="s">
        <v>8228</v>
      </c>
      <c r="H3295" s="4" t="s">
        <v>8250</v>
      </c>
      <c r="I3295" s="7">
        <v>1488622352</v>
      </c>
      <c r="J3295" s="7">
        <v>1486030352</v>
      </c>
      <c r="K3295" t="b">
        <v>0</v>
      </c>
      <c r="L3295">
        <v>91</v>
      </c>
      <c r="M3295" t="b">
        <v>1</v>
      </c>
      <c r="N3295" s="4" t="s">
        <v>8271</v>
      </c>
      <c r="O3295" s="5">
        <f t="shared" si="306"/>
        <v>170.44444444444446</v>
      </c>
      <c r="P3295" s="6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2">
        <f t="shared" si="310"/>
        <v>42798.425370370373</v>
      </c>
      <c r="T3295" s="12">
        <f t="shared" si="311"/>
        <v>42768.425370370373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6">
        <v>600</v>
      </c>
      <c r="E3296" s="6">
        <v>710</v>
      </c>
      <c r="F3296" s="3" t="s">
        <v>8219</v>
      </c>
      <c r="G3296" s="4" t="s">
        <v>8225</v>
      </c>
      <c r="H3296" s="4" t="s">
        <v>8247</v>
      </c>
      <c r="I3296" s="7">
        <v>1434459554</v>
      </c>
      <c r="J3296" s="7">
        <v>1431867554</v>
      </c>
      <c r="K3296" t="b">
        <v>0</v>
      </c>
      <c r="L3296">
        <v>24</v>
      </c>
      <c r="M3296" t="b">
        <v>1</v>
      </c>
      <c r="N3296" s="4" t="s">
        <v>8271</v>
      </c>
      <c r="O3296" s="5">
        <f t="shared" si="306"/>
        <v>118.33333333333333</v>
      </c>
      <c r="P3296" s="6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2">
        <f t="shared" si="310"/>
        <v>42171.541134259256</v>
      </c>
      <c r="T3296" s="12">
        <f t="shared" si="311"/>
        <v>42141.541134259256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6">
        <v>700</v>
      </c>
      <c r="E3297" s="6">
        <v>720.01</v>
      </c>
      <c r="F3297" s="3" t="s">
        <v>8219</v>
      </c>
      <c r="G3297" s="4" t="s">
        <v>8225</v>
      </c>
      <c r="H3297" s="4" t="s">
        <v>8247</v>
      </c>
      <c r="I3297" s="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s="4" t="s">
        <v>8271</v>
      </c>
      <c r="O3297" s="5">
        <f t="shared" si="306"/>
        <v>102.85857142857142</v>
      </c>
      <c r="P3297" s="6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2">
        <f t="shared" si="310"/>
        <v>42639.442465277782</v>
      </c>
      <c r="T3297" s="12">
        <f t="shared" si="311"/>
        <v>42609.442465277782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6">
        <v>1500</v>
      </c>
      <c r="E3298" s="6">
        <v>2161</v>
      </c>
      <c r="F3298" s="3" t="s">
        <v>8219</v>
      </c>
      <c r="G3298" s="4" t="s">
        <v>8225</v>
      </c>
      <c r="H3298" s="4" t="s">
        <v>8247</v>
      </c>
      <c r="I3298" s="7">
        <v>1448229600</v>
      </c>
      <c r="J3298" s="7">
        <v>1446401372</v>
      </c>
      <c r="K3298" t="b">
        <v>0</v>
      </c>
      <c r="L3298">
        <v>47</v>
      </c>
      <c r="M3298" t="b">
        <v>1</v>
      </c>
      <c r="N3298" s="4" t="s">
        <v>8271</v>
      </c>
      <c r="O3298" s="5">
        <f t="shared" si="306"/>
        <v>144.06666666666666</v>
      </c>
      <c r="P3298" s="6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2">
        <f t="shared" si="310"/>
        <v>42330.916666666672</v>
      </c>
      <c r="T3298" s="12">
        <f t="shared" si="311"/>
        <v>42309.756620370375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6">
        <v>5500</v>
      </c>
      <c r="E3299" s="6">
        <v>5504</v>
      </c>
      <c r="F3299" s="3" t="s">
        <v>8219</v>
      </c>
      <c r="G3299" s="4" t="s">
        <v>8225</v>
      </c>
      <c r="H3299" s="4" t="s">
        <v>8247</v>
      </c>
      <c r="I3299" s="7">
        <v>1438037940</v>
      </c>
      <c r="J3299" s="7">
        <v>1436380256</v>
      </c>
      <c r="K3299" t="b">
        <v>0</v>
      </c>
      <c r="L3299">
        <v>44</v>
      </c>
      <c r="M3299" t="b">
        <v>1</v>
      </c>
      <c r="N3299" s="4" t="s">
        <v>8271</v>
      </c>
      <c r="O3299" s="5">
        <f t="shared" si="306"/>
        <v>100.07272727272728</v>
      </c>
      <c r="P3299" s="6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2">
        <f t="shared" si="310"/>
        <v>42212.957638888889</v>
      </c>
      <c r="T3299" s="12">
        <f t="shared" si="311"/>
        <v>42193.771481481483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6">
        <v>10000</v>
      </c>
      <c r="E3300" s="6">
        <v>10173</v>
      </c>
      <c r="F3300" s="3" t="s">
        <v>8219</v>
      </c>
      <c r="G3300" s="4" t="s">
        <v>8224</v>
      </c>
      <c r="H3300" s="4" t="s">
        <v>8246</v>
      </c>
      <c r="I3300" s="7">
        <v>1442102400</v>
      </c>
      <c r="J3300" s="7">
        <v>1440370768</v>
      </c>
      <c r="K3300" t="b">
        <v>0</v>
      </c>
      <c r="L3300">
        <v>72</v>
      </c>
      <c r="M3300" t="b">
        <v>1</v>
      </c>
      <c r="N3300" s="4" t="s">
        <v>8271</v>
      </c>
      <c r="O3300" s="5">
        <f t="shared" si="306"/>
        <v>101.73</v>
      </c>
      <c r="P3300" s="6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2">
        <f t="shared" si="310"/>
        <v>42260</v>
      </c>
      <c r="T3300" s="12">
        <f t="shared" si="311"/>
        <v>42239.957962962959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6">
        <v>3000</v>
      </c>
      <c r="E3301" s="6">
        <v>3486</v>
      </c>
      <c r="F3301" s="3" t="s">
        <v>8219</v>
      </c>
      <c r="G3301" s="4" t="s">
        <v>8224</v>
      </c>
      <c r="H3301" s="4" t="s">
        <v>8246</v>
      </c>
      <c r="I3301" s="7">
        <v>1444860063</v>
      </c>
      <c r="J3301" s="7">
        <v>1442268063</v>
      </c>
      <c r="K3301" t="b">
        <v>0</v>
      </c>
      <c r="L3301">
        <v>63</v>
      </c>
      <c r="M3301" t="b">
        <v>1</v>
      </c>
      <c r="N3301" s="4" t="s">
        <v>8271</v>
      </c>
      <c r="O3301" s="5">
        <f t="shared" si="306"/>
        <v>116.2</v>
      </c>
      <c r="P3301" s="6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2">
        <f t="shared" si="310"/>
        <v>42291.917395833334</v>
      </c>
      <c r="T3301" s="12">
        <f t="shared" si="311"/>
        <v>42261.917395833334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6">
        <v>3000</v>
      </c>
      <c r="E3302" s="6">
        <v>4085</v>
      </c>
      <c r="F3302" s="3" t="s">
        <v>8219</v>
      </c>
      <c r="G3302" s="4" t="s">
        <v>8224</v>
      </c>
      <c r="H3302" s="4" t="s">
        <v>8246</v>
      </c>
      <c r="I3302" s="7">
        <v>1430329862</v>
      </c>
      <c r="J3302" s="7">
        <v>1428515462</v>
      </c>
      <c r="K3302" t="b">
        <v>0</v>
      </c>
      <c r="L3302">
        <v>88</v>
      </c>
      <c r="M3302" t="b">
        <v>1</v>
      </c>
      <c r="N3302" s="4" t="s">
        <v>8271</v>
      </c>
      <c r="O3302" s="5">
        <f t="shared" si="306"/>
        <v>136.16666666666666</v>
      </c>
      <c r="P3302" s="6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2">
        <f t="shared" si="310"/>
        <v>42123.743773148148</v>
      </c>
      <c r="T3302" s="12">
        <f t="shared" si="311"/>
        <v>42102.743773148148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6">
        <v>3000</v>
      </c>
      <c r="E3303" s="6">
        <v>4004</v>
      </c>
      <c r="F3303" s="3" t="s">
        <v>8219</v>
      </c>
      <c r="G3303" s="4" t="s">
        <v>8224</v>
      </c>
      <c r="H3303" s="4" t="s">
        <v>8246</v>
      </c>
      <c r="I3303" s="7">
        <v>1470034740</v>
      </c>
      <c r="J3303" s="7">
        <v>1466185176</v>
      </c>
      <c r="K3303" t="b">
        <v>0</v>
      </c>
      <c r="L3303">
        <v>70</v>
      </c>
      <c r="M3303" t="b">
        <v>1</v>
      </c>
      <c r="N3303" s="4" t="s">
        <v>8271</v>
      </c>
      <c r="O3303" s="5">
        <f t="shared" si="306"/>
        <v>133.46666666666667</v>
      </c>
      <c r="P3303" s="6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2">
        <f t="shared" si="310"/>
        <v>42583.290972222225</v>
      </c>
      <c r="T3303" s="12">
        <f t="shared" si="311"/>
        <v>42538.73583333334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6">
        <v>8400</v>
      </c>
      <c r="E3304" s="6">
        <v>8685</v>
      </c>
      <c r="F3304" s="3" t="s">
        <v>8219</v>
      </c>
      <c r="G3304" s="4" t="s">
        <v>8227</v>
      </c>
      <c r="H3304" s="4" t="s">
        <v>8249</v>
      </c>
      <c r="I3304" s="7">
        <v>1481099176</v>
      </c>
      <c r="J3304" s="7">
        <v>1478507176</v>
      </c>
      <c r="K3304" t="b">
        <v>0</v>
      </c>
      <c r="L3304">
        <v>50</v>
      </c>
      <c r="M3304" t="b">
        <v>1</v>
      </c>
      <c r="N3304" s="4" t="s">
        <v>8271</v>
      </c>
      <c r="O3304" s="5">
        <f t="shared" si="306"/>
        <v>103.39285714285714</v>
      </c>
      <c r="P3304" s="6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2">
        <f t="shared" si="310"/>
        <v>42711.35157407407</v>
      </c>
      <c r="T3304" s="12">
        <f t="shared" si="311"/>
        <v>42681.35157407407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6">
        <v>1800</v>
      </c>
      <c r="E3305" s="6">
        <v>2086</v>
      </c>
      <c r="F3305" s="3" t="s">
        <v>8219</v>
      </c>
      <c r="G3305" s="4" t="s">
        <v>8224</v>
      </c>
      <c r="H3305" s="4" t="s">
        <v>8246</v>
      </c>
      <c r="I3305" s="7">
        <v>1427553484</v>
      </c>
      <c r="J3305" s="7">
        <v>1424533084</v>
      </c>
      <c r="K3305" t="b">
        <v>0</v>
      </c>
      <c r="L3305">
        <v>35</v>
      </c>
      <c r="M3305" t="b">
        <v>1</v>
      </c>
      <c r="N3305" s="4" t="s">
        <v>8271</v>
      </c>
      <c r="O3305" s="5">
        <f t="shared" si="306"/>
        <v>115.88888888888889</v>
      </c>
      <c r="P3305" s="6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2">
        <f t="shared" si="310"/>
        <v>42091.609768518523</v>
      </c>
      <c r="T3305" s="12">
        <f t="shared" si="311"/>
        <v>42056.65143518518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6">
        <v>15000</v>
      </c>
      <c r="E3306" s="6">
        <v>15677.5</v>
      </c>
      <c r="F3306" s="3" t="s">
        <v>8219</v>
      </c>
      <c r="G3306" s="4" t="s">
        <v>8224</v>
      </c>
      <c r="H3306" s="4" t="s">
        <v>8246</v>
      </c>
      <c r="I3306" s="7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s="4" t="s">
        <v>8271</v>
      </c>
      <c r="O3306" s="5">
        <f t="shared" si="306"/>
        <v>104.51666666666667</v>
      </c>
      <c r="P3306" s="6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2">
        <f t="shared" si="310"/>
        <v>42726.624444444446</v>
      </c>
      <c r="T3306" s="12">
        <f t="shared" si="311"/>
        <v>42696.624444444446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6">
        <v>4000</v>
      </c>
      <c r="E3307" s="6">
        <v>4081</v>
      </c>
      <c r="F3307" s="3" t="s">
        <v>8219</v>
      </c>
      <c r="G3307" s="4" t="s">
        <v>8224</v>
      </c>
      <c r="H3307" s="4" t="s">
        <v>8246</v>
      </c>
      <c r="I3307" s="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s="4" t="s">
        <v>8271</v>
      </c>
      <c r="O3307" s="5">
        <f t="shared" si="306"/>
        <v>102.02500000000001</v>
      </c>
      <c r="P3307" s="6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2">
        <f t="shared" si="310"/>
        <v>42216.855879629627</v>
      </c>
      <c r="T3307" s="12">
        <f t="shared" si="311"/>
        <v>42186.855879629627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6">
        <v>1500</v>
      </c>
      <c r="E3308" s="6">
        <v>2630</v>
      </c>
      <c r="F3308" s="3" t="s">
        <v>8219</v>
      </c>
      <c r="G3308" s="4" t="s">
        <v>8224</v>
      </c>
      <c r="H3308" s="4" t="s">
        <v>8246</v>
      </c>
      <c r="I3308" s="7">
        <v>1465527600</v>
      </c>
      <c r="J3308" s="7">
        <v>1462252542</v>
      </c>
      <c r="K3308" t="b">
        <v>0</v>
      </c>
      <c r="L3308">
        <v>54</v>
      </c>
      <c r="M3308" t="b">
        <v>1</v>
      </c>
      <c r="N3308" s="4" t="s">
        <v>8271</v>
      </c>
      <c r="O3308" s="5">
        <f t="shared" si="306"/>
        <v>175.33333333333334</v>
      </c>
      <c r="P3308" s="6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2">
        <f t="shared" si="310"/>
        <v>42531.125</v>
      </c>
      <c r="T3308" s="12">
        <f t="shared" si="311"/>
        <v>42493.219236111108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6">
        <v>1000</v>
      </c>
      <c r="E3309" s="6">
        <v>1066.8</v>
      </c>
      <c r="F3309" s="3" t="s">
        <v>8219</v>
      </c>
      <c r="G3309" s="4" t="s">
        <v>8224</v>
      </c>
      <c r="H3309" s="4" t="s">
        <v>8246</v>
      </c>
      <c r="I3309" s="7">
        <v>1463275339</v>
      </c>
      <c r="J3309" s="7">
        <v>1460683339</v>
      </c>
      <c r="K3309" t="b">
        <v>0</v>
      </c>
      <c r="L3309">
        <v>20</v>
      </c>
      <c r="M3309" t="b">
        <v>1</v>
      </c>
      <c r="N3309" s="4" t="s">
        <v>8271</v>
      </c>
      <c r="O3309" s="5">
        <f t="shared" si="306"/>
        <v>106.68</v>
      </c>
      <c r="P3309" s="6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2">
        <f t="shared" si="310"/>
        <v>42505.057164351849</v>
      </c>
      <c r="T3309" s="12">
        <f t="shared" si="311"/>
        <v>42475.057164351849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6">
        <v>3500</v>
      </c>
      <c r="E3310" s="6">
        <v>4280</v>
      </c>
      <c r="F3310" s="3" t="s">
        <v>8219</v>
      </c>
      <c r="G3310" s="4" t="s">
        <v>8224</v>
      </c>
      <c r="H3310" s="4" t="s">
        <v>8246</v>
      </c>
      <c r="I3310" s="7">
        <v>1460581365</v>
      </c>
      <c r="J3310" s="7">
        <v>1458766965</v>
      </c>
      <c r="K3310" t="b">
        <v>0</v>
      </c>
      <c r="L3310">
        <v>57</v>
      </c>
      <c r="M3310" t="b">
        <v>1</v>
      </c>
      <c r="N3310" s="4" t="s">
        <v>8271</v>
      </c>
      <c r="O3310" s="5">
        <f t="shared" si="306"/>
        <v>122.28571428571429</v>
      </c>
      <c r="P3310" s="6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2">
        <f t="shared" si="310"/>
        <v>42473.876909722225</v>
      </c>
      <c r="T3310" s="12">
        <f t="shared" si="311"/>
        <v>42452.876909722225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6">
        <v>350</v>
      </c>
      <c r="E3311" s="6">
        <v>558</v>
      </c>
      <c r="F3311" s="3" t="s">
        <v>8219</v>
      </c>
      <c r="G3311" s="4" t="s">
        <v>8225</v>
      </c>
      <c r="H3311" s="4" t="s">
        <v>8247</v>
      </c>
      <c r="I3311" s="7">
        <v>1476632178</v>
      </c>
      <c r="J3311" s="7">
        <v>1473953778</v>
      </c>
      <c r="K3311" t="b">
        <v>0</v>
      </c>
      <c r="L3311">
        <v>31</v>
      </c>
      <c r="M3311" t="b">
        <v>1</v>
      </c>
      <c r="N3311" s="4" t="s">
        <v>8271</v>
      </c>
      <c r="O3311" s="5">
        <f t="shared" si="306"/>
        <v>159.42857142857142</v>
      </c>
      <c r="P3311" s="6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2">
        <f t="shared" si="310"/>
        <v>42659.650208333333</v>
      </c>
      <c r="T3311" s="12">
        <f t="shared" si="311"/>
        <v>42628.650208333333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6">
        <v>6500</v>
      </c>
      <c r="E3312" s="6">
        <v>6505</v>
      </c>
      <c r="F3312" s="3" t="s">
        <v>8219</v>
      </c>
      <c r="G3312" s="4" t="s">
        <v>8224</v>
      </c>
      <c r="H3312" s="4" t="s">
        <v>8246</v>
      </c>
      <c r="I3312" s="7">
        <v>1444169825</v>
      </c>
      <c r="J3312" s="7">
        <v>1441577825</v>
      </c>
      <c r="K3312" t="b">
        <v>0</v>
      </c>
      <c r="L3312">
        <v>31</v>
      </c>
      <c r="M3312" t="b">
        <v>1</v>
      </c>
      <c r="N3312" s="4" t="s">
        <v>8271</v>
      </c>
      <c r="O3312" s="5">
        <f t="shared" si="306"/>
        <v>100.07692307692308</v>
      </c>
      <c r="P3312" s="6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2">
        <f t="shared" si="310"/>
        <v>42283.928530092591</v>
      </c>
      <c r="T3312" s="12">
        <f t="shared" si="311"/>
        <v>42253.928530092591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6">
        <v>2500</v>
      </c>
      <c r="E3313" s="6">
        <v>2746</v>
      </c>
      <c r="F3313" s="3" t="s">
        <v>8219</v>
      </c>
      <c r="G3313" s="4" t="s">
        <v>8224</v>
      </c>
      <c r="H3313" s="4" t="s">
        <v>8246</v>
      </c>
      <c r="I3313" s="7">
        <v>1445065210</v>
      </c>
      <c r="J3313" s="7">
        <v>1442473210</v>
      </c>
      <c r="K3313" t="b">
        <v>0</v>
      </c>
      <c r="L3313">
        <v>45</v>
      </c>
      <c r="M3313" t="b">
        <v>1</v>
      </c>
      <c r="N3313" s="4" t="s">
        <v>8271</v>
      </c>
      <c r="O3313" s="5">
        <f t="shared" si="306"/>
        <v>109.84</v>
      </c>
      <c r="P3313" s="6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2">
        <f t="shared" si="310"/>
        <v>42294.29178240741</v>
      </c>
      <c r="T3313" s="12">
        <f t="shared" si="311"/>
        <v>42264.29178240741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6">
        <v>2500</v>
      </c>
      <c r="E3314" s="6">
        <v>2501</v>
      </c>
      <c r="F3314" s="3" t="s">
        <v>8219</v>
      </c>
      <c r="G3314" s="4" t="s">
        <v>8224</v>
      </c>
      <c r="H3314" s="4" t="s">
        <v>8246</v>
      </c>
      <c r="I3314" s="7">
        <v>1478901600</v>
      </c>
      <c r="J3314" s="7">
        <v>1477077946</v>
      </c>
      <c r="K3314" t="b">
        <v>0</v>
      </c>
      <c r="L3314">
        <v>41</v>
      </c>
      <c r="M3314" t="b">
        <v>1</v>
      </c>
      <c r="N3314" s="4" t="s">
        <v>8271</v>
      </c>
      <c r="O3314" s="5">
        <f t="shared" si="306"/>
        <v>100.04</v>
      </c>
      <c r="P3314" s="6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2">
        <f t="shared" si="310"/>
        <v>42685.916666666672</v>
      </c>
      <c r="T3314" s="12">
        <f t="shared" si="311"/>
        <v>42664.809560185182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6">
        <v>2000</v>
      </c>
      <c r="E3315" s="6">
        <v>2321</v>
      </c>
      <c r="F3315" s="3" t="s">
        <v>8219</v>
      </c>
      <c r="G3315" s="4" t="s">
        <v>8224</v>
      </c>
      <c r="H3315" s="4" t="s">
        <v>8246</v>
      </c>
      <c r="I3315" s="7">
        <v>1453856400</v>
      </c>
      <c r="J3315" s="7">
        <v>1452664317</v>
      </c>
      <c r="K3315" t="b">
        <v>0</v>
      </c>
      <c r="L3315">
        <v>29</v>
      </c>
      <c r="M3315" t="b">
        <v>1</v>
      </c>
      <c r="N3315" s="4" t="s">
        <v>8271</v>
      </c>
      <c r="O3315" s="5">
        <f t="shared" si="306"/>
        <v>116.05</v>
      </c>
      <c r="P3315" s="6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2">
        <f t="shared" si="310"/>
        <v>42396.041666666672</v>
      </c>
      <c r="T3315" s="12">
        <f t="shared" si="311"/>
        <v>42382.244409722218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6">
        <v>800</v>
      </c>
      <c r="E3316" s="6">
        <v>1686</v>
      </c>
      <c r="F3316" s="3" t="s">
        <v>8219</v>
      </c>
      <c r="G3316" s="4" t="s">
        <v>8225</v>
      </c>
      <c r="H3316" s="4" t="s">
        <v>8247</v>
      </c>
      <c r="I3316" s="7">
        <v>1431115500</v>
      </c>
      <c r="J3316" s="7">
        <v>1428733511</v>
      </c>
      <c r="K3316" t="b">
        <v>0</v>
      </c>
      <c r="L3316">
        <v>58</v>
      </c>
      <c r="M3316" t="b">
        <v>1</v>
      </c>
      <c r="N3316" s="4" t="s">
        <v>8271</v>
      </c>
      <c r="O3316" s="5">
        <f t="shared" si="306"/>
        <v>210.75</v>
      </c>
      <c r="P3316" s="6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2">
        <f t="shared" si="310"/>
        <v>42132.836805555555</v>
      </c>
      <c r="T3316" s="12">
        <f t="shared" si="311"/>
        <v>42105.267488425925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6">
        <v>4000</v>
      </c>
      <c r="E3317" s="6">
        <v>4400</v>
      </c>
      <c r="F3317" s="3" t="s">
        <v>8219</v>
      </c>
      <c r="G3317" s="4" t="s">
        <v>8225</v>
      </c>
      <c r="H3317" s="4" t="s">
        <v>8247</v>
      </c>
      <c r="I3317" s="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s="4" t="s">
        <v>8271</v>
      </c>
      <c r="O3317" s="5">
        <f t="shared" si="306"/>
        <v>110</v>
      </c>
      <c r="P3317" s="6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2">
        <f t="shared" si="310"/>
        <v>42496.303715277783</v>
      </c>
      <c r="T3317" s="12">
        <f t="shared" si="311"/>
        <v>42466.303715277783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6">
        <v>11737</v>
      </c>
      <c r="E3318" s="6">
        <v>11747.18</v>
      </c>
      <c r="F3318" s="3" t="s">
        <v>8219</v>
      </c>
      <c r="G3318" s="4" t="s">
        <v>8224</v>
      </c>
      <c r="H3318" s="4" t="s">
        <v>8246</v>
      </c>
      <c r="I3318" s="7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s="4" t="s">
        <v>8271</v>
      </c>
      <c r="O3318" s="5">
        <f t="shared" si="306"/>
        <v>100.08673425918037</v>
      </c>
      <c r="P3318" s="6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2">
        <f t="shared" si="310"/>
        <v>41859.57916666667</v>
      </c>
      <c r="T3318" s="12">
        <f t="shared" si="311"/>
        <v>41826.871238425927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6">
        <v>1050</v>
      </c>
      <c r="E3319" s="6">
        <v>1115</v>
      </c>
      <c r="F3319" s="3" t="s">
        <v>8219</v>
      </c>
      <c r="G3319" s="4" t="s">
        <v>8224</v>
      </c>
      <c r="H3319" s="4" t="s">
        <v>8246</v>
      </c>
      <c r="I3319" s="7">
        <v>1465347424</v>
      </c>
      <c r="J3319" s="7">
        <v>1462755424</v>
      </c>
      <c r="K3319" t="b">
        <v>0</v>
      </c>
      <c r="L3319">
        <v>18</v>
      </c>
      <c r="M3319" t="b">
        <v>1</v>
      </c>
      <c r="N3319" s="4" t="s">
        <v>8271</v>
      </c>
      <c r="O3319" s="5">
        <f t="shared" si="306"/>
        <v>106.19047619047619</v>
      </c>
      <c r="P3319" s="6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2">
        <f t="shared" si="310"/>
        <v>42529.039629629624</v>
      </c>
      <c r="T3319" s="12">
        <f t="shared" si="311"/>
        <v>42499.039629629624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6">
        <v>2000</v>
      </c>
      <c r="E3320" s="6">
        <v>2512</v>
      </c>
      <c r="F3320" s="3" t="s">
        <v>8219</v>
      </c>
      <c r="G3320" s="4" t="s">
        <v>8229</v>
      </c>
      <c r="H3320" s="4" t="s">
        <v>8251</v>
      </c>
      <c r="I3320" s="7">
        <v>1460341800</v>
      </c>
      <c r="J3320" s="7">
        <v>1456902893</v>
      </c>
      <c r="K3320" t="b">
        <v>0</v>
      </c>
      <c r="L3320">
        <v>32</v>
      </c>
      <c r="M3320" t="b">
        <v>1</v>
      </c>
      <c r="N3320" s="4" t="s">
        <v>8271</v>
      </c>
      <c r="O3320" s="5">
        <f t="shared" si="306"/>
        <v>125.6</v>
      </c>
      <c r="P3320" s="6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2">
        <f t="shared" si="310"/>
        <v>42471.104166666672</v>
      </c>
      <c r="T3320" s="12">
        <f t="shared" si="311"/>
        <v>42431.302002314813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6">
        <v>500</v>
      </c>
      <c r="E3321" s="6">
        <v>540</v>
      </c>
      <c r="F3321" s="3" t="s">
        <v>8219</v>
      </c>
      <c r="G3321" s="4" t="s">
        <v>8225</v>
      </c>
      <c r="H3321" s="4" t="s">
        <v>8247</v>
      </c>
      <c r="I3321" s="7">
        <v>1422712986</v>
      </c>
      <c r="J3321" s="7">
        <v>1418824986</v>
      </c>
      <c r="K3321" t="b">
        <v>0</v>
      </c>
      <c r="L3321">
        <v>16</v>
      </c>
      <c r="M3321" t="b">
        <v>1</v>
      </c>
      <c r="N3321" s="4" t="s">
        <v>8271</v>
      </c>
      <c r="O3321" s="5">
        <f t="shared" si="306"/>
        <v>108</v>
      </c>
      <c r="P3321" s="6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2">
        <f t="shared" si="310"/>
        <v>42035.585486111115</v>
      </c>
      <c r="T3321" s="12">
        <f t="shared" si="311"/>
        <v>41990.585486111115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6">
        <v>2500</v>
      </c>
      <c r="E3322" s="6">
        <v>2525</v>
      </c>
      <c r="F3322" s="3" t="s">
        <v>8219</v>
      </c>
      <c r="G3322" s="4" t="s">
        <v>8224</v>
      </c>
      <c r="H3322" s="4" t="s">
        <v>8246</v>
      </c>
      <c r="I3322" s="7">
        <v>1466557557</v>
      </c>
      <c r="J3322" s="7">
        <v>1463965557</v>
      </c>
      <c r="K3322" t="b">
        <v>0</v>
      </c>
      <c r="L3322">
        <v>38</v>
      </c>
      <c r="M3322" t="b">
        <v>1</v>
      </c>
      <c r="N3322" s="4" t="s">
        <v>8271</v>
      </c>
      <c r="O3322" s="5">
        <f t="shared" si="306"/>
        <v>101</v>
      </c>
      <c r="P3322" s="6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2">
        <f t="shared" si="310"/>
        <v>42543.045798611114</v>
      </c>
      <c r="T3322" s="12">
        <f t="shared" si="311"/>
        <v>42513.045798611114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6">
        <v>500</v>
      </c>
      <c r="E3323" s="6">
        <v>537</v>
      </c>
      <c r="F3323" s="3" t="s">
        <v>8219</v>
      </c>
      <c r="G3323" s="4" t="s">
        <v>8224</v>
      </c>
      <c r="H3323" s="4" t="s">
        <v>8246</v>
      </c>
      <c r="I3323" s="7">
        <v>1413431940</v>
      </c>
      <c r="J3323" s="7">
        <v>1412216665</v>
      </c>
      <c r="K3323" t="b">
        <v>0</v>
      </c>
      <c r="L3323">
        <v>15</v>
      </c>
      <c r="M3323" t="b">
        <v>1</v>
      </c>
      <c r="N3323" s="4" t="s">
        <v>8271</v>
      </c>
      <c r="O3323" s="5">
        <f t="shared" si="306"/>
        <v>107.4</v>
      </c>
      <c r="P3323" s="6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2">
        <f t="shared" si="310"/>
        <v>41928.165972222225</v>
      </c>
      <c r="T3323" s="12">
        <f t="shared" si="311"/>
        <v>41914.100289351853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6">
        <v>3300</v>
      </c>
      <c r="E3324" s="6">
        <v>3350</v>
      </c>
      <c r="F3324" s="3" t="s">
        <v>8219</v>
      </c>
      <c r="G3324" s="4" t="s">
        <v>8224</v>
      </c>
      <c r="H3324" s="4" t="s">
        <v>8246</v>
      </c>
      <c r="I3324" s="7">
        <v>1466567700</v>
      </c>
      <c r="J3324" s="7">
        <v>1464653696</v>
      </c>
      <c r="K3324" t="b">
        <v>0</v>
      </c>
      <c r="L3324">
        <v>23</v>
      </c>
      <c r="M3324" t="b">
        <v>1</v>
      </c>
      <c r="N3324" s="4" t="s">
        <v>8271</v>
      </c>
      <c r="O3324" s="5">
        <f t="shared" si="306"/>
        <v>101.51515151515152</v>
      </c>
      <c r="P3324" s="6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2">
        <f t="shared" si="310"/>
        <v>42543.163194444445</v>
      </c>
      <c r="T3324" s="12">
        <f t="shared" si="311"/>
        <v>42521.010370370372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6">
        <v>1000</v>
      </c>
      <c r="E3325" s="6">
        <v>1259</v>
      </c>
      <c r="F3325" s="3" t="s">
        <v>8219</v>
      </c>
      <c r="G3325" s="4" t="s">
        <v>8225</v>
      </c>
      <c r="H3325" s="4" t="s">
        <v>8247</v>
      </c>
      <c r="I3325" s="7">
        <v>1474793208</v>
      </c>
      <c r="J3325" s="7">
        <v>1472201208</v>
      </c>
      <c r="K3325" t="b">
        <v>0</v>
      </c>
      <c r="L3325">
        <v>49</v>
      </c>
      <c r="M3325" t="b">
        <v>1</v>
      </c>
      <c r="N3325" s="4" t="s">
        <v>8271</v>
      </c>
      <c r="O3325" s="5">
        <f t="shared" si="306"/>
        <v>125.9</v>
      </c>
      <c r="P3325" s="6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2">
        <f t="shared" si="310"/>
        <v>42638.36583333333</v>
      </c>
      <c r="T3325" s="12">
        <f t="shared" si="311"/>
        <v>42608.36583333333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6">
        <v>1500</v>
      </c>
      <c r="E3326" s="6">
        <v>1525</v>
      </c>
      <c r="F3326" s="3" t="s">
        <v>8219</v>
      </c>
      <c r="G3326" s="4" t="s">
        <v>8241</v>
      </c>
      <c r="H3326" s="4" t="s">
        <v>8249</v>
      </c>
      <c r="I3326" s="7">
        <v>1465135190</v>
      </c>
      <c r="J3326" s="7">
        <v>1463925590</v>
      </c>
      <c r="K3326" t="b">
        <v>0</v>
      </c>
      <c r="L3326">
        <v>10</v>
      </c>
      <c r="M3326" t="b">
        <v>1</v>
      </c>
      <c r="N3326" s="4" t="s">
        <v>8271</v>
      </c>
      <c r="O3326" s="5">
        <f t="shared" si="306"/>
        <v>101.66666666666667</v>
      </c>
      <c r="P3326" s="6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2">
        <f t="shared" si="310"/>
        <v>42526.58321759259</v>
      </c>
      <c r="T3326" s="12">
        <f t="shared" si="311"/>
        <v>42512.58321759259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6">
        <v>400</v>
      </c>
      <c r="E3327" s="6">
        <v>450</v>
      </c>
      <c r="F3327" s="3" t="s">
        <v>8219</v>
      </c>
      <c r="G3327" s="4" t="s">
        <v>8225</v>
      </c>
      <c r="H3327" s="4" t="s">
        <v>8247</v>
      </c>
      <c r="I3327" s="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s="4" t="s">
        <v>8271</v>
      </c>
      <c r="O3327" s="5">
        <f t="shared" si="306"/>
        <v>112.5</v>
      </c>
      <c r="P3327" s="6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2">
        <f t="shared" si="310"/>
        <v>42099.743946759263</v>
      </c>
      <c r="T3327" s="12">
        <f t="shared" si="311"/>
        <v>42064.785613425927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6">
        <v>8000</v>
      </c>
      <c r="E3328" s="6">
        <v>8110</v>
      </c>
      <c r="F3328" s="3" t="s">
        <v>8219</v>
      </c>
      <c r="G3328" s="4" t="s">
        <v>8224</v>
      </c>
      <c r="H3328" s="4" t="s">
        <v>8246</v>
      </c>
      <c r="I3328" s="7">
        <v>1425830905</v>
      </c>
      <c r="J3328" s="7">
        <v>1423242505</v>
      </c>
      <c r="K3328" t="b">
        <v>0</v>
      </c>
      <c r="L3328">
        <v>57</v>
      </c>
      <c r="M3328" t="b">
        <v>1</v>
      </c>
      <c r="N3328" s="4" t="s">
        <v>8271</v>
      </c>
      <c r="O3328" s="5">
        <f t="shared" si="306"/>
        <v>101.375</v>
      </c>
      <c r="P3328" s="6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2">
        <f t="shared" si="310"/>
        <v>42071.67251157407</v>
      </c>
      <c r="T3328" s="12">
        <f t="shared" si="311"/>
        <v>42041.714178240742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6">
        <v>800</v>
      </c>
      <c r="E3329" s="6">
        <v>810</v>
      </c>
      <c r="F3329" s="3" t="s">
        <v>8219</v>
      </c>
      <c r="G3329" s="4" t="s">
        <v>8225</v>
      </c>
      <c r="H3329" s="4" t="s">
        <v>8247</v>
      </c>
      <c r="I3329" s="7">
        <v>1462697966</v>
      </c>
      <c r="J3329" s="7">
        <v>1460105966</v>
      </c>
      <c r="K3329" t="b">
        <v>0</v>
      </c>
      <c r="L3329">
        <v>33</v>
      </c>
      <c r="M3329" t="b">
        <v>1</v>
      </c>
      <c r="N3329" s="4" t="s">
        <v>8271</v>
      </c>
      <c r="O3329" s="5">
        <f t="shared" si="306"/>
        <v>101.25</v>
      </c>
      <c r="P3329" s="6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2">
        <f t="shared" si="310"/>
        <v>42498.374606481477</v>
      </c>
      <c r="T3329" s="12">
        <f t="shared" si="311"/>
        <v>42468.374606481477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6">
        <v>1800</v>
      </c>
      <c r="E3330" s="6">
        <v>2635</v>
      </c>
      <c r="F3330" s="3" t="s">
        <v>8219</v>
      </c>
      <c r="G3330" s="4" t="s">
        <v>8224</v>
      </c>
      <c r="H3330" s="4" t="s">
        <v>8246</v>
      </c>
      <c r="I3330" s="7">
        <v>1404522000</v>
      </c>
      <c r="J3330" s="7">
        <v>1404308883</v>
      </c>
      <c r="K3330" t="b">
        <v>0</v>
      </c>
      <c r="L3330">
        <v>9</v>
      </c>
      <c r="M3330" t="b">
        <v>1</v>
      </c>
      <c r="N3330" s="4" t="s">
        <v>8271</v>
      </c>
      <c r="O3330" s="5">
        <f t="shared" si="306"/>
        <v>146.38888888888889</v>
      </c>
      <c r="P3330" s="6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2">
        <f t="shared" si="310"/>
        <v>41825.041666666664</v>
      </c>
      <c r="T3330" s="12">
        <f t="shared" si="311"/>
        <v>41822.57503472222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6">
        <v>1000</v>
      </c>
      <c r="E3331" s="6">
        <v>1168</v>
      </c>
      <c r="F3331" s="3" t="s">
        <v>8219</v>
      </c>
      <c r="G3331" s="4" t="s">
        <v>8225</v>
      </c>
      <c r="H3331" s="4" t="s">
        <v>8247</v>
      </c>
      <c r="I3331" s="7">
        <v>1406502000</v>
      </c>
      <c r="J3331" s="7">
        <v>1405583108</v>
      </c>
      <c r="K3331" t="b">
        <v>0</v>
      </c>
      <c r="L3331">
        <v>26</v>
      </c>
      <c r="M3331" t="b">
        <v>1</v>
      </c>
      <c r="N3331" s="4" t="s">
        <v>8271</v>
      </c>
      <c r="O3331" s="5">
        <f t="shared" ref="O3331:O3394" si="312">100*E3331/D3331</f>
        <v>116.8</v>
      </c>
      <c r="P3331" s="6">
        <f t="shared" ref="P3331:P3394" si="313">IF(L3331=0,0,E3331/L3331)</f>
        <v>44.92307692307692</v>
      </c>
      <c r="Q3331" s="4" t="str">
        <f t="shared" ref="Q3331:Q3394" si="314">LEFT(N3331,SEARCH("/",N3331)-1)</f>
        <v>theater</v>
      </c>
      <c r="R3331" s="4" t="str">
        <f t="shared" ref="R3331:R3394" si="315">RIGHT(N3331,LEN(N3331)-SEARCH("/",N3331,1))</f>
        <v>plays</v>
      </c>
      <c r="S3331" s="12">
        <f t="shared" ref="S3331:S3394" si="316">(((I3331/60)/60)/24)+DATE(1970,1,1)</f>
        <v>41847.958333333336</v>
      </c>
      <c r="T3331" s="12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6">
        <v>1500</v>
      </c>
      <c r="E3332" s="6">
        <v>1594</v>
      </c>
      <c r="F3332" s="3" t="s">
        <v>8219</v>
      </c>
      <c r="G3332" s="4" t="s">
        <v>8225</v>
      </c>
      <c r="H3332" s="4" t="s">
        <v>8247</v>
      </c>
      <c r="I3332" s="7">
        <v>1427919468</v>
      </c>
      <c r="J3332" s="7">
        <v>1425331068</v>
      </c>
      <c r="K3332" t="b">
        <v>0</v>
      </c>
      <c r="L3332">
        <v>69</v>
      </c>
      <c r="M3332" t="b">
        <v>1</v>
      </c>
      <c r="N3332" s="4" t="s">
        <v>8271</v>
      </c>
      <c r="O3332" s="5">
        <f t="shared" si="312"/>
        <v>106.26666666666667</v>
      </c>
      <c r="P3332" s="6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2">
        <f t="shared" si="316"/>
        <v>42095.845694444448</v>
      </c>
      <c r="T3332" s="12">
        <f t="shared" si="317"/>
        <v>42065.887361111112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6">
        <v>5000</v>
      </c>
      <c r="E3333" s="6">
        <v>5226</v>
      </c>
      <c r="F3333" s="3" t="s">
        <v>8219</v>
      </c>
      <c r="G3333" s="4" t="s">
        <v>8224</v>
      </c>
      <c r="H3333" s="4" t="s">
        <v>8246</v>
      </c>
      <c r="I3333" s="7">
        <v>1444149886</v>
      </c>
      <c r="J3333" s="7">
        <v>1441125886</v>
      </c>
      <c r="K3333" t="b">
        <v>0</v>
      </c>
      <c r="L3333">
        <v>65</v>
      </c>
      <c r="M3333" t="b">
        <v>1</v>
      </c>
      <c r="N3333" s="4" t="s">
        <v>8271</v>
      </c>
      <c r="O3333" s="5">
        <f t="shared" si="312"/>
        <v>104.52</v>
      </c>
      <c r="P3333" s="6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2">
        <f t="shared" si="316"/>
        <v>42283.697754629626</v>
      </c>
      <c r="T3333" s="12">
        <f t="shared" si="317"/>
        <v>42248.697754629626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6">
        <v>6000</v>
      </c>
      <c r="E3334" s="6">
        <v>6000</v>
      </c>
      <c r="F3334" s="3" t="s">
        <v>8219</v>
      </c>
      <c r="G3334" s="4" t="s">
        <v>8224</v>
      </c>
      <c r="H3334" s="4" t="s">
        <v>8246</v>
      </c>
      <c r="I3334" s="7">
        <v>1405802330</v>
      </c>
      <c r="J3334" s="7">
        <v>1403210330</v>
      </c>
      <c r="K3334" t="b">
        <v>0</v>
      </c>
      <c r="L3334">
        <v>83</v>
      </c>
      <c r="M3334" t="b">
        <v>1</v>
      </c>
      <c r="N3334" s="4" t="s">
        <v>8271</v>
      </c>
      <c r="O3334" s="5">
        <f t="shared" si="312"/>
        <v>100</v>
      </c>
      <c r="P3334" s="6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2">
        <f t="shared" si="316"/>
        <v>41839.860300925924</v>
      </c>
      <c r="T3334" s="12">
        <f t="shared" si="317"/>
        <v>41809.860300925924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6">
        <v>3500</v>
      </c>
      <c r="E3335" s="6">
        <v>3660</v>
      </c>
      <c r="F3335" s="3" t="s">
        <v>8219</v>
      </c>
      <c r="G3335" s="4" t="s">
        <v>8224</v>
      </c>
      <c r="H3335" s="4" t="s">
        <v>8246</v>
      </c>
      <c r="I3335" s="7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s="4" t="s">
        <v>8271</v>
      </c>
      <c r="O3335" s="5">
        <f t="shared" si="312"/>
        <v>104.57142857142857</v>
      </c>
      <c r="P3335" s="6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2">
        <f t="shared" si="316"/>
        <v>42170.676851851851</v>
      </c>
      <c r="T3335" s="12">
        <f t="shared" si="317"/>
        <v>42148.676851851851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6">
        <v>3871</v>
      </c>
      <c r="E3336" s="6">
        <v>5366</v>
      </c>
      <c r="F3336" s="3" t="s">
        <v>8219</v>
      </c>
      <c r="G3336" s="4" t="s">
        <v>8224</v>
      </c>
      <c r="H3336" s="4" t="s">
        <v>8246</v>
      </c>
      <c r="I3336" s="7">
        <v>1438259422</v>
      </c>
      <c r="J3336" s="7">
        <v>1435667422</v>
      </c>
      <c r="K3336" t="b">
        <v>0</v>
      </c>
      <c r="L3336">
        <v>46</v>
      </c>
      <c r="M3336" t="b">
        <v>1</v>
      </c>
      <c r="N3336" s="4" t="s">
        <v>8271</v>
      </c>
      <c r="O3336" s="5">
        <f t="shared" si="312"/>
        <v>138.62051149573753</v>
      </c>
      <c r="P3336" s="6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2">
        <f t="shared" si="316"/>
        <v>42215.521087962959</v>
      </c>
      <c r="T3336" s="12">
        <f t="shared" si="317"/>
        <v>42185.521087962959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6">
        <v>5000</v>
      </c>
      <c r="E3337" s="6">
        <v>5016</v>
      </c>
      <c r="F3337" s="3" t="s">
        <v>8219</v>
      </c>
      <c r="G3337" s="4" t="s">
        <v>8225</v>
      </c>
      <c r="H3337" s="4" t="s">
        <v>8247</v>
      </c>
      <c r="I3337" s="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s="4" t="s">
        <v>8271</v>
      </c>
      <c r="O3337" s="5">
        <f t="shared" si="312"/>
        <v>100.32</v>
      </c>
      <c r="P3337" s="6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2">
        <f t="shared" si="316"/>
        <v>41854.958333333336</v>
      </c>
      <c r="T3337" s="12">
        <f t="shared" si="317"/>
        <v>41827.674143518518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6">
        <v>250</v>
      </c>
      <c r="E3338" s="6">
        <v>250</v>
      </c>
      <c r="F3338" s="3" t="s">
        <v>8219</v>
      </c>
      <c r="G3338" s="4" t="s">
        <v>8225</v>
      </c>
      <c r="H3338" s="4" t="s">
        <v>8247</v>
      </c>
      <c r="I3338" s="7">
        <v>1459845246</v>
      </c>
      <c r="J3338" s="7">
        <v>1457429646</v>
      </c>
      <c r="K3338" t="b">
        <v>0</v>
      </c>
      <c r="L3338">
        <v>9</v>
      </c>
      <c r="M3338" t="b">
        <v>1</v>
      </c>
      <c r="N3338" s="4" t="s">
        <v>8271</v>
      </c>
      <c r="O3338" s="5">
        <f t="shared" si="312"/>
        <v>100</v>
      </c>
      <c r="P3338" s="6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2">
        <f t="shared" si="316"/>
        <v>42465.35701388889</v>
      </c>
      <c r="T3338" s="12">
        <f t="shared" si="317"/>
        <v>42437.398680555561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6">
        <v>2500</v>
      </c>
      <c r="E3339" s="6">
        <v>2755</v>
      </c>
      <c r="F3339" s="3" t="s">
        <v>8219</v>
      </c>
      <c r="G3339" s="4" t="s">
        <v>8225</v>
      </c>
      <c r="H3339" s="4" t="s">
        <v>8247</v>
      </c>
      <c r="I3339" s="7">
        <v>1412974800</v>
      </c>
      <c r="J3339" s="7">
        <v>1411109167</v>
      </c>
      <c r="K3339" t="b">
        <v>0</v>
      </c>
      <c r="L3339">
        <v>34</v>
      </c>
      <c r="M3339" t="b">
        <v>1</v>
      </c>
      <c r="N3339" s="4" t="s">
        <v>8271</v>
      </c>
      <c r="O3339" s="5">
        <f t="shared" si="312"/>
        <v>110.2</v>
      </c>
      <c r="P3339" s="6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2">
        <f t="shared" si="316"/>
        <v>41922.875</v>
      </c>
      <c r="T3339" s="12">
        <f t="shared" si="317"/>
        <v>41901.282025462962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6">
        <v>15000</v>
      </c>
      <c r="E3340" s="6">
        <v>15327</v>
      </c>
      <c r="F3340" s="3" t="s">
        <v>8219</v>
      </c>
      <c r="G3340" s="4" t="s">
        <v>8224</v>
      </c>
      <c r="H3340" s="4" t="s">
        <v>8246</v>
      </c>
      <c r="I3340" s="7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s="4" t="s">
        <v>8271</v>
      </c>
      <c r="O3340" s="5">
        <f t="shared" si="312"/>
        <v>102.18</v>
      </c>
      <c r="P3340" s="6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2">
        <f t="shared" si="316"/>
        <v>42790.574999999997</v>
      </c>
      <c r="T3340" s="12">
        <f t="shared" si="317"/>
        <v>42769.574999999997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6">
        <v>8000</v>
      </c>
      <c r="E3341" s="6">
        <v>8348</v>
      </c>
      <c r="F3341" s="3" t="s">
        <v>8219</v>
      </c>
      <c r="G3341" s="4" t="s">
        <v>8224</v>
      </c>
      <c r="H3341" s="4" t="s">
        <v>8246</v>
      </c>
      <c r="I3341" s="7">
        <v>1469721518</v>
      </c>
      <c r="J3341" s="7">
        <v>1467129518</v>
      </c>
      <c r="K3341" t="b">
        <v>0</v>
      </c>
      <c r="L3341">
        <v>47</v>
      </c>
      <c r="M3341" t="b">
        <v>1</v>
      </c>
      <c r="N3341" s="4" t="s">
        <v>8271</v>
      </c>
      <c r="O3341" s="5">
        <f t="shared" si="312"/>
        <v>104.35</v>
      </c>
      <c r="P3341" s="6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2">
        <f t="shared" si="316"/>
        <v>42579.665717592594</v>
      </c>
      <c r="T3341" s="12">
        <f t="shared" si="317"/>
        <v>42549.665717592594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6">
        <v>3000</v>
      </c>
      <c r="E3342" s="6">
        <v>4145</v>
      </c>
      <c r="F3342" s="3" t="s">
        <v>8219</v>
      </c>
      <c r="G3342" s="4" t="s">
        <v>8224</v>
      </c>
      <c r="H3342" s="4" t="s">
        <v>8246</v>
      </c>
      <c r="I3342" s="7">
        <v>1481066554</v>
      </c>
      <c r="J3342" s="7">
        <v>1478906554</v>
      </c>
      <c r="K3342" t="b">
        <v>0</v>
      </c>
      <c r="L3342">
        <v>38</v>
      </c>
      <c r="M3342" t="b">
        <v>1</v>
      </c>
      <c r="N3342" s="4" t="s">
        <v>8271</v>
      </c>
      <c r="O3342" s="5">
        <f t="shared" si="312"/>
        <v>138.16666666666666</v>
      </c>
      <c r="P3342" s="6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2">
        <f t="shared" si="316"/>
        <v>42710.974004629628</v>
      </c>
      <c r="T3342" s="12">
        <f t="shared" si="317"/>
        <v>42685.974004629628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6">
        <v>3350</v>
      </c>
      <c r="E3343" s="6">
        <v>3350</v>
      </c>
      <c r="F3343" s="3" t="s">
        <v>8219</v>
      </c>
      <c r="G3343" s="4" t="s">
        <v>8225</v>
      </c>
      <c r="H3343" s="4" t="s">
        <v>8247</v>
      </c>
      <c r="I3343" s="7">
        <v>1465750800</v>
      </c>
      <c r="J3343" s="7">
        <v>1463771421</v>
      </c>
      <c r="K3343" t="b">
        <v>0</v>
      </c>
      <c r="L3343">
        <v>28</v>
      </c>
      <c r="M3343" t="b">
        <v>1</v>
      </c>
      <c r="N3343" s="4" t="s">
        <v>8271</v>
      </c>
      <c r="O3343" s="5">
        <f t="shared" si="312"/>
        <v>100</v>
      </c>
      <c r="P3343" s="6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2">
        <f t="shared" si="316"/>
        <v>42533.708333333328</v>
      </c>
      <c r="T3343" s="12">
        <f t="shared" si="317"/>
        <v>42510.798854166671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6">
        <v>6000</v>
      </c>
      <c r="E3344" s="6">
        <v>6100</v>
      </c>
      <c r="F3344" s="3" t="s">
        <v>8219</v>
      </c>
      <c r="G3344" s="4" t="s">
        <v>8224</v>
      </c>
      <c r="H3344" s="4" t="s">
        <v>8246</v>
      </c>
      <c r="I3344" s="7">
        <v>1427864340</v>
      </c>
      <c r="J3344" s="7">
        <v>1425020810</v>
      </c>
      <c r="K3344" t="b">
        <v>0</v>
      </c>
      <c r="L3344">
        <v>78</v>
      </c>
      <c r="M3344" t="b">
        <v>1</v>
      </c>
      <c r="N3344" s="4" t="s">
        <v>8271</v>
      </c>
      <c r="O3344" s="5">
        <f t="shared" si="312"/>
        <v>101.66666666666667</v>
      </c>
      <c r="P3344" s="6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2">
        <f t="shared" si="316"/>
        <v>42095.207638888889</v>
      </c>
      <c r="T3344" s="12">
        <f t="shared" si="317"/>
        <v>42062.296412037031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6">
        <v>700</v>
      </c>
      <c r="E3345" s="6">
        <v>1200</v>
      </c>
      <c r="F3345" s="3" t="s">
        <v>8219</v>
      </c>
      <c r="G3345" s="4" t="s">
        <v>8225</v>
      </c>
      <c r="H3345" s="4" t="s">
        <v>8247</v>
      </c>
      <c r="I3345" s="7">
        <v>1460553480</v>
      </c>
      <c r="J3345" s="7">
        <v>1458770384</v>
      </c>
      <c r="K3345" t="b">
        <v>0</v>
      </c>
      <c r="L3345">
        <v>23</v>
      </c>
      <c r="M3345" t="b">
        <v>1</v>
      </c>
      <c r="N3345" s="4" t="s">
        <v>8271</v>
      </c>
      <c r="O3345" s="5">
        <f t="shared" si="312"/>
        <v>171.42857142857142</v>
      </c>
      <c r="P3345" s="6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2">
        <f t="shared" si="316"/>
        <v>42473.554166666669</v>
      </c>
      <c r="T3345" s="12">
        <f t="shared" si="317"/>
        <v>42452.916481481487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6">
        <v>4500</v>
      </c>
      <c r="E3346" s="6">
        <v>4565</v>
      </c>
      <c r="F3346" s="3" t="s">
        <v>8219</v>
      </c>
      <c r="G3346" s="4" t="s">
        <v>8224</v>
      </c>
      <c r="H3346" s="4" t="s">
        <v>8246</v>
      </c>
      <c r="I3346" s="7">
        <v>1409374093</v>
      </c>
      <c r="J3346" s="7">
        <v>1406782093</v>
      </c>
      <c r="K3346" t="b">
        <v>0</v>
      </c>
      <c r="L3346">
        <v>40</v>
      </c>
      <c r="M3346" t="b">
        <v>1</v>
      </c>
      <c r="N3346" s="4" t="s">
        <v>8271</v>
      </c>
      <c r="O3346" s="5">
        <f t="shared" si="312"/>
        <v>101.44444444444444</v>
      </c>
      <c r="P3346" s="6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2">
        <f t="shared" si="316"/>
        <v>41881.200150462959</v>
      </c>
      <c r="T3346" s="12">
        <f t="shared" si="317"/>
        <v>41851.200150462959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6">
        <v>500</v>
      </c>
      <c r="E3347" s="6">
        <v>650</v>
      </c>
      <c r="F3347" s="3" t="s">
        <v>8219</v>
      </c>
      <c r="G3347" s="4" t="s">
        <v>8224</v>
      </c>
      <c r="H3347" s="4" t="s">
        <v>8246</v>
      </c>
      <c r="I3347" s="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s="4" t="s">
        <v>8271</v>
      </c>
      <c r="O3347" s="5">
        <f t="shared" si="312"/>
        <v>130</v>
      </c>
      <c r="P3347" s="6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2">
        <f t="shared" si="316"/>
        <v>42112.025694444441</v>
      </c>
      <c r="T3347" s="12">
        <f t="shared" si="317"/>
        <v>42053.106111111112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6">
        <v>1500</v>
      </c>
      <c r="E3348" s="6">
        <v>1650</v>
      </c>
      <c r="F3348" s="3" t="s">
        <v>8219</v>
      </c>
      <c r="G3348" s="4" t="s">
        <v>8224</v>
      </c>
      <c r="H3348" s="4" t="s">
        <v>8246</v>
      </c>
      <c r="I3348" s="7">
        <v>1424910910</v>
      </c>
      <c r="J3348" s="7">
        <v>1424306110</v>
      </c>
      <c r="K3348" t="b">
        <v>0</v>
      </c>
      <c r="L3348">
        <v>18</v>
      </c>
      <c r="M3348" t="b">
        <v>1</v>
      </c>
      <c r="N3348" s="4" t="s">
        <v>8271</v>
      </c>
      <c r="O3348" s="5">
        <f t="shared" si="312"/>
        <v>110</v>
      </c>
      <c r="P3348" s="6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2">
        <f t="shared" si="316"/>
        <v>42061.024421296301</v>
      </c>
      <c r="T3348" s="12">
        <f t="shared" si="317"/>
        <v>42054.024421296301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6">
        <v>2000</v>
      </c>
      <c r="E3349" s="6">
        <v>2389</v>
      </c>
      <c r="F3349" s="3" t="s">
        <v>8219</v>
      </c>
      <c r="G3349" s="4" t="s">
        <v>8225</v>
      </c>
      <c r="H3349" s="4" t="s">
        <v>8247</v>
      </c>
      <c r="I3349" s="7">
        <v>1462741200</v>
      </c>
      <c r="J3349" s="7">
        <v>1461503654</v>
      </c>
      <c r="K3349" t="b">
        <v>0</v>
      </c>
      <c r="L3349">
        <v>22</v>
      </c>
      <c r="M3349" t="b">
        <v>1</v>
      </c>
      <c r="N3349" s="4" t="s">
        <v>8271</v>
      </c>
      <c r="O3349" s="5">
        <f t="shared" si="312"/>
        <v>119.45</v>
      </c>
      <c r="P3349" s="6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2">
        <f t="shared" si="316"/>
        <v>42498.875</v>
      </c>
      <c r="T3349" s="12">
        <f t="shared" si="317"/>
        <v>42484.551550925928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6">
        <v>5500</v>
      </c>
      <c r="E3350" s="6">
        <v>5516</v>
      </c>
      <c r="F3350" s="3" t="s">
        <v>8219</v>
      </c>
      <c r="G3350" s="4" t="s">
        <v>8224</v>
      </c>
      <c r="H3350" s="4" t="s">
        <v>8246</v>
      </c>
      <c r="I3350" s="7">
        <v>1461988740</v>
      </c>
      <c r="J3350" s="7">
        <v>1459949080</v>
      </c>
      <c r="K3350" t="b">
        <v>0</v>
      </c>
      <c r="L3350">
        <v>79</v>
      </c>
      <c r="M3350" t="b">
        <v>1</v>
      </c>
      <c r="N3350" s="4" t="s">
        <v>8271</v>
      </c>
      <c r="O3350" s="5">
        <f t="shared" si="312"/>
        <v>100.2909090909091</v>
      </c>
      <c r="P3350" s="6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2">
        <f t="shared" si="316"/>
        <v>42490.165972222225</v>
      </c>
      <c r="T3350" s="12">
        <f t="shared" si="317"/>
        <v>42466.558796296296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6">
        <v>1000</v>
      </c>
      <c r="E3351" s="6">
        <v>1534</v>
      </c>
      <c r="F3351" s="3" t="s">
        <v>8219</v>
      </c>
      <c r="G3351" s="4" t="s">
        <v>8224</v>
      </c>
      <c r="H3351" s="4" t="s">
        <v>8246</v>
      </c>
      <c r="I3351" s="7">
        <v>1465837200</v>
      </c>
      <c r="J3351" s="7">
        <v>1463971172</v>
      </c>
      <c r="K3351" t="b">
        <v>0</v>
      </c>
      <c r="L3351">
        <v>14</v>
      </c>
      <c r="M3351" t="b">
        <v>1</v>
      </c>
      <c r="N3351" s="4" t="s">
        <v>8271</v>
      </c>
      <c r="O3351" s="5">
        <f t="shared" si="312"/>
        <v>153.4</v>
      </c>
      <c r="P3351" s="6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2">
        <f t="shared" si="316"/>
        <v>42534.708333333328</v>
      </c>
      <c r="T3351" s="12">
        <f t="shared" si="317"/>
        <v>42513.110787037032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6">
        <v>3500</v>
      </c>
      <c r="E3352" s="6">
        <v>3655</v>
      </c>
      <c r="F3352" s="3" t="s">
        <v>8219</v>
      </c>
      <c r="G3352" s="4" t="s">
        <v>8243</v>
      </c>
      <c r="H3352" s="4" t="s">
        <v>8249</v>
      </c>
      <c r="I3352" s="7">
        <v>1448838000</v>
      </c>
      <c r="J3352" s="7">
        <v>1445791811</v>
      </c>
      <c r="K3352" t="b">
        <v>0</v>
      </c>
      <c r="L3352">
        <v>51</v>
      </c>
      <c r="M3352" t="b">
        <v>1</v>
      </c>
      <c r="N3352" s="4" t="s">
        <v>8271</v>
      </c>
      <c r="O3352" s="5">
        <f t="shared" si="312"/>
        <v>104.42857142857143</v>
      </c>
      <c r="P3352" s="6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2">
        <f t="shared" si="316"/>
        <v>42337.958333333328</v>
      </c>
      <c r="T3352" s="12">
        <f t="shared" si="317"/>
        <v>42302.701516203699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6">
        <v>5000</v>
      </c>
      <c r="E3353" s="6">
        <v>5055</v>
      </c>
      <c r="F3353" s="3" t="s">
        <v>8219</v>
      </c>
      <c r="G3353" s="4" t="s">
        <v>8225</v>
      </c>
      <c r="H3353" s="4" t="s">
        <v>8247</v>
      </c>
      <c r="I3353" s="7">
        <v>1406113200</v>
      </c>
      <c r="J3353" s="7">
        <v>1402910965</v>
      </c>
      <c r="K3353" t="b">
        <v>0</v>
      </c>
      <c r="L3353">
        <v>54</v>
      </c>
      <c r="M3353" t="b">
        <v>1</v>
      </c>
      <c r="N3353" s="4" t="s">
        <v>8271</v>
      </c>
      <c r="O3353" s="5">
        <f t="shared" si="312"/>
        <v>101.1</v>
      </c>
      <c r="P3353" s="6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2">
        <f t="shared" si="316"/>
        <v>41843.458333333336</v>
      </c>
      <c r="T3353" s="12">
        <f t="shared" si="317"/>
        <v>41806.395428240743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6">
        <v>5000</v>
      </c>
      <c r="E3354" s="6">
        <v>5376</v>
      </c>
      <c r="F3354" s="3" t="s">
        <v>8219</v>
      </c>
      <c r="G3354" s="4" t="s">
        <v>8225</v>
      </c>
      <c r="H3354" s="4" t="s">
        <v>8247</v>
      </c>
      <c r="I3354" s="7">
        <v>1467414000</v>
      </c>
      <c r="J3354" s="7">
        <v>1462492178</v>
      </c>
      <c r="K3354" t="b">
        <v>0</v>
      </c>
      <c r="L3354">
        <v>70</v>
      </c>
      <c r="M3354" t="b">
        <v>1</v>
      </c>
      <c r="N3354" s="4" t="s">
        <v>8271</v>
      </c>
      <c r="O3354" s="5">
        <f t="shared" si="312"/>
        <v>107.52</v>
      </c>
      <c r="P3354" s="6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2">
        <f t="shared" si="316"/>
        <v>42552.958333333328</v>
      </c>
      <c r="T3354" s="12">
        <f t="shared" si="317"/>
        <v>42495.992800925931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6">
        <v>500</v>
      </c>
      <c r="E3355" s="6">
        <v>1575</v>
      </c>
      <c r="F3355" s="3" t="s">
        <v>8219</v>
      </c>
      <c r="G3355" s="4" t="s">
        <v>8225</v>
      </c>
      <c r="H3355" s="4" t="s">
        <v>8247</v>
      </c>
      <c r="I3355" s="7">
        <v>1462230000</v>
      </c>
      <c r="J3355" s="7">
        <v>1461061350</v>
      </c>
      <c r="K3355" t="b">
        <v>0</v>
      </c>
      <c r="L3355">
        <v>44</v>
      </c>
      <c r="M3355" t="b">
        <v>1</v>
      </c>
      <c r="N3355" s="4" t="s">
        <v>8271</v>
      </c>
      <c r="O3355" s="5">
        <f t="shared" si="312"/>
        <v>315</v>
      </c>
      <c r="P3355" s="6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2">
        <f t="shared" si="316"/>
        <v>42492.958333333328</v>
      </c>
      <c r="T3355" s="12">
        <f t="shared" si="317"/>
        <v>42479.432291666672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6">
        <v>3000</v>
      </c>
      <c r="E3356" s="6">
        <v>3058</v>
      </c>
      <c r="F3356" s="3" t="s">
        <v>8219</v>
      </c>
      <c r="G3356" s="4" t="s">
        <v>8224</v>
      </c>
      <c r="H3356" s="4" t="s">
        <v>8246</v>
      </c>
      <c r="I3356" s="7">
        <v>1446091260</v>
      </c>
      <c r="J3356" s="7">
        <v>1443029206</v>
      </c>
      <c r="K3356" t="b">
        <v>0</v>
      </c>
      <c r="L3356">
        <v>55</v>
      </c>
      <c r="M3356" t="b">
        <v>1</v>
      </c>
      <c r="N3356" s="4" t="s">
        <v>8271</v>
      </c>
      <c r="O3356" s="5">
        <f t="shared" si="312"/>
        <v>101.93333333333334</v>
      </c>
      <c r="P3356" s="6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2">
        <f t="shared" si="316"/>
        <v>42306.167361111111</v>
      </c>
      <c r="T3356" s="12">
        <f t="shared" si="317"/>
        <v>42270.7269212963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6">
        <v>1750</v>
      </c>
      <c r="E3357" s="6">
        <v>2210</v>
      </c>
      <c r="F3357" s="3" t="s">
        <v>8219</v>
      </c>
      <c r="G3357" s="4" t="s">
        <v>8225</v>
      </c>
      <c r="H3357" s="4" t="s">
        <v>8247</v>
      </c>
      <c r="I3357" s="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s="4" t="s">
        <v>8271</v>
      </c>
      <c r="O3357" s="5">
        <f t="shared" si="312"/>
        <v>126.28571428571429</v>
      </c>
      <c r="P3357" s="6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2">
        <f t="shared" si="316"/>
        <v>42500.470138888893</v>
      </c>
      <c r="T3357" s="12">
        <f t="shared" si="317"/>
        <v>42489.619525462964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6">
        <v>1500</v>
      </c>
      <c r="E3358" s="6">
        <v>1521</v>
      </c>
      <c r="F3358" s="3" t="s">
        <v>8219</v>
      </c>
      <c r="G3358" s="4" t="s">
        <v>8225</v>
      </c>
      <c r="H3358" s="4" t="s">
        <v>8247</v>
      </c>
      <c r="I3358" s="7">
        <v>1468611272</v>
      </c>
      <c r="J3358" s="7">
        <v>1466019272</v>
      </c>
      <c r="K3358" t="b">
        <v>0</v>
      </c>
      <c r="L3358">
        <v>27</v>
      </c>
      <c r="M3358" t="b">
        <v>1</v>
      </c>
      <c r="N3358" s="4" t="s">
        <v>8271</v>
      </c>
      <c r="O3358" s="5">
        <f t="shared" si="312"/>
        <v>101.4</v>
      </c>
      <c r="P3358" s="6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2">
        <f t="shared" si="316"/>
        <v>42566.815648148149</v>
      </c>
      <c r="T3358" s="12">
        <f t="shared" si="317"/>
        <v>42536.815648148149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6">
        <v>2000</v>
      </c>
      <c r="E3359" s="6">
        <v>2020</v>
      </c>
      <c r="F3359" s="3" t="s">
        <v>8219</v>
      </c>
      <c r="G3359" s="4" t="s">
        <v>8225</v>
      </c>
      <c r="H3359" s="4" t="s">
        <v>8247</v>
      </c>
      <c r="I3359" s="7">
        <v>1406887310</v>
      </c>
      <c r="J3359" s="7">
        <v>1404295310</v>
      </c>
      <c r="K3359" t="b">
        <v>0</v>
      </c>
      <c r="L3359">
        <v>21</v>
      </c>
      <c r="M3359" t="b">
        <v>1</v>
      </c>
      <c r="N3359" s="4" t="s">
        <v>8271</v>
      </c>
      <c r="O3359" s="5">
        <f t="shared" si="312"/>
        <v>101</v>
      </c>
      <c r="P3359" s="6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2">
        <f t="shared" si="316"/>
        <v>41852.417939814812</v>
      </c>
      <c r="T3359" s="12">
        <f t="shared" si="317"/>
        <v>41822.417939814812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6">
        <v>10000</v>
      </c>
      <c r="E3360" s="6">
        <v>10299</v>
      </c>
      <c r="F3360" s="3" t="s">
        <v>8219</v>
      </c>
      <c r="G3360" s="4" t="s">
        <v>8224</v>
      </c>
      <c r="H3360" s="4" t="s">
        <v>8246</v>
      </c>
      <c r="I3360" s="7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s="4" t="s">
        <v>8271</v>
      </c>
      <c r="O3360" s="5">
        <f t="shared" si="312"/>
        <v>102.99</v>
      </c>
      <c r="P3360" s="6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2">
        <f t="shared" si="316"/>
        <v>41962.352766203709</v>
      </c>
      <c r="T3360" s="12">
        <f t="shared" si="317"/>
        <v>41932.311099537037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6">
        <v>4000</v>
      </c>
      <c r="E3361" s="6">
        <v>4250</v>
      </c>
      <c r="F3361" s="3" t="s">
        <v>8219</v>
      </c>
      <c r="G3361" s="4" t="s">
        <v>8224</v>
      </c>
      <c r="H3361" s="4" t="s">
        <v>8246</v>
      </c>
      <c r="I3361" s="7">
        <v>1487985734</v>
      </c>
      <c r="J3361" s="7">
        <v>1484097734</v>
      </c>
      <c r="K3361" t="b">
        <v>0</v>
      </c>
      <c r="L3361">
        <v>23</v>
      </c>
      <c r="M3361" t="b">
        <v>1</v>
      </c>
      <c r="N3361" s="4" t="s">
        <v>8271</v>
      </c>
      <c r="O3361" s="5">
        <f t="shared" si="312"/>
        <v>106.25</v>
      </c>
      <c r="P3361" s="6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2">
        <f t="shared" si="316"/>
        <v>42791.057106481487</v>
      </c>
      <c r="T3361" s="12">
        <f t="shared" si="317"/>
        <v>42746.057106481487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6">
        <v>9000</v>
      </c>
      <c r="E3362" s="6">
        <v>9124</v>
      </c>
      <c r="F3362" s="3" t="s">
        <v>8219</v>
      </c>
      <c r="G3362" s="4" t="s">
        <v>8244</v>
      </c>
      <c r="H3362" s="4" t="s">
        <v>8258</v>
      </c>
      <c r="I3362" s="7">
        <v>1481731140</v>
      </c>
      <c r="J3362" s="7">
        <v>1479866343</v>
      </c>
      <c r="K3362" t="b">
        <v>0</v>
      </c>
      <c r="L3362">
        <v>72</v>
      </c>
      <c r="M3362" t="b">
        <v>1</v>
      </c>
      <c r="N3362" s="4" t="s">
        <v>8271</v>
      </c>
      <c r="O3362" s="5">
        <f t="shared" si="312"/>
        <v>101.37777777777778</v>
      </c>
      <c r="P3362" s="6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2">
        <f t="shared" si="316"/>
        <v>42718.665972222225</v>
      </c>
      <c r="T3362" s="12">
        <f t="shared" si="317"/>
        <v>42697.082673611112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6">
        <v>5000</v>
      </c>
      <c r="E3363" s="6">
        <v>5673</v>
      </c>
      <c r="F3363" s="3" t="s">
        <v>8219</v>
      </c>
      <c r="G3363" s="4" t="s">
        <v>8224</v>
      </c>
      <c r="H3363" s="4" t="s">
        <v>8246</v>
      </c>
      <c r="I3363" s="7">
        <v>1409587140</v>
      </c>
      <c r="J3363" s="7">
        <v>1408062990</v>
      </c>
      <c r="K3363" t="b">
        <v>0</v>
      </c>
      <c r="L3363">
        <v>68</v>
      </c>
      <c r="M3363" t="b">
        <v>1</v>
      </c>
      <c r="N3363" s="4" t="s">
        <v>8271</v>
      </c>
      <c r="O3363" s="5">
        <f t="shared" si="312"/>
        <v>113.46</v>
      </c>
      <c r="P3363" s="6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2">
        <f t="shared" si="316"/>
        <v>41883.665972222225</v>
      </c>
      <c r="T3363" s="12">
        <f t="shared" si="317"/>
        <v>41866.025347222225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6">
        <v>500</v>
      </c>
      <c r="E3364" s="6">
        <v>1090</v>
      </c>
      <c r="F3364" s="3" t="s">
        <v>8219</v>
      </c>
      <c r="G3364" s="4" t="s">
        <v>8224</v>
      </c>
      <c r="H3364" s="4" t="s">
        <v>8246</v>
      </c>
      <c r="I3364" s="7">
        <v>1425704100</v>
      </c>
      <c r="J3364" s="7">
        <v>1424484717</v>
      </c>
      <c r="K3364" t="b">
        <v>0</v>
      </c>
      <c r="L3364">
        <v>20</v>
      </c>
      <c r="M3364" t="b">
        <v>1</v>
      </c>
      <c r="N3364" s="4" t="s">
        <v>8271</v>
      </c>
      <c r="O3364" s="5">
        <f t="shared" si="312"/>
        <v>218</v>
      </c>
      <c r="P3364" s="6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2">
        <f t="shared" si="316"/>
        <v>42070.204861111109</v>
      </c>
      <c r="T3364" s="12">
        <f t="shared" si="317"/>
        <v>42056.091631944444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6">
        <v>7750</v>
      </c>
      <c r="E3365" s="6">
        <v>7860</v>
      </c>
      <c r="F3365" s="3" t="s">
        <v>8219</v>
      </c>
      <c r="G3365" s="4" t="s">
        <v>8224</v>
      </c>
      <c r="H3365" s="4" t="s">
        <v>8246</v>
      </c>
      <c r="I3365" s="7">
        <v>1408464000</v>
      </c>
      <c r="J3365" s="7">
        <v>1406831445</v>
      </c>
      <c r="K3365" t="b">
        <v>0</v>
      </c>
      <c r="L3365">
        <v>26</v>
      </c>
      <c r="M3365" t="b">
        <v>1</v>
      </c>
      <c r="N3365" s="4" t="s">
        <v>8271</v>
      </c>
      <c r="O3365" s="5">
        <f t="shared" si="312"/>
        <v>101.41935483870968</v>
      </c>
      <c r="P3365" s="6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2">
        <f t="shared" si="316"/>
        <v>41870.666666666664</v>
      </c>
      <c r="T3365" s="12">
        <f t="shared" si="317"/>
        <v>41851.771354166667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6">
        <v>3000</v>
      </c>
      <c r="E3366" s="6">
        <v>3178</v>
      </c>
      <c r="F3366" s="3" t="s">
        <v>8219</v>
      </c>
      <c r="G3366" s="4" t="s">
        <v>8225</v>
      </c>
      <c r="H3366" s="4" t="s">
        <v>8247</v>
      </c>
      <c r="I3366" s="7">
        <v>1458075600</v>
      </c>
      <c r="J3366" s="7">
        <v>1456183649</v>
      </c>
      <c r="K3366" t="b">
        <v>0</v>
      </c>
      <c r="L3366">
        <v>72</v>
      </c>
      <c r="M3366" t="b">
        <v>1</v>
      </c>
      <c r="N3366" s="4" t="s">
        <v>8271</v>
      </c>
      <c r="O3366" s="5">
        <f t="shared" si="312"/>
        <v>105.93333333333334</v>
      </c>
      <c r="P3366" s="6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2">
        <f t="shared" si="316"/>
        <v>42444.875</v>
      </c>
      <c r="T3366" s="12">
        <f t="shared" si="317"/>
        <v>42422.977418981478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6">
        <v>2500</v>
      </c>
      <c r="E3367" s="6">
        <v>2600</v>
      </c>
      <c r="F3367" s="3" t="s">
        <v>8219</v>
      </c>
      <c r="G3367" s="4" t="s">
        <v>8224</v>
      </c>
      <c r="H3367" s="4" t="s">
        <v>8246</v>
      </c>
      <c r="I3367" s="7">
        <v>1449973592</v>
      </c>
      <c r="J3367" s="7">
        <v>1447381592</v>
      </c>
      <c r="K3367" t="b">
        <v>0</v>
      </c>
      <c r="L3367">
        <v>3</v>
      </c>
      <c r="M3367" t="b">
        <v>1</v>
      </c>
      <c r="N3367" s="4" t="s">
        <v>8271</v>
      </c>
      <c r="O3367" s="5">
        <f t="shared" si="312"/>
        <v>104</v>
      </c>
      <c r="P3367" s="6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2">
        <f t="shared" si="316"/>
        <v>42351.101759259262</v>
      </c>
      <c r="T3367" s="12">
        <f t="shared" si="317"/>
        <v>42321.101759259262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6">
        <v>500</v>
      </c>
      <c r="E3368" s="6">
        <v>1105</v>
      </c>
      <c r="F3368" s="3" t="s">
        <v>8219</v>
      </c>
      <c r="G3368" s="4" t="s">
        <v>8224</v>
      </c>
      <c r="H3368" s="4" t="s">
        <v>8246</v>
      </c>
      <c r="I3368" s="7">
        <v>1431481037</v>
      </c>
      <c r="J3368" s="7">
        <v>1428889037</v>
      </c>
      <c r="K3368" t="b">
        <v>0</v>
      </c>
      <c r="L3368">
        <v>18</v>
      </c>
      <c r="M3368" t="b">
        <v>1</v>
      </c>
      <c r="N3368" s="4" t="s">
        <v>8271</v>
      </c>
      <c r="O3368" s="5">
        <f t="shared" si="312"/>
        <v>221</v>
      </c>
      <c r="P3368" s="6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2">
        <f t="shared" si="316"/>
        <v>42137.067557870367</v>
      </c>
      <c r="T3368" s="12">
        <f t="shared" si="317"/>
        <v>42107.067557870367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6">
        <v>750</v>
      </c>
      <c r="E3369" s="6">
        <v>890</v>
      </c>
      <c r="F3369" s="3" t="s">
        <v>8219</v>
      </c>
      <c r="G3369" s="4" t="s">
        <v>8225</v>
      </c>
      <c r="H3369" s="4" t="s">
        <v>8247</v>
      </c>
      <c r="I3369" s="7">
        <v>1438467894</v>
      </c>
      <c r="J3369" s="7">
        <v>1436307894</v>
      </c>
      <c r="K3369" t="b">
        <v>0</v>
      </c>
      <c r="L3369">
        <v>30</v>
      </c>
      <c r="M3369" t="b">
        <v>1</v>
      </c>
      <c r="N3369" s="4" t="s">
        <v>8271</v>
      </c>
      <c r="O3369" s="5">
        <f t="shared" si="312"/>
        <v>118.66666666666667</v>
      </c>
      <c r="P3369" s="6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2">
        <f t="shared" si="316"/>
        <v>42217.933958333335</v>
      </c>
      <c r="T3369" s="12">
        <f t="shared" si="317"/>
        <v>42192.933958333335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6">
        <v>1000</v>
      </c>
      <c r="E3370" s="6">
        <v>1046</v>
      </c>
      <c r="F3370" s="3" t="s">
        <v>8219</v>
      </c>
      <c r="G3370" s="4" t="s">
        <v>8224</v>
      </c>
      <c r="H3370" s="4" t="s">
        <v>8246</v>
      </c>
      <c r="I3370" s="7">
        <v>1420088400</v>
      </c>
      <c r="J3370" s="7">
        <v>1416977259</v>
      </c>
      <c r="K3370" t="b">
        <v>0</v>
      </c>
      <c r="L3370">
        <v>23</v>
      </c>
      <c r="M3370" t="b">
        <v>1</v>
      </c>
      <c r="N3370" s="4" t="s">
        <v>8271</v>
      </c>
      <c r="O3370" s="5">
        <f t="shared" si="312"/>
        <v>104.6</v>
      </c>
      <c r="P3370" s="6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2">
        <f t="shared" si="316"/>
        <v>42005.208333333328</v>
      </c>
      <c r="T3370" s="12">
        <f t="shared" si="317"/>
        <v>41969.199756944443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6">
        <v>5000</v>
      </c>
      <c r="E3371" s="6">
        <v>5195</v>
      </c>
      <c r="F3371" s="3" t="s">
        <v>8219</v>
      </c>
      <c r="G3371" s="4" t="s">
        <v>8241</v>
      </c>
      <c r="H3371" s="4" t="s">
        <v>8249</v>
      </c>
      <c r="I3371" s="7">
        <v>1484441980</v>
      </c>
      <c r="J3371" s="7">
        <v>1479257980</v>
      </c>
      <c r="K3371" t="b">
        <v>0</v>
      </c>
      <c r="L3371">
        <v>54</v>
      </c>
      <c r="M3371" t="b">
        <v>1</v>
      </c>
      <c r="N3371" s="4" t="s">
        <v>8271</v>
      </c>
      <c r="O3371" s="5">
        <f t="shared" si="312"/>
        <v>103.9</v>
      </c>
      <c r="P3371" s="6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2">
        <f t="shared" si="316"/>
        <v>42750.041435185187</v>
      </c>
      <c r="T3371" s="12">
        <f t="shared" si="317"/>
        <v>42690.041435185187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6">
        <v>1500</v>
      </c>
      <c r="E3372" s="6">
        <v>1766</v>
      </c>
      <c r="F3372" s="3" t="s">
        <v>8219</v>
      </c>
      <c r="G3372" s="4" t="s">
        <v>8224</v>
      </c>
      <c r="H3372" s="4" t="s">
        <v>8246</v>
      </c>
      <c r="I3372" s="7">
        <v>1481961600</v>
      </c>
      <c r="J3372" s="7">
        <v>1479283285</v>
      </c>
      <c r="K3372" t="b">
        <v>0</v>
      </c>
      <c r="L3372">
        <v>26</v>
      </c>
      <c r="M3372" t="b">
        <v>1</v>
      </c>
      <c r="N3372" s="4" t="s">
        <v>8271</v>
      </c>
      <c r="O3372" s="5">
        <f t="shared" si="312"/>
        <v>117.73333333333333</v>
      </c>
      <c r="P3372" s="6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2">
        <f t="shared" si="316"/>
        <v>42721.333333333328</v>
      </c>
      <c r="T3372" s="12">
        <f t="shared" si="317"/>
        <v>42690.334317129629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6">
        <v>200</v>
      </c>
      <c r="E3373" s="6">
        <v>277</v>
      </c>
      <c r="F3373" s="3" t="s">
        <v>8219</v>
      </c>
      <c r="G3373" s="4" t="s">
        <v>8224</v>
      </c>
      <c r="H3373" s="4" t="s">
        <v>8246</v>
      </c>
      <c r="I3373" s="7">
        <v>1449089965</v>
      </c>
      <c r="J3373" s="7">
        <v>1446670765</v>
      </c>
      <c r="K3373" t="b">
        <v>0</v>
      </c>
      <c r="L3373">
        <v>9</v>
      </c>
      <c r="M3373" t="b">
        <v>1</v>
      </c>
      <c r="N3373" s="4" t="s">
        <v>8271</v>
      </c>
      <c r="O3373" s="5">
        <f t="shared" si="312"/>
        <v>138.5</v>
      </c>
      <c r="P3373" s="6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2">
        <f t="shared" si="316"/>
        <v>42340.874594907407</v>
      </c>
      <c r="T3373" s="12">
        <f t="shared" si="317"/>
        <v>42312.874594907407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6">
        <v>1000</v>
      </c>
      <c r="E3374" s="6">
        <v>1035</v>
      </c>
      <c r="F3374" s="3" t="s">
        <v>8219</v>
      </c>
      <c r="G3374" s="4" t="s">
        <v>8224</v>
      </c>
      <c r="H3374" s="4" t="s">
        <v>8246</v>
      </c>
      <c r="I3374" s="7">
        <v>1408942740</v>
      </c>
      <c r="J3374" s="7">
        <v>1407157756</v>
      </c>
      <c r="K3374" t="b">
        <v>0</v>
      </c>
      <c r="L3374">
        <v>27</v>
      </c>
      <c r="M3374" t="b">
        <v>1</v>
      </c>
      <c r="N3374" s="4" t="s">
        <v>8271</v>
      </c>
      <c r="O3374" s="5">
        <f t="shared" si="312"/>
        <v>103.5</v>
      </c>
      <c r="P3374" s="6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2">
        <f t="shared" si="316"/>
        <v>41876.207638888889</v>
      </c>
      <c r="T3374" s="12">
        <f t="shared" si="317"/>
        <v>41855.548101851848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6">
        <v>2000</v>
      </c>
      <c r="E3375" s="6">
        <v>2005</v>
      </c>
      <c r="F3375" s="3" t="s">
        <v>8219</v>
      </c>
      <c r="G3375" s="4" t="s">
        <v>8225</v>
      </c>
      <c r="H3375" s="4" t="s">
        <v>8247</v>
      </c>
      <c r="I3375" s="7">
        <v>1437235200</v>
      </c>
      <c r="J3375" s="7">
        <v>1435177840</v>
      </c>
      <c r="K3375" t="b">
        <v>0</v>
      </c>
      <c r="L3375">
        <v>30</v>
      </c>
      <c r="M3375" t="b">
        <v>1</v>
      </c>
      <c r="N3375" s="4" t="s">
        <v>8271</v>
      </c>
      <c r="O3375" s="5">
        <f t="shared" si="312"/>
        <v>100.25</v>
      </c>
      <c r="P3375" s="6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2">
        <f t="shared" si="316"/>
        <v>42203.666666666672</v>
      </c>
      <c r="T3375" s="12">
        <f t="shared" si="317"/>
        <v>42179.854629629626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6">
        <v>3500</v>
      </c>
      <c r="E3376" s="6">
        <v>3730</v>
      </c>
      <c r="F3376" s="3" t="s">
        <v>8219</v>
      </c>
      <c r="G3376" s="4" t="s">
        <v>8229</v>
      </c>
      <c r="H3376" s="4" t="s">
        <v>8251</v>
      </c>
      <c r="I3376" s="7">
        <v>1446053616</v>
      </c>
      <c r="J3376" s="7">
        <v>1443461616</v>
      </c>
      <c r="K3376" t="b">
        <v>0</v>
      </c>
      <c r="L3376">
        <v>52</v>
      </c>
      <c r="M3376" t="b">
        <v>1</v>
      </c>
      <c r="N3376" s="4" t="s">
        <v>8271</v>
      </c>
      <c r="O3376" s="5">
        <f t="shared" si="312"/>
        <v>106.57142857142857</v>
      </c>
      <c r="P3376" s="6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2">
        <f t="shared" si="316"/>
        <v>42305.731666666667</v>
      </c>
      <c r="T3376" s="12">
        <f t="shared" si="317"/>
        <v>42275.731666666667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6">
        <v>3000</v>
      </c>
      <c r="E3377" s="6">
        <v>3000</v>
      </c>
      <c r="F3377" s="3" t="s">
        <v>8219</v>
      </c>
      <c r="G3377" s="4" t="s">
        <v>8225</v>
      </c>
      <c r="H3377" s="4" t="s">
        <v>8247</v>
      </c>
      <c r="I3377" s="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s="4" t="s">
        <v>8271</v>
      </c>
      <c r="O3377" s="5">
        <f t="shared" si="312"/>
        <v>100</v>
      </c>
      <c r="P3377" s="6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2">
        <f t="shared" si="316"/>
        <v>41777.610798611109</v>
      </c>
      <c r="T3377" s="12">
        <f t="shared" si="317"/>
        <v>41765.610798611109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6">
        <v>8000</v>
      </c>
      <c r="E3378" s="6">
        <v>8001</v>
      </c>
      <c r="F3378" s="3" t="s">
        <v>8219</v>
      </c>
      <c r="G3378" s="4" t="s">
        <v>8224</v>
      </c>
      <c r="H3378" s="4" t="s">
        <v>8246</v>
      </c>
      <c r="I3378" s="7">
        <v>1429976994</v>
      </c>
      <c r="J3378" s="7">
        <v>1424796594</v>
      </c>
      <c r="K3378" t="b">
        <v>0</v>
      </c>
      <c r="L3378">
        <v>19</v>
      </c>
      <c r="M3378" t="b">
        <v>1</v>
      </c>
      <c r="N3378" s="4" t="s">
        <v>8271</v>
      </c>
      <c r="O3378" s="5">
        <f t="shared" si="312"/>
        <v>100.0125</v>
      </c>
      <c r="P3378" s="6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2">
        <f t="shared" si="316"/>
        <v>42119.659652777773</v>
      </c>
      <c r="T3378" s="12">
        <f t="shared" si="317"/>
        <v>42059.701319444444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6">
        <v>8000</v>
      </c>
      <c r="E3379" s="6">
        <v>8084</v>
      </c>
      <c r="F3379" s="3" t="s">
        <v>8219</v>
      </c>
      <c r="G3379" s="4" t="s">
        <v>8225</v>
      </c>
      <c r="H3379" s="4" t="s">
        <v>8247</v>
      </c>
      <c r="I3379" s="7">
        <v>1426870560</v>
      </c>
      <c r="J3379" s="7">
        <v>1424280899</v>
      </c>
      <c r="K3379" t="b">
        <v>0</v>
      </c>
      <c r="L3379">
        <v>77</v>
      </c>
      <c r="M3379" t="b">
        <v>1</v>
      </c>
      <c r="N3379" s="4" t="s">
        <v>8271</v>
      </c>
      <c r="O3379" s="5">
        <f t="shared" si="312"/>
        <v>101.05</v>
      </c>
      <c r="P3379" s="6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2">
        <f t="shared" si="316"/>
        <v>42083.705555555556</v>
      </c>
      <c r="T3379" s="12">
        <f t="shared" si="317"/>
        <v>42053.732627314821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6">
        <v>550</v>
      </c>
      <c r="E3380" s="6">
        <v>592</v>
      </c>
      <c r="F3380" s="3" t="s">
        <v>8219</v>
      </c>
      <c r="G3380" s="4" t="s">
        <v>8225</v>
      </c>
      <c r="H3380" s="4" t="s">
        <v>8247</v>
      </c>
      <c r="I3380" s="7">
        <v>1409490480</v>
      </c>
      <c r="J3380" s="7">
        <v>1407400306</v>
      </c>
      <c r="K3380" t="b">
        <v>0</v>
      </c>
      <c r="L3380">
        <v>21</v>
      </c>
      <c r="M3380" t="b">
        <v>1</v>
      </c>
      <c r="N3380" s="4" t="s">
        <v>8271</v>
      </c>
      <c r="O3380" s="5">
        <f t="shared" si="312"/>
        <v>107.63636363636364</v>
      </c>
      <c r="P3380" s="6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2">
        <f t="shared" si="316"/>
        <v>41882.547222222223</v>
      </c>
      <c r="T3380" s="12">
        <f t="shared" si="317"/>
        <v>41858.355393518519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6">
        <v>2000</v>
      </c>
      <c r="E3381" s="6">
        <v>2073</v>
      </c>
      <c r="F3381" s="3" t="s">
        <v>8219</v>
      </c>
      <c r="G3381" s="4" t="s">
        <v>8225</v>
      </c>
      <c r="H3381" s="4" t="s">
        <v>8247</v>
      </c>
      <c r="I3381" s="7">
        <v>1440630000</v>
      </c>
      <c r="J3381" s="7">
        <v>1439122800</v>
      </c>
      <c r="K3381" t="b">
        <v>0</v>
      </c>
      <c r="L3381">
        <v>38</v>
      </c>
      <c r="M3381" t="b">
        <v>1</v>
      </c>
      <c r="N3381" s="4" t="s">
        <v>8271</v>
      </c>
      <c r="O3381" s="5">
        <f t="shared" si="312"/>
        <v>103.65</v>
      </c>
      <c r="P3381" s="6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2">
        <f t="shared" si="316"/>
        <v>42242.958333333328</v>
      </c>
      <c r="T3381" s="12">
        <f t="shared" si="317"/>
        <v>42225.513888888891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6">
        <v>3000</v>
      </c>
      <c r="E3382" s="6">
        <v>3133</v>
      </c>
      <c r="F3382" s="3" t="s">
        <v>8219</v>
      </c>
      <c r="G3382" s="4" t="s">
        <v>8224</v>
      </c>
      <c r="H3382" s="4" t="s">
        <v>8246</v>
      </c>
      <c r="I3382" s="7">
        <v>1417305178</v>
      </c>
      <c r="J3382" s="7">
        <v>1414277578</v>
      </c>
      <c r="K3382" t="b">
        <v>0</v>
      </c>
      <c r="L3382">
        <v>28</v>
      </c>
      <c r="M3382" t="b">
        <v>1</v>
      </c>
      <c r="N3382" s="4" t="s">
        <v>8271</v>
      </c>
      <c r="O3382" s="5">
        <f t="shared" si="312"/>
        <v>104.43333333333334</v>
      </c>
      <c r="P3382" s="6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2">
        <f t="shared" si="316"/>
        <v>41972.995115740734</v>
      </c>
      <c r="T3382" s="12">
        <f t="shared" si="317"/>
        <v>41937.95344907407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6">
        <v>4000</v>
      </c>
      <c r="E3383" s="6">
        <v>4090</v>
      </c>
      <c r="F3383" s="3" t="s">
        <v>8219</v>
      </c>
      <c r="G3383" s="4" t="s">
        <v>8224</v>
      </c>
      <c r="H3383" s="4" t="s">
        <v>8246</v>
      </c>
      <c r="I3383" s="7">
        <v>1426044383</v>
      </c>
      <c r="J3383" s="7">
        <v>1423455983</v>
      </c>
      <c r="K3383" t="b">
        <v>0</v>
      </c>
      <c r="L3383">
        <v>48</v>
      </c>
      <c r="M3383" t="b">
        <v>1</v>
      </c>
      <c r="N3383" s="4" t="s">
        <v>8271</v>
      </c>
      <c r="O3383" s="5">
        <f t="shared" si="312"/>
        <v>102.25</v>
      </c>
      <c r="P3383" s="6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2">
        <f t="shared" si="316"/>
        <v>42074.143321759257</v>
      </c>
      <c r="T3383" s="12">
        <f t="shared" si="317"/>
        <v>42044.184988425928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6">
        <v>3500</v>
      </c>
      <c r="E3384" s="6">
        <v>3526</v>
      </c>
      <c r="F3384" s="3" t="s">
        <v>8219</v>
      </c>
      <c r="G3384" s="4" t="s">
        <v>8225</v>
      </c>
      <c r="H3384" s="4" t="s">
        <v>8247</v>
      </c>
      <c r="I3384" s="7">
        <v>1470092340</v>
      </c>
      <c r="J3384" s="7">
        <v>1467973256</v>
      </c>
      <c r="K3384" t="b">
        <v>0</v>
      </c>
      <c r="L3384">
        <v>46</v>
      </c>
      <c r="M3384" t="b">
        <v>1</v>
      </c>
      <c r="N3384" s="4" t="s">
        <v>8271</v>
      </c>
      <c r="O3384" s="5">
        <f t="shared" si="312"/>
        <v>100.74285714285715</v>
      </c>
      <c r="P3384" s="6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2">
        <f t="shared" si="316"/>
        <v>42583.957638888889</v>
      </c>
      <c r="T3384" s="12">
        <f t="shared" si="317"/>
        <v>42559.431203703702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6">
        <v>1750</v>
      </c>
      <c r="E3385" s="6">
        <v>1955</v>
      </c>
      <c r="F3385" s="3" t="s">
        <v>8219</v>
      </c>
      <c r="G3385" s="4" t="s">
        <v>8224</v>
      </c>
      <c r="H3385" s="4" t="s">
        <v>8246</v>
      </c>
      <c r="I3385" s="7">
        <v>1466707620</v>
      </c>
      <c r="J3385" s="7">
        <v>1464979620</v>
      </c>
      <c r="K3385" t="b">
        <v>0</v>
      </c>
      <c r="L3385">
        <v>30</v>
      </c>
      <c r="M3385" t="b">
        <v>1</v>
      </c>
      <c r="N3385" s="4" t="s">
        <v>8271</v>
      </c>
      <c r="O3385" s="5">
        <f t="shared" si="312"/>
        <v>111.71428571428571</v>
      </c>
      <c r="P3385" s="6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2">
        <f t="shared" si="316"/>
        <v>42544.782638888893</v>
      </c>
      <c r="T3385" s="12">
        <f t="shared" si="317"/>
        <v>42524.782638888893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6">
        <v>6000</v>
      </c>
      <c r="E3386" s="6">
        <v>6000.66</v>
      </c>
      <c r="F3386" s="3" t="s">
        <v>8219</v>
      </c>
      <c r="G3386" s="4" t="s">
        <v>8224</v>
      </c>
      <c r="H3386" s="4" t="s">
        <v>8246</v>
      </c>
      <c r="I3386" s="7">
        <v>1448074800</v>
      </c>
      <c r="J3386" s="7">
        <v>1444874768</v>
      </c>
      <c r="K3386" t="b">
        <v>0</v>
      </c>
      <c r="L3386">
        <v>64</v>
      </c>
      <c r="M3386" t="b">
        <v>1</v>
      </c>
      <c r="N3386" s="4" t="s">
        <v>8271</v>
      </c>
      <c r="O3386" s="5">
        <f t="shared" si="312"/>
        <v>100.011</v>
      </c>
      <c r="P3386" s="6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2">
        <f t="shared" si="316"/>
        <v>42329.125</v>
      </c>
      <c r="T3386" s="12">
        <f t="shared" si="317"/>
        <v>42292.087592592594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6">
        <v>2000</v>
      </c>
      <c r="E3387" s="6">
        <v>2000</v>
      </c>
      <c r="F3387" s="3" t="s">
        <v>8219</v>
      </c>
      <c r="G3387" s="4" t="s">
        <v>8224</v>
      </c>
      <c r="H3387" s="4" t="s">
        <v>8246</v>
      </c>
      <c r="I3387" s="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s="4" t="s">
        <v>8271</v>
      </c>
      <c r="O3387" s="5">
        <f t="shared" si="312"/>
        <v>100</v>
      </c>
      <c r="P3387" s="6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2">
        <f t="shared" si="316"/>
        <v>41983.8675</v>
      </c>
      <c r="T3387" s="12">
        <f t="shared" si="317"/>
        <v>41953.8675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6">
        <v>2000</v>
      </c>
      <c r="E3388" s="6">
        <v>2100</v>
      </c>
      <c r="F3388" s="3" t="s">
        <v>8219</v>
      </c>
      <c r="G3388" s="4" t="s">
        <v>8224</v>
      </c>
      <c r="H3388" s="4" t="s">
        <v>8246</v>
      </c>
      <c r="I3388" s="7">
        <v>1417620506</v>
      </c>
      <c r="J3388" s="7">
        <v>1415028506</v>
      </c>
      <c r="K3388" t="b">
        <v>0</v>
      </c>
      <c r="L3388">
        <v>41</v>
      </c>
      <c r="M3388" t="b">
        <v>1</v>
      </c>
      <c r="N3388" s="4" t="s">
        <v>8271</v>
      </c>
      <c r="O3388" s="5">
        <f t="shared" si="312"/>
        <v>105</v>
      </c>
      <c r="P3388" s="6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2">
        <f t="shared" si="316"/>
        <v>41976.644745370373</v>
      </c>
      <c r="T3388" s="12">
        <f t="shared" si="317"/>
        <v>41946.644745370373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6">
        <v>3000</v>
      </c>
      <c r="E3389" s="6">
        <v>3506</v>
      </c>
      <c r="F3389" s="3" t="s">
        <v>8219</v>
      </c>
      <c r="G3389" s="4" t="s">
        <v>8224</v>
      </c>
      <c r="H3389" s="4" t="s">
        <v>8246</v>
      </c>
      <c r="I3389" s="7">
        <v>1418581088</v>
      </c>
      <c r="J3389" s="7">
        <v>1415125088</v>
      </c>
      <c r="K3389" t="b">
        <v>0</v>
      </c>
      <c r="L3389">
        <v>35</v>
      </c>
      <c r="M3389" t="b">
        <v>1</v>
      </c>
      <c r="N3389" s="4" t="s">
        <v>8271</v>
      </c>
      <c r="O3389" s="5">
        <f t="shared" si="312"/>
        <v>116.86666666666666</v>
      </c>
      <c r="P3389" s="6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2">
        <f t="shared" si="316"/>
        <v>41987.762592592597</v>
      </c>
      <c r="T3389" s="12">
        <f t="shared" si="317"/>
        <v>41947.762592592589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6">
        <v>1500</v>
      </c>
      <c r="E3390" s="6">
        <v>1557</v>
      </c>
      <c r="F3390" s="3" t="s">
        <v>8219</v>
      </c>
      <c r="G3390" s="4" t="s">
        <v>8225</v>
      </c>
      <c r="H3390" s="4" t="s">
        <v>8247</v>
      </c>
      <c r="I3390" s="7">
        <v>1434625441</v>
      </c>
      <c r="J3390" s="7">
        <v>1432033441</v>
      </c>
      <c r="K3390" t="b">
        <v>0</v>
      </c>
      <c r="L3390">
        <v>45</v>
      </c>
      <c r="M3390" t="b">
        <v>1</v>
      </c>
      <c r="N3390" s="4" t="s">
        <v>8271</v>
      </c>
      <c r="O3390" s="5">
        <f t="shared" si="312"/>
        <v>103.8</v>
      </c>
      <c r="P3390" s="6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2">
        <f t="shared" si="316"/>
        <v>42173.461122685185</v>
      </c>
      <c r="T3390" s="12">
        <f t="shared" si="317"/>
        <v>42143.461122685185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6">
        <v>10000</v>
      </c>
      <c r="E3391" s="6">
        <v>11450</v>
      </c>
      <c r="F3391" s="3" t="s">
        <v>8219</v>
      </c>
      <c r="G3391" s="4" t="s">
        <v>8224</v>
      </c>
      <c r="H3391" s="4" t="s">
        <v>8246</v>
      </c>
      <c r="I3391" s="7">
        <v>1464960682</v>
      </c>
      <c r="J3391" s="7">
        <v>1462368682</v>
      </c>
      <c r="K3391" t="b">
        <v>0</v>
      </c>
      <c r="L3391">
        <v>62</v>
      </c>
      <c r="M3391" t="b">
        <v>1</v>
      </c>
      <c r="N3391" s="4" t="s">
        <v>8271</v>
      </c>
      <c r="O3391" s="5">
        <f t="shared" si="312"/>
        <v>114.5</v>
      </c>
      <c r="P3391" s="6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2">
        <f t="shared" si="316"/>
        <v>42524.563449074078</v>
      </c>
      <c r="T3391" s="12">
        <f t="shared" si="317"/>
        <v>42494.563449074078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6">
        <v>1500</v>
      </c>
      <c r="E3392" s="6">
        <v>1536</v>
      </c>
      <c r="F3392" s="3" t="s">
        <v>8219</v>
      </c>
      <c r="G3392" s="4" t="s">
        <v>8224</v>
      </c>
      <c r="H3392" s="4" t="s">
        <v>8246</v>
      </c>
      <c r="I3392" s="7">
        <v>1405017345</v>
      </c>
      <c r="J3392" s="7">
        <v>1403721345</v>
      </c>
      <c r="K3392" t="b">
        <v>0</v>
      </c>
      <c r="L3392">
        <v>22</v>
      </c>
      <c r="M3392" t="b">
        <v>1</v>
      </c>
      <c r="N3392" s="4" t="s">
        <v>8271</v>
      </c>
      <c r="O3392" s="5">
        <f t="shared" si="312"/>
        <v>102.4</v>
      </c>
      <c r="P3392" s="6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2">
        <f t="shared" si="316"/>
        <v>41830.774826388886</v>
      </c>
      <c r="T3392" s="12">
        <f t="shared" si="317"/>
        <v>41815.774826388886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6">
        <v>500</v>
      </c>
      <c r="E3393" s="6">
        <v>1115</v>
      </c>
      <c r="F3393" s="3" t="s">
        <v>8219</v>
      </c>
      <c r="G3393" s="4" t="s">
        <v>8224</v>
      </c>
      <c r="H3393" s="4" t="s">
        <v>8246</v>
      </c>
      <c r="I3393" s="7">
        <v>1407536880</v>
      </c>
      <c r="J3393" s="7">
        <v>1404997548</v>
      </c>
      <c r="K3393" t="b">
        <v>0</v>
      </c>
      <c r="L3393">
        <v>18</v>
      </c>
      <c r="M3393" t="b">
        <v>1</v>
      </c>
      <c r="N3393" s="4" t="s">
        <v>8271</v>
      </c>
      <c r="O3393" s="5">
        <f t="shared" si="312"/>
        <v>223</v>
      </c>
      <c r="P3393" s="6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2">
        <f t="shared" si="316"/>
        <v>41859.936111111114</v>
      </c>
      <c r="T3393" s="12">
        <f t="shared" si="317"/>
        <v>41830.545694444445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6">
        <v>500</v>
      </c>
      <c r="E3394" s="6">
        <v>500</v>
      </c>
      <c r="F3394" s="3" t="s">
        <v>8219</v>
      </c>
      <c r="G3394" s="4" t="s">
        <v>8225</v>
      </c>
      <c r="H3394" s="4" t="s">
        <v>8247</v>
      </c>
      <c r="I3394" s="7">
        <v>1462565855</v>
      </c>
      <c r="J3394" s="7">
        <v>1458245855</v>
      </c>
      <c r="K3394" t="b">
        <v>0</v>
      </c>
      <c r="L3394">
        <v>12</v>
      </c>
      <c r="M3394" t="b">
        <v>1</v>
      </c>
      <c r="N3394" s="4" t="s">
        <v>8271</v>
      </c>
      <c r="O3394" s="5">
        <f t="shared" si="312"/>
        <v>100</v>
      </c>
      <c r="P3394" s="6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2">
        <f t="shared" si="316"/>
        <v>42496.845543981486</v>
      </c>
      <c r="T3394" s="12">
        <f t="shared" si="317"/>
        <v>42446.845543981486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6">
        <v>1500</v>
      </c>
      <c r="E3395" s="6">
        <v>1587</v>
      </c>
      <c r="F3395" s="3" t="s">
        <v>8219</v>
      </c>
      <c r="G3395" s="4" t="s">
        <v>8224</v>
      </c>
      <c r="H3395" s="4" t="s">
        <v>8246</v>
      </c>
      <c r="I3395" s="7">
        <v>1415234760</v>
      </c>
      <c r="J3395" s="7">
        <v>1413065230</v>
      </c>
      <c r="K3395" t="b">
        <v>0</v>
      </c>
      <c r="L3395">
        <v>44</v>
      </c>
      <c r="M3395" t="b">
        <v>1</v>
      </c>
      <c r="N3395" s="4" t="s">
        <v>8271</v>
      </c>
      <c r="O3395" s="5">
        <f t="shared" ref="O3395:O3458" si="318">100*E3395/D3395</f>
        <v>105.8</v>
      </c>
      <c r="P3395" s="6">
        <f t="shared" ref="P3395:P3458" si="319">IF(L3395=0,0,E3395/L3395)</f>
        <v>36.06818181818182</v>
      </c>
      <c r="Q3395" s="4" t="str">
        <f t="shared" ref="Q3395:Q3458" si="320">LEFT(N3395,SEARCH("/",N3395)-1)</f>
        <v>theater</v>
      </c>
      <c r="R3395" s="4" t="str">
        <f t="shared" ref="R3395:R3458" si="321">RIGHT(N3395,LEN(N3395)-SEARCH("/",N3395,1))</f>
        <v>plays</v>
      </c>
      <c r="S3395" s="12">
        <f t="shared" ref="S3395:S3458" si="322">(((I3395/60)/60)/24)+DATE(1970,1,1)</f>
        <v>41949.031944444447</v>
      </c>
      <c r="T3395" s="12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6">
        <v>550</v>
      </c>
      <c r="E3396" s="6">
        <v>783</v>
      </c>
      <c r="F3396" s="3" t="s">
        <v>8219</v>
      </c>
      <c r="G3396" s="4" t="s">
        <v>8225</v>
      </c>
      <c r="H3396" s="4" t="s">
        <v>8247</v>
      </c>
      <c r="I3396" s="7">
        <v>1406470645</v>
      </c>
      <c r="J3396" s="7">
        <v>1403878645</v>
      </c>
      <c r="K3396" t="b">
        <v>0</v>
      </c>
      <c r="L3396">
        <v>27</v>
      </c>
      <c r="M3396" t="b">
        <v>1</v>
      </c>
      <c r="N3396" s="4" t="s">
        <v>8271</v>
      </c>
      <c r="O3396" s="5">
        <f t="shared" si="318"/>
        <v>142.36363636363637</v>
      </c>
      <c r="P3396" s="6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2">
        <f t="shared" si="322"/>
        <v>41847.59542824074</v>
      </c>
      <c r="T3396" s="12">
        <f t="shared" si="323"/>
        <v>41817.59542824074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6">
        <v>500</v>
      </c>
      <c r="E3397" s="6">
        <v>920</v>
      </c>
      <c r="F3397" s="3" t="s">
        <v>8219</v>
      </c>
      <c r="G3397" s="4" t="s">
        <v>8225</v>
      </c>
      <c r="H3397" s="4" t="s">
        <v>8247</v>
      </c>
      <c r="I3397" s="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s="4" t="s">
        <v>8271</v>
      </c>
      <c r="O3397" s="5">
        <f t="shared" si="318"/>
        <v>184</v>
      </c>
      <c r="P3397" s="6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2">
        <f t="shared" si="322"/>
        <v>42154.756944444445</v>
      </c>
      <c r="T3397" s="12">
        <f t="shared" si="323"/>
        <v>42140.712314814817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6">
        <v>1500</v>
      </c>
      <c r="E3398" s="6">
        <v>1565</v>
      </c>
      <c r="F3398" s="3" t="s">
        <v>8219</v>
      </c>
      <c r="G3398" s="4" t="s">
        <v>8224</v>
      </c>
      <c r="H3398" s="4" t="s">
        <v>8246</v>
      </c>
      <c r="I3398" s="7">
        <v>1401595140</v>
      </c>
      <c r="J3398" s="7">
        <v>1399286589</v>
      </c>
      <c r="K3398" t="b">
        <v>0</v>
      </c>
      <c r="L3398">
        <v>28</v>
      </c>
      <c r="M3398" t="b">
        <v>1</v>
      </c>
      <c r="N3398" s="4" t="s">
        <v>8271</v>
      </c>
      <c r="O3398" s="5">
        <f t="shared" si="318"/>
        <v>104.33333333333333</v>
      </c>
      <c r="P3398" s="6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2">
        <f t="shared" si="322"/>
        <v>41791.165972222225</v>
      </c>
      <c r="T3398" s="12">
        <f t="shared" si="323"/>
        <v>41764.44663194444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6">
        <v>250</v>
      </c>
      <c r="E3399" s="6">
        <v>280</v>
      </c>
      <c r="F3399" s="3" t="s">
        <v>8219</v>
      </c>
      <c r="G3399" s="4" t="s">
        <v>8225</v>
      </c>
      <c r="H3399" s="4" t="s">
        <v>8247</v>
      </c>
      <c r="I3399" s="7">
        <v>1455832800</v>
      </c>
      <c r="J3399" s="7">
        <v>1452338929</v>
      </c>
      <c r="K3399" t="b">
        <v>0</v>
      </c>
      <c r="L3399">
        <v>24</v>
      </c>
      <c r="M3399" t="b">
        <v>1</v>
      </c>
      <c r="N3399" s="4" t="s">
        <v>8271</v>
      </c>
      <c r="O3399" s="5">
        <f t="shared" si="318"/>
        <v>112</v>
      </c>
      <c r="P3399" s="6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2">
        <f t="shared" si="322"/>
        <v>42418.916666666672</v>
      </c>
      <c r="T3399" s="12">
        <f t="shared" si="323"/>
        <v>42378.478344907402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6">
        <v>4000</v>
      </c>
      <c r="E3400" s="6">
        <v>4443</v>
      </c>
      <c r="F3400" s="3" t="s">
        <v>8219</v>
      </c>
      <c r="G3400" s="4" t="s">
        <v>8224</v>
      </c>
      <c r="H3400" s="4" t="s">
        <v>8246</v>
      </c>
      <c r="I3400" s="7">
        <v>1416589200</v>
      </c>
      <c r="J3400" s="7">
        <v>1414605776</v>
      </c>
      <c r="K3400" t="b">
        <v>0</v>
      </c>
      <c r="L3400">
        <v>65</v>
      </c>
      <c r="M3400" t="b">
        <v>1</v>
      </c>
      <c r="N3400" s="4" t="s">
        <v>8271</v>
      </c>
      <c r="O3400" s="5">
        <f t="shared" si="318"/>
        <v>111.075</v>
      </c>
      <c r="P3400" s="6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2">
        <f t="shared" si="322"/>
        <v>41964.708333333328</v>
      </c>
      <c r="T3400" s="12">
        <f t="shared" si="323"/>
        <v>41941.75203703704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6">
        <v>1200</v>
      </c>
      <c r="E3401" s="6">
        <v>1245</v>
      </c>
      <c r="F3401" s="3" t="s">
        <v>8219</v>
      </c>
      <c r="G3401" s="4" t="s">
        <v>8225</v>
      </c>
      <c r="H3401" s="4" t="s">
        <v>8247</v>
      </c>
      <c r="I3401" s="7">
        <v>1424556325</v>
      </c>
      <c r="J3401" s="7">
        <v>1421964325</v>
      </c>
      <c r="K3401" t="b">
        <v>0</v>
      </c>
      <c r="L3401">
        <v>46</v>
      </c>
      <c r="M3401" t="b">
        <v>1</v>
      </c>
      <c r="N3401" s="4" t="s">
        <v>8271</v>
      </c>
      <c r="O3401" s="5">
        <f t="shared" si="318"/>
        <v>103.75</v>
      </c>
      <c r="P3401" s="6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2">
        <f t="shared" si="322"/>
        <v>42056.920428240745</v>
      </c>
      <c r="T3401" s="12">
        <f t="shared" si="323"/>
        <v>42026.920428240745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6">
        <v>10000</v>
      </c>
      <c r="E3402" s="6">
        <v>10041</v>
      </c>
      <c r="F3402" s="3" t="s">
        <v>8219</v>
      </c>
      <c r="G3402" s="4" t="s">
        <v>8224</v>
      </c>
      <c r="H3402" s="4" t="s">
        <v>8246</v>
      </c>
      <c r="I3402" s="7">
        <v>1409266414</v>
      </c>
      <c r="J3402" s="7">
        <v>1405378414</v>
      </c>
      <c r="K3402" t="b">
        <v>0</v>
      </c>
      <c r="L3402">
        <v>85</v>
      </c>
      <c r="M3402" t="b">
        <v>1</v>
      </c>
      <c r="N3402" s="4" t="s">
        <v>8271</v>
      </c>
      <c r="O3402" s="5">
        <f t="shared" si="318"/>
        <v>100.41</v>
      </c>
      <c r="P3402" s="6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2">
        <f t="shared" si="322"/>
        <v>41879.953865740739</v>
      </c>
      <c r="T3402" s="12">
        <f t="shared" si="323"/>
        <v>41834.953865740739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6">
        <v>2900</v>
      </c>
      <c r="E3403" s="6">
        <v>2954</v>
      </c>
      <c r="F3403" s="3" t="s">
        <v>8219</v>
      </c>
      <c r="G3403" s="4" t="s">
        <v>8225</v>
      </c>
      <c r="H3403" s="4" t="s">
        <v>8247</v>
      </c>
      <c r="I3403" s="7">
        <v>1438968146</v>
      </c>
      <c r="J3403" s="7">
        <v>1436376146</v>
      </c>
      <c r="K3403" t="b">
        <v>0</v>
      </c>
      <c r="L3403">
        <v>66</v>
      </c>
      <c r="M3403" t="b">
        <v>1</v>
      </c>
      <c r="N3403" s="4" t="s">
        <v>8271</v>
      </c>
      <c r="O3403" s="5">
        <f t="shared" si="318"/>
        <v>101.86206896551724</v>
      </c>
      <c r="P3403" s="6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2">
        <f t="shared" si="322"/>
        <v>42223.723912037036</v>
      </c>
      <c r="T3403" s="12">
        <f t="shared" si="323"/>
        <v>42193.723912037036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6">
        <v>15000</v>
      </c>
      <c r="E3404" s="6">
        <v>16465</v>
      </c>
      <c r="F3404" s="3" t="s">
        <v>8219</v>
      </c>
      <c r="G3404" s="4" t="s">
        <v>8224</v>
      </c>
      <c r="H3404" s="4" t="s">
        <v>8246</v>
      </c>
      <c r="I3404" s="7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s="4" t="s">
        <v>8271</v>
      </c>
      <c r="O3404" s="5">
        <f t="shared" si="318"/>
        <v>109.76666666666667</v>
      </c>
      <c r="P3404" s="6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2">
        <f t="shared" si="322"/>
        <v>42320.104861111111</v>
      </c>
      <c r="T3404" s="12">
        <f t="shared" si="323"/>
        <v>42290.61855324074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6">
        <v>2000</v>
      </c>
      <c r="E3405" s="6">
        <v>2000</v>
      </c>
      <c r="F3405" s="3" t="s">
        <v>8219</v>
      </c>
      <c r="G3405" s="4" t="s">
        <v>8225</v>
      </c>
      <c r="H3405" s="4" t="s">
        <v>8247</v>
      </c>
      <c r="I3405" s="7">
        <v>1435230324</v>
      </c>
      <c r="J3405" s="7">
        <v>1432638324</v>
      </c>
      <c r="K3405" t="b">
        <v>0</v>
      </c>
      <c r="L3405">
        <v>17</v>
      </c>
      <c r="M3405" t="b">
        <v>1</v>
      </c>
      <c r="N3405" s="4" t="s">
        <v>8271</v>
      </c>
      <c r="O3405" s="5">
        <f t="shared" si="318"/>
        <v>100</v>
      </c>
      <c r="P3405" s="6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2">
        <f t="shared" si="322"/>
        <v>42180.462083333332</v>
      </c>
      <c r="T3405" s="12">
        <f t="shared" si="323"/>
        <v>42150.462083333332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6">
        <v>500</v>
      </c>
      <c r="E3406" s="6">
        <v>610</v>
      </c>
      <c r="F3406" s="3" t="s">
        <v>8219</v>
      </c>
      <c r="G3406" s="4" t="s">
        <v>8224</v>
      </c>
      <c r="H3406" s="4" t="s">
        <v>8246</v>
      </c>
      <c r="I3406" s="7">
        <v>1434542702</v>
      </c>
      <c r="J3406" s="7">
        <v>1432814702</v>
      </c>
      <c r="K3406" t="b">
        <v>0</v>
      </c>
      <c r="L3406">
        <v>3</v>
      </c>
      <c r="M3406" t="b">
        <v>1</v>
      </c>
      <c r="N3406" s="4" t="s">
        <v>8271</v>
      </c>
      <c r="O3406" s="5">
        <f t="shared" si="318"/>
        <v>122</v>
      </c>
      <c r="P3406" s="6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2">
        <f t="shared" si="322"/>
        <v>42172.503495370373</v>
      </c>
      <c r="T3406" s="12">
        <f t="shared" si="323"/>
        <v>42152.503495370373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6">
        <v>350</v>
      </c>
      <c r="E3407" s="6">
        <v>481.5</v>
      </c>
      <c r="F3407" s="3" t="s">
        <v>8219</v>
      </c>
      <c r="G3407" s="4" t="s">
        <v>8225</v>
      </c>
      <c r="H3407" s="4" t="s">
        <v>8247</v>
      </c>
      <c r="I3407" s="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s="4" t="s">
        <v>8271</v>
      </c>
      <c r="O3407" s="5">
        <f t="shared" si="318"/>
        <v>137.57142857142858</v>
      </c>
      <c r="P3407" s="6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2">
        <f t="shared" si="322"/>
        <v>42430.999305555553</v>
      </c>
      <c r="T3407" s="12">
        <f t="shared" si="323"/>
        <v>42410.017199074078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6">
        <v>10000</v>
      </c>
      <c r="E3408" s="6">
        <v>10031</v>
      </c>
      <c r="F3408" s="3" t="s">
        <v>8219</v>
      </c>
      <c r="G3408" s="4" t="s">
        <v>8224</v>
      </c>
      <c r="H3408" s="4" t="s">
        <v>8246</v>
      </c>
      <c r="I3408" s="7">
        <v>1405511376</v>
      </c>
      <c r="J3408" s="7">
        <v>1401623376</v>
      </c>
      <c r="K3408" t="b">
        <v>0</v>
      </c>
      <c r="L3408">
        <v>91</v>
      </c>
      <c r="M3408" t="b">
        <v>1</v>
      </c>
      <c r="N3408" s="4" t="s">
        <v>8271</v>
      </c>
      <c r="O3408" s="5">
        <f t="shared" si="318"/>
        <v>100.31</v>
      </c>
      <c r="P3408" s="6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2">
        <f t="shared" si="322"/>
        <v>41836.492777777778</v>
      </c>
      <c r="T3408" s="12">
        <f t="shared" si="323"/>
        <v>41791.492777777778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6">
        <v>2000</v>
      </c>
      <c r="E3409" s="6">
        <v>2142</v>
      </c>
      <c r="F3409" s="3" t="s">
        <v>8219</v>
      </c>
      <c r="G3409" s="4" t="s">
        <v>8225</v>
      </c>
      <c r="H3409" s="4" t="s">
        <v>8247</v>
      </c>
      <c r="I3409" s="7">
        <v>1404641289</v>
      </c>
      <c r="J3409" s="7">
        <v>1402049289</v>
      </c>
      <c r="K3409" t="b">
        <v>0</v>
      </c>
      <c r="L3409">
        <v>67</v>
      </c>
      <c r="M3409" t="b">
        <v>1</v>
      </c>
      <c r="N3409" s="4" t="s">
        <v>8271</v>
      </c>
      <c r="O3409" s="5">
        <f t="shared" si="318"/>
        <v>107.1</v>
      </c>
      <c r="P3409" s="6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2">
        <f t="shared" si="322"/>
        <v>41826.422326388885</v>
      </c>
      <c r="T3409" s="12">
        <f t="shared" si="323"/>
        <v>41796.422326388885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6">
        <v>500</v>
      </c>
      <c r="E3410" s="6">
        <v>1055</v>
      </c>
      <c r="F3410" s="3" t="s">
        <v>8219</v>
      </c>
      <c r="G3410" s="4" t="s">
        <v>8224</v>
      </c>
      <c r="H3410" s="4" t="s">
        <v>8246</v>
      </c>
      <c r="I3410" s="7">
        <v>1405727304</v>
      </c>
      <c r="J3410" s="7">
        <v>1403135304</v>
      </c>
      <c r="K3410" t="b">
        <v>0</v>
      </c>
      <c r="L3410">
        <v>18</v>
      </c>
      <c r="M3410" t="b">
        <v>1</v>
      </c>
      <c r="N3410" s="4" t="s">
        <v>8271</v>
      </c>
      <c r="O3410" s="5">
        <f t="shared" si="318"/>
        <v>211</v>
      </c>
      <c r="P3410" s="6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2">
        <f t="shared" si="322"/>
        <v>41838.991944444446</v>
      </c>
      <c r="T3410" s="12">
        <f t="shared" si="323"/>
        <v>41808.991944444446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6">
        <v>500</v>
      </c>
      <c r="E3411" s="6">
        <v>618</v>
      </c>
      <c r="F3411" s="3" t="s">
        <v>8219</v>
      </c>
      <c r="G3411" s="4" t="s">
        <v>8225</v>
      </c>
      <c r="H3411" s="4" t="s">
        <v>8247</v>
      </c>
      <c r="I3411" s="7">
        <v>1469998680</v>
      </c>
      <c r="J3411" s="7">
        <v>1466710358</v>
      </c>
      <c r="K3411" t="b">
        <v>0</v>
      </c>
      <c r="L3411">
        <v>21</v>
      </c>
      <c r="M3411" t="b">
        <v>1</v>
      </c>
      <c r="N3411" s="4" t="s">
        <v>8271</v>
      </c>
      <c r="O3411" s="5">
        <f t="shared" si="318"/>
        <v>123.6</v>
      </c>
      <c r="P3411" s="6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2">
        <f t="shared" si="322"/>
        <v>42582.873611111107</v>
      </c>
      <c r="T3411" s="12">
        <f t="shared" si="323"/>
        <v>42544.814328703709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6">
        <v>3000</v>
      </c>
      <c r="E3412" s="6">
        <v>3255</v>
      </c>
      <c r="F3412" s="3" t="s">
        <v>8219</v>
      </c>
      <c r="G3412" s="4" t="s">
        <v>8224</v>
      </c>
      <c r="H3412" s="4" t="s">
        <v>8246</v>
      </c>
      <c r="I3412" s="7">
        <v>1465196400</v>
      </c>
      <c r="J3412" s="7">
        <v>1462841990</v>
      </c>
      <c r="K3412" t="b">
        <v>0</v>
      </c>
      <c r="L3412">
        <v>40</v>
      </c>
      <c r="M3412" t="b">
        <v>1</v>
      </c>
      <c r="N3412" s="4" t="s">
        <v>8271</v>
      </c>
      <c r="O3412" s="5">
        <f t="shared" si="318"/>
        <v>108.5</v>
      </c>
      <c r="P3412" s="6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2">
        <f t="shared" si="322"/>
        <v>42527.291666666672</v>
      </c>
      <c r="T3412" s="12">
        <f t="shared" si="323"/>
        <v>42500.041550925926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6">
        <v>15000</v>
      </c>
      <c r="E3413" s="6">
        <v>15535</v>
      </c>
      <c r="F3413" s="3" t="s">
        <v>8219</v>
      </c>
      <c r="G3413" s="4" t="s">
        <v>8224</v>
      </c>
      <c r="H3413" s="4" t="s">
        <v>8246</v>
      </c>
      <c r="I3413" s="7">
        <v>1444264372</v>
      </c>
      <c r="J3413" s="7">
        <v>1442536372</v>
      </c>
      <c r="K3413" t="b">
        <v>0</v>
      </c>
      <c r="L3413">
        <v>78</v>
      </c>
      <c r="M3413" t="b">
        <v>1</v>
      </c>
      <c r="N3413" s="4" t="s">
        <v>8271</v>
      </c>
      <c r="O3413" s="5">
        <f t="shared" si="318"/>
        <v>103.56666666666666</v>
      </c>
      <c r="P3413" s="6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2">
        <f t="shared" si="322"/>
        <v>42285.022824074069</v>
      </c>
      <c r="T3413" s="12">
        <f t="shared" si="323"/>
        <v>42265.022824074069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6">
        <v>3000</v>
      </c>
      <c r="E3414" s="6">
        <v>3000</v>
      </c>
      <c r="F3414" s="3" t="s">
        <v>8219</v>
      </c>
      <c r="G3414" s="4" t="s">
        <v>8225</v>
      </c>
      <c r="H3414" s="4" t="s">
        <v>8247</v>
      </c>
      <c r="I3414" s="7">
        <v>1411858862</v>
      </c>
      <c r="J3414" s="7">
        <v>1409266862</v>
      </c>
      <c r="K3414" t="b">
        <v>0</v>
      </c>
      <c r="L3414">
        <v>26</v>
      </c>
      <c r="M3414" t="b">
        <v>1</v>
      </c>
      <c r="N3414" s="4" t="s">
        <v>8271</v>
      </c>
      <c r="O3414" s="5">
        <f t="shared" si="318"/>
        <v>100</v>
      </c>
      <c r="P3414" s="6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2">
        <f t="shared" si="322"/>
        <v>41909.959050925929</v>
      </c>
      <c r="T3414" s="12">
        <f t="shared" si="323"/>
        <v>41879.959050925929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6">
        <v>500</v>
      </c>
      <c r="E3415" s="6">
        <v>650</v>
      </c>
      <c r="F3415" s="3" t="s">
        <v>8219</v>
      </c>
      <c r="G3415" s="4" t="s">
        <v>8224</v>
      </c>
      <c r="H3415" s="4" t="s">
        <v>8246</v>
      </c>
      <c r="I3415" s="7">
        <v>1425099540</v>
      </c>
      <c r="J3415" s="7">
        <v>1424280938</v>
      </c>
      <c r="K3415" t="b">
        <v>0</v>
      </c>
      <c r="L3415">
        <v>14</v>
      </c>
      <c r="M3415" t="b">
        <v>1</v>
      </c>
      <c r="N3415" s="4" t="s">
        <v>8271</v>
      </c>
      <c r="O3415" s="5">
        <f t="shared" si="318"/>
        <v>130</v>
      </c>
      <c r="P3415" s="6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2">
        <f t="shared" si="322"/>
        <v>42063.207638888889</v>
      </c>
      <c r="T3415" s="12">
        <f t="shared" si="323"/>
        <v>42053.733078703706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6">
        <v>3000</v>
      </c>
      <c r="E3416" s="6">
        <v>3105</v>
      </c>
      <c r="F3416" s="3" t="s">
        <v>8219</v>
      </c>
      <c r="G3416" s="4" t="s">
        <v>8224</v>
      </c>
      <c r="H3416" s="4" t="s">
        <v>8246</v>
      </c>
      <c r="I3416" s="7">
        <v>1480579140</v>
      </c>
      <c r="J3416" s="7">
        <v>1478030325</v>
      </c>
      <c r="K3416" t="b">
        <v>0</v>
      </c>
      <c r="L3416">
        <v>44</v>
      </c>
      <c r="M3416" t="b">
        <v>1</v>
      </c>
      <c r="N3416" s="4" t="s">
        <v>8271</v>
      </c>
      <c r="O3416" s="5">
        <f t="shared" si="318"/>
        <v>103.5</v>
      </c>
      <c r="P3416" s="6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2">
        <f t="shared" si="322"/>
        <v>42705.332638888889</v>
      </c>
      <c r="T3416" s="12">
        <f t="shared" si="323"/>
        <v>42675.832465277781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6">
        <v>200</v>
      </c>
      <c r="E3417" s="6">
        <v>200</v>
      </c>
      <c r="F3417" s="3" t="s">
        <v>8219</v>
      </c>
      <c r="G3417" s="4" t="s">
        <v>8224</v>
      </c>
      <c r="H3417" s="4" t="s">
        <v>8246</v>
      </c>
      <c r="I3417" s="7">
        <v>1460935800</v>
      </c>
      <c r="J3417" s="7">
        <v>1459999656</v>
      </c>
      <c r="K3417" t="b">
        <v>0</v>
      </c>
      <c r="L3417">
        <v>9</v>
      </c>
      <c r="M3417" t="b">
        <v>1</v>
      </c>
      <c r="N3417" s="4" t="s">
        <v>8271</v>
      </c>
      <c r="O3417" s="5">
        <f t="shared" si="318"/>
        <v>100</v>
      </c>
      <c r="P3417" s="6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2">
        <f t="shared" si="322"/>
        <v>42477.979166666672</v>
      </c>
      <c r="T3417" s="12">
        <f t="shared" si="323"/>
        <v>42467.144166666665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6">
        <v>4000</v>
      </c>
      <c r="E3418" s="6">
        <v>4784</v>
      </c>
      <c r="F3418" s="3" t="s">
        <v>8219</v>
      </c>
      <c r="G3418" s="4" t="s">
        <v>8225</v>
      </c>
      <c r="H3418" s="4" t="s">
        <v>8247</v>
      </c>
      <c r="I3418" s="7">
        <v>1429813800</v>
      </c>
      <c r="J3418" s="7">
        <v>1427363645</v>
      </c>
      <c r="K3418" t="b">
        <v>0</v>
      </c>
      <c r="L3418">
        <v>30</v>
      </c>
      <c r="M3418" t="b">
        <v>1</v>
      </c>
      <c r="N3418" s="4" t="s">
        <v>8271</v>
      </c>
      <c r="O3418" s="5">
        <f t="shared" si="318"/>
        <v>119.6</v>
      </c>
      <c r="P3418" s="6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2">
        <f t="shared" si="322"/>
        <v>42117.770833333328</v>
      </c>
      <c r="T3418" s="12">
        <f t="shared" si="323"/>
        <v>42089.412557870368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6">
        <v>1700</v>
      </c>
      <c r="E3419" s="6">
        <v>1700.01</v>
      </c>
      <c r="F3419" s="3" t="s">
        <v>8219</v>
      </c>
      <c r="G3419" s="4" t="s">
        <v>8224</v>
      </c>
      <c r="H3419" s="4" t="s">
        <v>8246</v>
      </c>
      <c r="I3419" s="7">
        <v>1414284180</v>
      </c>
      <c r="J3419" s="7">
        <v>1410558948</v>
      </c>
      <c r="K3419" t="b">
        <v>0</v>
      </c>
      <c r="L3419">
        <v>45</v>
      </c>
      <c r="M3419" t="b">
        <v>1</v>
      </c>
      <c r="N3419" s="4" t="s">
        <v>8271</v>
      </c>
      <c r="O3419" s="5">
        <f t="shared" si="318"/>
        <v>100.00058823529412</v>
      </c>
      <c r="P3419" s="6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2">
        <f t="shared" si="322"/>
        <v>41938.029861111114</v>
      </c>
      <c r="T3419" s="12">
        <f t="shared" si="323"/>
        <v>41894.91375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6">
        <v>4000</v>
      </c>
      <c r="E3420" s="6">
        <v>4035</v>
      </c>
      <c r="F3420" s="3" t="s">
        <v>8219</v>
      </c>
      <c r="G3420" s="4" t="s">
        <v>8224</v>
      </c>
      <c r="H3420" s="4" t="s">
        <v>8246</v>
      </c>
      <c r="I3420" s="7">
        <v>1400875307</v>
      </c>
      <c r="J3420" s="7">
        <v>1398283307</v>
      </c>
      <c r="K3420" t="b">
        <v>0</v>
      </c>
      <c r="L3420">
        <v>56</v>
      </c>
      <c r="M3420" t="b">
        <v>1</v>
      </c>
      <c r="N3420" s="4" t="s">
        <v>8271</v>
      </c>
      <c r="O3420" s="5">
        <f t="shared" si="318"/>
        <v>100.875</v>
      </c>
      <c r="P3420" s="6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2">
        <f t="shared" si="322"/>
        <v>41782.83457175926</v>
      </c>
      <c r="T3420" s="12">
        <f t="shared" si="323"/>
        <v>41752.83457175926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6">
        <v>2750</v>
      </c>
      <c r="E3421" s="6">
        <v>2930</v>
      </c>
      <c r="F3421" s="3" t="s">
        <v>8219</v>
      </c>
      <c r="G3421" s="4" t="s">
        <v>8241</v>
      </c>
      <c r="H3421" s="4" t="s">
        <v>8249</v>
      </c>
      <c r="I3421" s="7">
        <v>1459978200</v>
      </c>
      <c r="J3421" s="7">
        <v>1458416585</v>
      </c>
      <c r="K3421" t="b">
        <v>0</v>
      </c>
      <c r="L3421">
        <v>46</v>
      </c>
      <c r="M3421" t="b">
        <v>1</v>
      </c>
      <c r="N3421" s="4" t="s">
        <v>8271</v>
      </c>
      <c r="O3421" s="5">
        <f t="shared" si="318"/>
        <v>106.54545454545455</v>
      </c>
      <c r="P3421" s="6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2">
        <f t="shared" si="322"/>
        <v>42466.895833333328</v>
      </c>
      <c r="T3421" s="12">
        <f t="shared" si="323"/>
        <v>42448.821585648147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6">
        <v>700</v>
      </c>
      <c r="E3422" s="6">
        <v>966</v>
      </c>
      <c r="F3422" s="3" t="s">
        <v>8219</v>
      </c>
      <c r="G3422" s="4" t="s">
        <v>8225</v>
      </c>
      <c r="H3422" s="4" t="s">
        <v>8247</v>
      </c>
      <c r="I3422" s="7">
        <v>1455408000</v>
      </c>
      <c r="J3422" s="7">
        <v>1454638202</v>
      </c>
      <c r="K3422" t="b">
        <v>0</v>
      </c>
      <c r="L3422">
        <v>34</v>
      </c>
      <c r="M3422" t="b">
        <v>1</v>
      </c>
      <c r="N3422" s="4" t="s">
        <v>8271</v>
      </c>
      <c r="O3422" s="5">
        <f t="shared" si="318"/>
        <v>138</v>
      </c>
      <c r="P3422" s="6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2">
        <f t="shared" si="322"/>
        <v>42414</v>
      </c>
      <c r="T3422" s="12">
        <f t="shared" si="323"/>
        <v>42405.090300925927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6">
        <v>10000</v>
      </c>
      <c r="E3423" s="6">
        <v>10115</v>
      </c>
      <c r="F3423" s="3" t="s">
        <v>8219</v>
      </c>
      <c r="G3423" s="4" t="s">
        <v>8224</v>
      </c>
      <c r="H3423" s="4" t="s">
        <v>8246</v>
      </c>
      <c r="I3423" s="7">
        <v>1425495563</v>
      </c>
      <c r="J3423" s="7">
        <v>1422903563</v>
      </c>
      <c r="K3423" t="b">
        <v>0</v>
      </c>
      <c r="L3423">
        <v>98</v>
      </c>
      <c r="M3423" t="b">
        <v>1</v>
      </c>
      <c r="N3423" s="4" t="s">
        <v>8271</v>
      </c>
      <c r="O3423" s="5">
        <f t="shared" si="318"/>
        <v>101.15</v>
      </c>
      <c r="P3423" s="6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2">
        <f t="shared" si="322"/>
        <v>42067.791238425925</v>
      </c>
      <c r="T3423" s="12">
        <f t="shared" si="323"/>
        <v>42037.791238425925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6">
        <v>3000</v>
      </c>
      <c r="E3424" s="6">
        <v>3273</v>
      </c>
      <c r="F3424" s="3" t="s">
        <v>8219</v>
      </c>
      <c r="G3424" s="4" t="s">
        <v>8225</v>
      </c>
      <c r="H3424" s="4" t="s">
        <v>8247</v>
      </c>
      <c r="I3424" s="7">
        <v>1450051200</v>
      </c>
      <c r="J3424" s="7">
        <v>1447594176</v>
      </c>
      <c r="K3424" t="b">
        <v>0</v>
      </c>
      <c r="L3424">
        <v>46</v>
      </c>
      <c r="M3424" t="b">
        <v>1</v>
      </c>
      <c r="N3424" s="4" t="s">
        <v>8271</v>
      </c>
      <c r="O3424" s="5">
        <f t="shared" si="318"/>
        <v>109.1</v>
      </c>
      <c r="P3424" s="6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2">
        <f t="shared" si="322"/>
        <v>42352</v>
      </c>
      <c r="T3424" s="12">
        <f t="shared" si="323"/>
        <v>42323.562222222223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6">
        <v>250</v>
      </c>
      <c r="E3425" s="6">
        <v>350</v>
      </c>
      <c r="F3425" s="3" t="s">
        <v>8219</v>
      </c>
      <c r="G3425" s="4" t="s">
        <v>8224</v>
      </c>
      <c r="H3425" s="4" t="s">
        <v>8246</v>
      </c>
      <c r="I3425" s="7">
        <v>1429912341</v>
      </c>
      <c r="J3425" s="7">
        <v>1427320341</v>
      </c>
      <c r="K3425" t="b">
        <v>0</v>
      </c>
      <c r="L3425">
        <v>10</v>
      </c>
      <c r="M3425" t="b">
        <v>1</v>
      </c>
      <c r="N3425" s="4" t="s">
        <v>8271</v>
      </c>
      <c r="O3425" s="5">
        <f t="shared" si="318"/>
        <v>140</v>
      </c>
      <c r="P3425" s="6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2">
        <f t="shared" si="322"/>
        <v>42118.911354166667</v>
      </c>
      <c r="T3425" s="12">
        <f t="shared" si="323"/>
        <v>42088.911354166667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6">
        <v>6000</v>
      </c>
      <c r="E3426" s="6">
        <v>6215</v>
      </c>
      <c r="F3426" s="3" t="s">
        <v>8219</v>
      </c>
      <c r="G3426" s="4" t="s">
        <v>8224</v>
      </c>
      <c r="H3426" s="4" t="s">
        <v>8246</v>
      </c>
      <c r="I3426" s="7">
        <v>1423119540</v>
      </c>
      <c r="J3426" s="7">
        <v>1421252084</v>
      </c>
      <c r="K3426" t="b">
        <v>0</v>
      </c>
      <c r="L3426">
        <v>76</v>
      </c>
      <c r="M3426" t="b">
        <v>1</v>
      </c>
      <c r="N3426" s="4" t="s">
        <v>8271</v>
      </c>
      <c r="O3426" s="5">
        <f t="shared" si="318"/>
        <v>103.58333333333333</v>
      </c>
      <c r="P3426" s="6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2">
        <f t="shared" si="322"/>
        <v>42040.290972222225</v>
      </c>
      <c r="T3426" s="12">
        <f t="shared" si="323"/>
        <v>42018.676898148144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6">
        <v>30000</v>
      </c>
      <c r="E3427" s="6">
        <v>30891.1</v>
      </c>
      <c r="F3427" s="3" t="s">
        <v>8219</v>
      </c>
      <c r="G3427" s="4" t="s">
        <v>8224</v>
      </c>
      <c r="H3427" s="4" t="s">
        <v>8246</v>
      </c>
      <c r="I3427" s="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s="4" t="s">
        <v>8271</v>
      </c>
      <c r="O3427" s="5">
        <f t="shared" si="318"/>
        <v>102.97033333333333</v>
      </c>
      <c r="P3427" s="6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2">
        <f t="shared" si="322"/>
        <v>41916.617314814815</v>
      </c>
      <c r="T3427" s="12">
        <f t="shared" si="323"/>
        <v>41884.617314814815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6">
        <v>3750</v>
      </c>
      <c r="E3428" s="6">
        <v>4055</v>
      </c>
      <c r="F3428" s="3" t="s">
        <v>8219</v>
      </c>
      <c r="G3428" s="4" t="s">
        <v>8224</v>
      </c>
      <c r="H3428" s="4" t="s">
        <v>8246</v>
      </c>
      <c r="I3428" s="7">
        <v>1411264800</v>
      </c>
      <c r="J3428" s="7">
        <v>1409620903</v>
      </c>
      <c r="K3428" t="b">
        <v>0</v>
      </c>
      <c r="L3428">
        <v>87</v>
      </c>
      <c r="M3428" t="b">
        <v>1</v>
      </c>
      <c r="N3428" s="4" t="s">
        <v>8271</v>
      </c>
      <c r="O3428" s="5">
        <f t="shared" si="318"/>
        <v>108.13333333333334</v>
      </c>
      <c r="P3428" s="6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2">
        <f t="shared" si="322"/>
        <v>41903.083333333336</v>
      </c>
      <c r="T3428" s="12">
        <f t="shared" si="323"/>
        <v>41884.056747685187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6">
        <v>1500</v>
      </c>
      <c r="E3429" s="6">
        <v>1500</v>
      </c>
      <c r="F3429" s="3" t="s">
        <v>8219</v>
      </c>
      <c r="G3429" s="4" t="s">
        <v>8225</v>
      </c>
      <c r="H3429" s="4" t="s">
        <v>8247</v>
      </c>
      <c r="I3429" s="7">
        <v>1404314952</v>
      </c>
      <c r="J3429" s="7">
        <v>1401722952</v>
      </c>
      <c r="K3429" t="b">
        <v>0</v>
      </c>
      <c r="L3429">
        <v>29</v>
      </c>
      <c r="M3429" t="b">
        <v>1</v>
      </c>
      <c r="N3429" s="4" t="s">
        <v>8271</v>
      </c>
      <c r="O3429" s="5">
        <f t="shared" si="318"/>
        <v>100</v>
      </c>
      <c r="P3429" s="6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2">
        <f t="shared" si="322"/>
        <v>41822.645277777774</v>
      </c>
      <c r="T3429" s="12">
        <f t="shared" si="323"/>
        <v>41792.645277777774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6">
        <v>2000</v>
      </c>
      <c r="E3430" s="6">
        <v>2055</v>
      </c>
      <c r="F3430" s="3" t="s">
        <v>8219</v>
      </c>
      <c r="G3430" s="4" t="s">
        <v>8225</v>
      </c>
      <c r="H3430" s="4" t="s">
        <v>8247</v>
      </c>
      <c r="I3430" s="7">
        <v>1425142800</v>
      </c>
      <c r="J3430" s="7">
        <v>1422983847</v>
      </c>
      <c r="K3430" t="b">
        <v>0</v>
      </c>
      <c r="L3430">
        <v>51</v>
      </c>
      <c r="M3430" t="b">
        <v>1</v>
      </c>
      <c r="N3430" s="4" t="s">
        <v>8271</v>
      </c>
      <c r="O3430" s="5">
        <f t="shared" si="318"/>
        <v>102.75</v>
      </c>
      <c r="P3430" s="6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2">
        <f t="shared" si="322"/>
        <v>42063.708333333328</v>
      </c>
      <c r="T3430" s="12">
        <f t="shared" si="323"/>
        <v>42038.720451388886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6">
        <v>150</v>
      </c>
      <c r="E3431" s="6">
        <v>195</v>
      </c>
      <c r="F3431" s="3" t="s">
        <v>8219</v>
      </c>
      <c r="G3431" s="4" t="s">
        <v>8225</v>
      </c>
      <c r="H3431" s="4" t="s">
        <v>8247</v>
      </c>
      <c r="I3431" s="7">
        <v>1478046661</v>
      </c>
      <c r="J3431" s="7">
        <v>1476837061</v>
      </c>
      <c r="K3431" t="b">
        <v>0</v>
      </c>
      <c r="L3431">
        <v>12</v>
      </c>
      <c r="M3431" t="b">
        <v>1</v>
      </c>
      <c r="N3431" s="4" t="s">
        <v>8271</v>
      </c>
      <c r="O3431" s="5">
        <f t="shared" si="318"/>
        <v>130</v>
      </c>
      <c r="P3431" s="6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2">
        <f t="shared" si="322"/>
        <v>42676.021539351852</v>
      </c>
      <c r="T3431" s="12">
        <f t="shared" si="323"/>
        <v>42662.021539351852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6">
        <v>2000</v>
      </c>
      <c r="E3432" s="6">
        <v>2170.9899999999998</v>
      </c>
      <c r="F3432" s="3" t="s">
        <v>8219</v>
      </c>
      <c r="G3432" s="4" t="s">
        <v>8225</v>
      </c>
      <c r="H3432" s="4" t="s">
        <v>8247</v>
      </c>
      <c r="I3432" s="7">
        <v>1406760101</v>
      </c>
      <c r="J3432" s="7">
        <v>1404168101</v>
      </c>
      <c r="K3432" t="b">
        <v>0</v>
      </c>
      <c r="L3432">
        <v>72</v>
      </c>
      <c r="M3432" t="b">
        <v>1</v>
      </c>
      <c r="N3432" s="4" t="s">
        <v>8271</v>
      </c>
      <c r="O3432" s="5">
        <f t="shared" si="318"/>
        <v>108.54949999999998</v>
      </c>
      <c r="P3432" s="6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2">
        <f t="shared" si="322"/>
        <v>41850.945613425924</v>
      </c>
      <c r="T3432" s="12">
        <f t="shared" si="323"/>
        <v>41820.945613425924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6">
        <v>2000</v>
      </c>
      <c r="E3433" s="6">
        <v>2000</v>
      </c>
      <c r="F3433" s="3" t="s">
        <v>8219</v>
      </c>
      <c r="G3433" s="4" t="s">
        <v>8224</v>
      </c>
      <c r="H3433" s="4" t="s">
        <v>8246</v>
      </c>
      <c r="I3433" s="7">
        <v>1408383153</v>
      </c>
      <c r="J3433" s="7">
        <v>1405791153</v>
      </c>
      <c r="K3433" t="b">
        <v>0</v>
      </c>
      <c r="L3433">
        <v>21</v>
      </c>
      <c r="M3433" t="b">
        <v>1</v>
      </c>
      <c r="N3433" s="4" t="s">
        <v>8271</v>
      </c>
      <c r="O3433" s="5">
        <f t="shared" si="318"/>
        <v>100</v>
      </c>
      <c r="P3433" s="6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2">
        <f t="shared" si="322"/>
        <v>41869.730937500004</v>
      </c>
      <c r="T3433" s="12">
        <f t="shared" si="323"/>
        <v>41839.730937500004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6">
        <v>2000</v>
      </c>
      <c r="E3434" s="6">
        <v>2193</v>
      </c>
      <c r="F3434" s="3" t="s">
        <v>8219</v>
      </c>
      <c r="G3434" s="4" t="s">
        <v>8224</v>
      </c>
      <c r="H3434" s="4" t="s">
        <v>8246</v>
      </c>
      <c r="I3434" s="7">
        <v>1454709600</v>
      </c>
      <c r="J3434" s="7">
        <v>1452520614</v>
      </c>
      <c r="K3434" t="b">
        <v>0</v>
      </c>
      <c r="L3434">
        <v>42</v>
      </c>
      <c r="M3434" t="b">
        <v>1</v>
      </c>
      <c r="N3434" s="4" t="s">
        <v>8271</v>
      </c>
      <c r="O3434" s="5">
        <f t="shared" si="318"/>
        <v>109.65</v>
      </c>
      <c r="P3434" s="6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2">
        <f t="shared" si="322"/>
        <v>42405.916666666672</v>
      </c>
      <c r="T3434" s="12">
        <f t="shared" si="323"/>
        <v>42380.581180555557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6">
        <v>9500</v>
      </c>
      <c r="E3435" s="6">
        <v>9525</v>
      </c>
      <c r="F3435" s="3" t="s">
        <v>8219</v>
      </c>
      <c r="G3435" s="4" t="s">
        <v>8224</v>
      </c>
      <c r="H3435" s="4" t="s">
        <v>8246</v>
      </c>
      <c r="I3435" s="7">
        <v>1402974000</v>
      </c>
      <c r="J3435" s="7">
        <v>1400290255</v>
      </c>
      <c r="K3435" t="b">
        <v>0</v>
      </c>
      <c r="L3435">
        <v>71</v>
      </c>
      <c r="M3435" t="b">
        <v>1</v>
      </c>
      <c r="N3435" s="4" t="s">
        <v>8271</v>
      </c>
      <c r="O3435" s="5">
        <f t="shared" si="318"/>
        <v>100.26315789473684</v>
      </c>
      <c r="P3435" s="6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2">
        <f t="shared" si="322"/>
        <v>41807.125</v>
      </c>
      <c r="T3435" s="12">
        <f t="shared" si="323"/>
        <v>41776.063136574077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6">
        <v>10000</v>
      </c>
      <c r="E3436" s="6">
        <v>10555</v>
      </c>
      <c r="F3436" s="3" t="s">
        <v>8219</v>
      </c>
      <c r="G3436" s="4" t="s">
        <v>8224</v>
      </c>
      <c r="H3436" s="4" t="s">
        <v>8246</v>
      </c>
      <c r="I3436" s="7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s="4" t="s">
        <v>8271</v>
      </c>
      <c r="O3436" s="5">
        <f t="shared" si="318"/>
        <v>105.55</v>
      </c>
      <c r="P3436" s="6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2">
        <f t="shared" si="322"/>
        <v>41830.380428240744</v>
      </c>
      <c r="T3436" s="12">
        <f t="shared" si="323"/>
        <v>41800.380428240744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6">
        <v>1000</v>
      </c>
      <c r="E3437" s="6">
        <v>1120</v>
      </c>
      <c r="F3437" s="3" t="s">
        <v>8219</v>
      </c>
      <c r="G3437" s="4" t="s">
        <v>8224</v>
      </c>
      <c r="H3437" s="4" t="s">
        <v>8246</v>
      </c>
      <c r="I3437" s="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s="4" t="s">
        <v>8271</v>
      </c>
      <c r="O3437" s="5">
        <f t="shared" si="318"/>
        <v>112</v>
      </c>
      <c r="P3437" s="6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2">
        <f t="shared" si="322"/>
        <v>42589.125</v>
      </c>
      <c r="T3437" s="12">
        <f t="shared" si="323"/>
        <v>42572.61681712963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6">
        <v>5000</v>
      </c>
      <c r="E3438" s="6">
        <v>5295</v>
      </c>
      <c r="F3438" s="3" t="s">
        <v>8219</v>
      </c>
      <c r="G3438" s="4" t="s">
        <v>8224</v>
      </c>
      <c r="H3438" s="4" t="s">
        <v>8246</v>
      </c>
      <c r="I3438" s="7">
        <v>1408638480</v>
      </c>
      <c r="J3438" s="7">
        <v>1406811593</v>
      </c>
      <c r="K3438" t="b">
        <v>0</v>
      </c>
      <c r="L3438">
        <v>37</v>
      </c>
      <c r="M3438" t="b">
        <v>1</v>
      </c>
      <c r="N3438" s="4" t="s">
        <v>8271</v>
      </c>
      <c r="O3438" s="5">
        <f t="shared" si="318"/>
        <v>105.9</v>
      </c>
      <c r="P3438" s="6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2">
        <f t="shared" si="322"/>
        <v>41872.686111111114</v>
      </c>
      <c r="T3438" s="12">
        <f t="shared" si="323"/>
        <v>41851.541585648149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6">
        <v>3000</v>
      </c>
      <c r="E3439" s="6">
        <v>3030</v>
      </c>
      <c r="F3439" s="3" t="s">
        <v>8219</v>
      </c>
      <c r="G3439" s="4" t="s">
        <v>8224</v>
      </c>
      <c r="H3439" s="4" t="s">
        <v>8246</v>
      </c>
      <c r="I3439" s="7">
        <v>1440003820</v>
      </c>
      <c r="J3439" s="7">
        <v>1437411820</v>
      </c>
      <c r="K3439" t="b">
        <v>0</v>
      </c>
      <c r="L3439">
        <v>36</v>
      </c>
      <c r="M3439" t="b">
        <v>1</v>
      </c>
      <c r="N3439" s="4" t="s">
        <v>8271</v>
      </c>
      <c r="O3439" s="5">
        <f t="shared" si="318"/>
        <v>101</v>
      </c>
      <c r="P3439" s="6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2">
        <f t="shared" si="322"/>
        <v>42235.710879629631</v>
      </c>
      <c r="T3439" s="12">
        <f t="shared" si="323"/>
        <v>42205.710879629631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6">
        <v>2500</v>
      </c>
      <c r="E3440" s="6">
        <v>2605</v>
      </c>
      <c r="F3440" s="3" t="s">
        <v>8219</v>
      </c>
      <c r="G3440" s="4" t="s">
        <v>8225</v>
      </c>
      <c r="H3440" s="4" t="s">
        <v>8247</v>
      </c>
      <c r="I3440" s="7">
        <v>1430600400</v>
      </c>
      <c r="J3440" s="7">
        <v>1428358567</v>
      </c>
      <c r="K3440" t="b">
        <v>0</v>
      </c>
      <c r="L3440">
        <v>14</v>
      </c>
      <c r="M3440" t="b">
        <v>1</v>
      </c>
      <c r="N3440" s="4" t="s">
        <v>8271</v>
      </c>
      <c r="O3440" s="5">
        <f t="shared" si="318"/>
        <v>104.2</v>
      </c>
      <c r="P3440" s="6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2">
        <f t="shared" si="322"/>
        <v>42126.875</v>
      </c>
      <c r="T3440" s="12">
        <f t="shared" si="323"/>
        <v>42100.927858796291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6">
        <v>1200</v>
      </c>
      <c r="E3441" s="6">
        <v>1616.14</v>
      </c>
      <c r="F3441" s="3" t="s">
        <v>8219</v>
      </c>
      <c r="G3441" s="4" t="s">
        <v>8224</v>
      </c>
      <c r="H3441" s="4" t="s">
        <v>8246</v>
      </c>
      <c r="I3441" s="7">
        <v>1453179540</v>
      </c>
      <c r="J3441" s="7">
        <v>1452030730</v>
      </c>
      <c r="K3441" t="b">
        <v>0</v>
      </c>
      <c r="L3441">
        <v>18</v>
      </c>
      <c r="M3441" t="b">
        <v>1</v>
      </c>
      <c r="N3441" s="4" t="s">
        <v>8271</v>
      </c>
      <c r="O3441" s="5">
        <f t="shared" si="318"/>
        <v>134.67833333333334</v>
      </c>
      <c r="P3441" s="6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2">
        <f t="shared" si="322"/>
        <v>42388.207638888889</v>
      </c>
      <c r="T3441" s="12">
        <f t="shared" si="323"/>
        <v>42374.911226851851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6">
        <v>5000</v>
      </c>
      <c r="E3442" s="6">
        <v>5260.92</v>
      </c>
      <c r="F3442" s="3" t="s">
        <v>8219</v>
      </c>
      <c r="G3442" s="4" t="s">
        <v>8224</v>
      </c>
      <c r="H3442" s="4" t="s">
        <v>8246</v>
      </c>
      <c r="I3442" s="7">
        <v>1405095300</v>
      </c>
      <c r="J3442" s="7">
        <v>1403146628</v>
      </c>
      <c r="K3442" t="b">
        <v>0</v>
      </c>
      <c r="L3442">
        <v>82</v>
      </c>
      <c r="M3442" t="b">
        <v>1</v>
      </c>
      <c r="N3442" s="4" t="s">
        <v>8271</v>
      </c>
      <c r="O3442" s="5">
        <f t="shared" si="318"/>
        <v>105.2184</v>
      </c>
      <c r="P3442" s="6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2">
        <f t="shared" si="322"/>
        <v>41831.677083333336</v>
      </c>
      <c r="T3442" s="12">
        <f t="shared" si="323"/>
        <v>41809.12300925926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6">
        <v>2500</v>
      </c>
      <c r="E3443" s="6">
        <v>2565</v>
      </c>
      <c r="F3443" s="3" t="s">
        <v>8219</v>
      </c>
      <c r="G3443" s="4" t="s">
        <v>8224</v>
      </c>
      <c r="H3443" s="4" t="s">
        <v>8246</v>
      </c>
      <c r="I3443" s="7">
        <v>1447445820</v>
      </c>
      <c r="J3443" s="7">
        <v>1445077121</v>
      </c>
      <c r="K3443" t="b">
        <v>0</v>
      </c>
      <c r="L3443">
        <v>43</v>
      </c>
      <c r="M3443" t="b">
        <v>1</v>
      </c>
      <c r="N3443" s="4" t="s">
        <v>8271</v>
      </c>
      <c r="O3443" s="5">
        <f t="shared" si="318"/>
        <v>102.6</v>
      </c>
      <c r="P3443" s="6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2">
        <f t="shared" si="322"/>
        <v>42321.845138888893</v>
      </c>
      <c r="T3443" s="12">
        <f t="shared" si="323"/>
        <v>42294.429641203707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6">
        <v>250</v>
      </c>
      <c r="E3444" s="6">
        <v>250</v>
      </c>
      <c r="F3444" s="3" t="s">
        <v>8219</v>
      </c>
      <c r="G3444" s="4" t="s">
        <v>8224</v>
      </c>
      <c r="H3444" s="4" t="s">
        <v>8246</v>
      </c>
      <c r="I3444" s="7">
        <v>1433016672</v>
      </c>
      <c r="J3444" s="7">
        <v>1430424672</v>
      </c>
      <c r="K3444" t="b">
        <v>0</v>
      </c>
      <c r="L3444">
        <v>8</v>
      </c>
      <c r="M3444" t="b">
        <v>1</v>
      </c>
      <c r="N3444" s="4" t="s">
        <v>8271</v>
      </c>
      <c r="O3444" s="5">
        <f t="shared" si="318"/>
        <v>100</v>
      </c>
      <c r="P3444" s="6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2">
        <f t="shared" si="322"/>
        <v>42154.841111111105</v>
      </c>
      <c r="T3444" s="12">
        <f t="shared" si="323"/>
        <v>42124.841111111105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6">
        <v>1000</v>
      </c>
      <c r="E3445" s="6">
        <v>1855</v>
      </c>
      <c r="F3445" s="3" t="s">
        <v>8219</v>
      </c>
      <c r="G3445" s="4" t="s">
        <v>8224</v>
      </c>
      <c r="H3445" s="4" t="s">
        <v>8246</v>
      </c>
      <c r="I3445" s="7">
        <v>1410266146</v>
      </c>
      <c r="J3445" s="7">
        <v>1407674146</v>
      </c>
      <c r="K3445" t="b">
        <v>0</v>
      </c>
      <c r="L3445">
        <v>45</v>
      </c>
      <c r="M3445" t="b">
        <v>1</v>
      </c>
      <c r="N3445" s="4" t="s">
        <v>8271</v>
      </c>
      <c r="O3445" s="5">
        <f t="shared" si="318"/>
        <v>185.5</v>
      </c>
      <c r="P3445" s="6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2">
        <f t="shared" si="322"/>
        <v>41891.524837962963</v>
      </c>
      <c r="T3445" s="12">
        <f t="shared" si="323"/>
        <v>41861.524837962963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6">
        <v>300</v>
      </c>
      <c r="E3446" s="6">
        <v>867</v>
      </c>
      <c r="F3446" s="3" t="s">
        <v>8219</v>
      </c>
      <c r="G3446" s="4" t="s">
        <v>8226</v>
      </c>
      <c r="H3446" s="4" t="s">
        <v>8248</v>
      </c>
      <c r="I3446" s="7">
        <v>1465394340</v>
      </c>
      <c r="J3446" s="7">
        <v>1464677986</v>
      </c>
      <c r="K3446" t="b">
        <v>0</v>
      </c>
      <c r="L3446">
        <v>20</v>
      </c>
      <c r="M3446" t="b">
        <v>1</v>
      </c>
      <c r="N3446" s="4" t="s">
        <v>8271</v>
      </c>
      <c r="O3446" s="5">
        <f t="shared" si="318"/>
        <v>289</v>
      </c>
      <c r="P3446" s="6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2">
        <f t="shared" si="322"/>
        <v>42529.582638888889</v>
      </c>
      <c r="T3446" s="12">
        <f t="shared" si="323"/>
        <v>42521.291504629626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6">
        <v>2000</v>
      </c>
      <c r="E3447" s="6">
        <v>2000</v>
      </c>
      <c r="F3447" s="3" t="s">
        <v>8219</v>
      </c>
      <c r="G3447" s="4" t="s">
        <v>8225</v>
      </c>
      <c r="H3447" s="4" t="s">
        <v>8247</v>
      </c>
      <c r="I3447" s="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s="4" t="s">
        <v>8271</v>
      </c>
      <c r="O3447" s="5">
        <f t="shared" si="318"/>
        <v>100</v>
      </c>
      <c r="P3447" s="6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2">
        <f t="shared" si="322"/>
        <v>42300.530509259261</v>
      </c>
      <c r="T3447" s="12">
        <f t="shared" si="323"/>
        <v>42272.530509259261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6">
        <v>1000</v>
      </c>
      <c r="E3448" s="6">
        <v>1082</v>
      </c>
      <c r="F3448" s="3" t="s">
        <v>8219</v>
      </c>
      <c r="G3448" s="4" t="s">
        <v>8225</v>
      </c>
      <c r="H3448" s="4" t="s">
        <v>8247</v>
      </c>
      <c r="I3448" s="7">
        <v>1423138800</v>
      </c>
      <c r="J3448" s="7">
        <v>1421092725</v>
      </c>
      <c r="K3448" t="b">
        <v>0</v>
      </c>
      <c r="L3448">
        <v>25</v>
      </c>
      <c r="M3448" t="b">
        <v>1</v>
      </c>
      <c r="N3448" s="4" t="s">
        <v>8271</v>
      </c>
      <c r="O3448" s="5">
        <f t="shared" si="318"/>
        <v>108.2</v>
      </c>
      <c r="P3448" s="6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2">
        <f t="shared" si="322"/>
        <v>42040.513888888891</v>
      </c>
      <c r="T3448" s="12">
        <f t="shared" si="323"/>
        <v>42016.832465277781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6">
        <v>1000</v>
      </c>
      <c r="E3449" s="6">
        <v>1078</v>
      </c>
      <c r="F3449" s="3" t="s">
        <v>8219</v>
      </c>
      <c r="G3449" s="4" t="s">
        <v>8224</v>
      </c>
      <c r="H3449" s="4" t="s">
        <v>8246</v>
      </c>
      <c r="I3449" s="7">
        <v>1458332412</v>
      </c>
      <c r="J3449" s="7">
        <v>1454448012</v>
      </c>
      <c r="K3449" t="b">
        <v>0</v>
      </c>
      <c r="L3449">
        <v>14</v>
      </c>
      <c r="M3449" t="b">
        <v>1</v>
      </c>
      <c r="N3449" s="4" t="s">
        <v>8271</v>
      </c>
      <c r="O3449" s="5">
        <f t="shared" si="318"/>
        <v>107.8</v>
      </c>
      <c r="P3449" s="6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2">
        <f t="shared" si="322"/>
        <v>42447.847361111111</v>
      </c>
      <c r="T3449" s="12">
        <f t="shared" si="323"/>
        <v>42402.889027777783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6">
        <v>2100</v>
      </c>
      <c r="E3450" s="6">
        <v>2305</v>
      </c>
      <c r="F3450" s="3" t="s">
        <v>8219</v>
      </c>
      <c r="G3450" s="4" t="s">
        <v>8224</v>
      </c>
      <c r="H3450" s="4" t="s">
        <v>8246</v>
      </c>
      <c r="I3450" s="7">
        <v>1418784689</v>
      </c>
      <c r="J3450" s="7">
        <v>1416192689</v>
      </c>
      <c r="K3450" t="b">
        <v>0</v>
      </c>
      <c r="L3450">
        <v>45</v>
      </c>
      <c r="M3450" t="b">
        <v>1</v>
      </c>
      <c r="N3450" s="4" t="s">
        <v>8271</v>
      </c>
      <c r="O3450" s="5">
        <f t="shared" si="318"/>
        <v>109.76190476190476</v>
      </c>
      <c r="P3450" s="6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2">
        <f t="shared" si="322"/>
        <v>41990.119085648148</v>
      </c>
      <c r="T3450" s="12">
        <f t="shared" si="323"/>
        <v>41960.119085648148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6">
        <v>800</v>
      </c>
      <c r="E3451" s="6">
        <v>1365</v>
      </c>
      <c r="F3451" s="3" t="s">
        <v>8219</v>
      </c>
      <c r="G3451" s="4" t="s">
        <v>8224</v>
      </c>
      <c r="H3451" s="4" t="s">
        <v>8246</v>
      </c>
      <c r="I3451" s="7">
        <v>1468036800</v>
      </c>
      <c r="J3451" s="7">
        <v>1465607738</v>
      </c>
      <c r="K3451" t="b">
        <v>0</v>
      </c>
      <c r="L3451">
        <v>20</v>
      </c>
      <c r="M3451" t="b">
        <v>1</v>
      </c>
      <c r="N3451" s="4" t="s">
        <v>8271</v>
      </c>
      <c r="O3451" s="5">
        <f t="shared" si="318"/>
        <v>170.625</v>
      </c>
      <c r="P3451" s="6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2">
        <f t="shared" si="322"/>
        <v>42560.166666666672</v>
      </c>
      <c r="T3451" s="12">
        <f t="shared" si="323"/>
        <v>42532.052523148144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6">
        <v>500</v>
      </c>
      <c r="E3452" s="6">
        <v>760</v>
      </c>
      <c r="F3452" s="3" t="s">
        <v>8219</v>
      </c>
      <c r="G3452" s="4" t="s">
        <v>8225</v>
      </c>
      <c r="H3452" s="4" t="s">
        <v>8247</v>
      </c>
      <c r="I3452" s="7">
        <v>1427990071</v>
      </c>
      <c r="J3452" s="7">
        <v>1422809671</v>
      </c>
      <c r="K3452" t="b">
        <v>0</v>
      </c>
      <c r="L3452">
        <v>39</v>
      </c>
      <c r="M3452" t="b">
        <v>1</v>
      </c>
      <c r="N3452" s="4" t="s">
        <v>8271</v>
      </c>
      <c r="O3452" s="5">
        <f t="shared" si="318"/>
        <v>152</v>
      </c>
      <c r="P3452" s="6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2">
        <f t="shared" si="322"/>
        <v>42096.662858796291</v>
      </c>
      <c r="T3452" s="12">
        <f t="shared" si="323"/>
        <v>42036.704525462963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6">
        <v>650</v>
      </c>
      <c r="E3453" s="6">
        <v>658</v>
      </c>
      <c r="F3453" s="3" t="s">
        <v>8219</v>
      </c>
      <c r="G3453" s="4" t="s">
        <v>8224</v>
      </c>
      <c r="H3453" s="4" t="s">
        <v>8246</v>
      </c>
      <c r="I3453" s="7">
        <v>1429636927</v>
      </c>
      <c r="J3453" s="7">
        <v>1427304127</v>
      </c>
      <c r="K3453" t="b">
        <v>0</v>
      </c>
      <c r="L3453">
        <v>16</v>
      </c>
      <c r="M3453" t="b">
        <v>1</v>
      </c>
      <c r="N3453" s="4" t="s">
        <v>8271</v>
      </c>
      <c r="O3453" s="5">
        <f t="shared" si="318"/>
        <v>101.23076923076923</v>
      </c>
      <c r="P3453" s="6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2">
        <f t="shared" si="322"/>
        <v>42115.723692129628</v>
      </c>
      <c r="T3453" s="12">
        <f t="shared" si="323"/>
        <v>42088.723692129628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6">
        <v>1000</v>
      </c>
      <c r="E3454" s="6">
        <v>1532</v>
      </c>
      <c r="F3454" s="3" t="s">
        <v>8219</v>
      </c>
      <c r="G3454" s="4" t="s">
        <v>8224</v>
      </c>
      <c r="H3454" s="4" t="s">
        <v>8246</v>
      </c>
      <c r="I3454" s="7">
        <v>1406087940</v>
      </c>
      <c r="J3454" s="7">
        <v>1404141626</v>
      </c>
      <c r="K3454" t="b">
        <v>0</v>
      </c>
      <c r="L3454">
        <v>37</v>
      </c>
      <c r="M3454" t="b">
        <v>1</v>
      </c>
      <c r="N3454" s="4" t="s">
        <v>8271</v>
      </c>
      <c r="O3454" s="5">
        <f t="shared" si="318"/>
        <v>153.19999999999999</v>
      </c>
      <c r="P3454" s="6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2">
        <f t="shared" si="322"/>
        <v>41843.165972222225</v>
      </c>
      <c r="T3454" s="12">
        <f t="shared" si="323"/>
        <v>41820.639189814814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6">
        <v>300</v>
      </c>
      <c r="E3455" s="6">
        <v>385</v>
      </c>
      <c r="F3455" s="3" t="s">
        <v>8219</v>
      </c>
      <c r="G3455" s="4" t="s">
        <v>8225</v>
      </c>
      <c r="H3455" s="4" t="s">
        <v>8247</v>
      </c>
      <c r="I3455" s="7">
        <v>1471130956</v>
      </c>
      <c r="J3455" s="7">
        <v>1465946956</v>
      </c>
      <c r="K3455" t="b">
        <v>0</v>
      </c>
      <c r="L3455">
        <v>14</v>
      </c>
      <c r="M3455" t="b">
        <v>1</v>
      </c>
      <c r="N3455" s="4" t="s">
        <v>8271</v>
      </c>
      <c r="O3455" s="5">
        <f t="shared" si="318"/>
        <v>128.33333333333334</v>
      </c>
      <c r="P3455" s="6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2">
        <f t="shared" si="322"/>
        <v>42595.97865740741</v>
      </c>
      <c r="T3455" s="12">
        <f t="shared" si="323"/>
        <v>42535.97865740741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6">
        <v>700</v>
      </c>
      <c r="E3456" s="6">
        <v>705</v>
      </c>
      <c r="F3456" s="3" t="s">
        <v>8219</v>
      </c>
      <c r="G3456" s="4" t="s">
        <v>8225</v>
      </c>
      <c r="H3456" s="4" t="s">
        <v>8247</v>
      </c>
      <c r="I3456" s="7">
        <v>1406825159</v>
      </c>
      <c r="J3456" s="7">
        <v>1404233159</v>
      </c>
      <c r="K3456" t="b">
        <v>0</v>
      </c>
      <c r="L3456">
        <v>21</v>
      </c>
      <c r="M3456" t="b">
        <v>1</v>
      </c>
      <c r="N3456" s="4" t="s">
        <v>8271</v>
      </c>
      <c r="O3456" s="5">
        <f t="shared" si="318"/>
        <v>100.71428571428571</v>
      </c>
      <c r="P3456" s="6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2">
        <f t="shared" si="322"/>
        <v>41851.698599537034</v>
      </c>
      <c r="T3456" s="12">
        <f t="shared" si="323"/>
        <v>41821.698599537034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6">
        <v>10000</v>
      </c>
      <c r="E3457" s="6">
        <v>10065</v>
      </c>
      <c r="F3457" s="3" t="s">
        <v>8219</v>
      </c>
      <c r="G3457" s="4" t="s">
        <v>8224</v>
      </c>
      <c r="H3457" s="4" t="s">
        <v>8246</v>
      </c>
      <c r="I3457" s="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s="4" t="s">
        <v>8271</v>
      </c>
      <c r="O3457" s="5">
        <f t="shared" si="318"/>
        <v>100.65</v>
      </c>
      <c r="P3457" s="6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2">
        <f t="shared" si="322"/>
        <v>42656.7503125</v>
      </c>
      <c r="T3457" s="12">
        <f t="shared" si="323"/>
        <v>42626.7503125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6">
        <v>3000</v>
      </c>
      <c r="E3458" s="6">
        <v>5739</v>
      </c>
      <c r="F3458" s="3" t="s">
        <v>8219</v>
      </c>
      <c r="G3458" s="4" t="s">
        <v>8224</v>
      </c>
      <c r="H3458" s="4" t="s">
        <v>8246</v>
      </c>
      <c r="I3458" s="7">
        <v>1406876340</v>
      </c>
      <c r="J3458" s="7">
        <v>1404190567</v>
      </c>
      <c r="K3458" t="b">
        <v>0</v>
      </c>
      <c r="L3458">
        <v>16</v>
      </c>
      <c r="M3458" t="b">
        <v>1</v>
      </c>
      <c r="N3458" s="4" t="s">
        <v>8271</v>
      </c>
      <c r="O3458" s="5">
        <f t="shared" si="318"/>
        <v>191.3</v>
      </c>
      <c r="P3458" s="6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2">
        <f t="shared" si="322"/>
        <v>41852.290972222225</v>
      </c>
      <c r="T3458" s="12">
        <f t="shared" si="323"/>
        <v>41821.205636574072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6">
        <v>2000</v>
      </c>
      <c r="E3459" s="6">
        <v>2804</v>
      </c>
      <c r="F3459" s="3" t="s">
        <v>8219</v>
      </c>
      <c r="G3459" s="4" t="s">
        <v>8224</v>
      </c>
      <c r="H3459" s="4" t="s">
        <v>8246</v>
      </c>
      <c r="I3459" s="7">
        <v>1423720740</v>
      </c>
      <c r="J3459" s="7">
        <v>1421081857</v>
      </c>
      <c r="K3459" t="b">
        <v>0</v>
      </c>
      <c r="L3459">
        <v>55</v>
      </c>
      <c r="M3459" t="b">
        <v>1</v>
      </c>
      <c r="N3459" s="4" t="s">
        <v>8271</v>
      </c>
      <c r="O3459" s="5">
        <f t="shared" ref="O3459:O3522" si="324">100*E3459/D3459</f>
        <v>140.19999999999999</v>
      </c>
      <c r="P3459" s="6">
        <f t="shared" ref="P3459:P3522" si="325">IF(L3459=0,0,E3459/L3459)</f>
        <v>50.981818181818184</v>
      </c>
      <c r="Q3459" s="4" t="str">
        <f t="shared" ref="Q3459:Q3522" si="326">LEFT(N3459,SEARCH("/",N3459)-1)</f>
        <v>theater</v>
      </c>
      <c r="R3459" s="4" t="str">
        <f t="shared" ref="R3459:R3522" si="327">RIGHT(N3459,LEN(N3459)-SEARCH("/",N3459,1))</f>
        <v>plays</v>
      </c>
      <c r="S3459" s="12">
        <f t="shared" ref="S3459:S3522" si="328">(((I3459/60)/60)/24)+DATE(1970,1,1)</f>
        <v>42047.249305555553</v>
      </c>
      <c r="T3459" s="12">
        <f t="shared" ref="T3459:T3522" si="329">(((J3459/60)/60)/24)+DATE(1970,1,1)</f>
        <v>42016.706678240742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6">
        <v>978</v>
      </c>
      <c r="E3460" s="6">
        <v>1216</v>
      </c>
      <c r="F3460" s="3" t="s">
        <v>8219</v>
      </c>
      <c r="G3460" s="4" t="s">
        <v>8224</v>
      </c>
      <c r="H3460" s="4" t="s">
        <v>8246</v>
      </c>
      <c r="I3460" s="7">
        <v>1422937620</v>
      </c>
      <c r="J3460" s="7">
        <v>1420606303</v>
      </c>
      <c r="K3460" t="b">
        <v>0</v>
      </c>
      <c r="L3460">
        <v>27</v>
      </c>
      <c r="M3460" t="b">
        <v>1</v>
      </c>
      <c r="N3460" s="4" t="s">
        <v>8271</v>
      </c>
      <c r="O3460" s="5">
        <f t="shared" si="324"/>
        <v>124.33537832310839</v>
      </c>
      <c r="P3460" s="6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2">
        <f t="shared" si="328"/>
        <v>42038.185416666667</v>
      </c>
      <c r="T3460" s="12">
        <f t="shared" si="329"/>
        <v>42011.202581018515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6">
        <v>500</v>
      </c>
      <c r="E3461" s="6">
        <v>631</v>
      </c>
      <c r="F3461" s="3" t="s">
        <v>8219</v>
      </c>
      <c r="G3461" s="4" t="s">
        <v>8225</v>
      </c>
      <c r="H3461" s="4" t="s">
        <v>8247</v>
      </c>
      <c r="I3461" s="7">
        <v>1463743860</v>
      </c>
      <c r="J3461" s="7">
        <v>1461151860</v>
      </c>
      <c r="K3461" t="b">
        <v>0</v>
      </c>
      <c r="L3461">
        <v>36</v>
      </c>
      <c r="M3461" t="b">
        <v>1</v>
      </c>
      <c r="N3461" s="4" t="s">
        <v>8271</v>
      </c>
      <c r="O3461" s="5">
        <f t="shared" si="324"/>
        <v>126.2</v>
      </c>
      <c r="P3461" s="6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2">
        <f t="shared" si="328"/>
        <v>42510.479861111111</v>
      </c>
      <c r="T3461" s="12">
        <f t="shared" si="329"/>
        <v>42480.479861111111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6">
        <v>500</v>
      </c>
      <c r="E3462" s="6">
        <v>950</v>
      </c>
      <c r="F3462" s="3" t="s">
        <v>8219</v>
      </c>
      <c r="G3462" s="4" t="s">
        <v>8225</v>
      </c>
      <c r="H3462" s="4" t="s">
        <v>8247</v>
      </c>
      <c r="I3462" s="7">
        <v>1408106352</v>
      </c>
      <c r="J3462" s="7">
        <v>1406896752</v>
      </c>
      <c r="K3462" t="b">
        <v>0</v>
      </c>
      <c r="L3462">
        <v>19</v>
      </c>
      <c r="M3462" t="b">
        <v>1</v>
      </c>
      <c r="N3462" s="4" t="s">
        <v>8271</v>
      </c>
      <c r="O3462" s="5">
        <f t="shared" si="324"/>
        <v>190</v>
      </c>
      <c r="P3462" s="6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2">
        <f t="shared" si="328"/>
        <v>41866.527222222219</v>
      </c>
      <c r="T3462" s="12">
        <f t="shared" si="329"/>
        <v>41852.527222222219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6">
        <v>500</v>
      </c>
      <c r="E3463" s="6">
        <v>695</v>
      </c>
      <c r="F3463" s="3" t="s">
        <v>8219</v>
      </c>
      <c r="G3463" s="4" t="s">
        <v>8224</v>
      </c>
      <c r="H3463" s="4" t="s">
        <v>8246</v>
      </c>
      <c r="I3463" s="7">
        <v>1477710000</v>
      </c>
      <c r="J3463" s="7">
        <v>1475248279</v>
      </c>
      <c r="K3463" t="b">
        <v>0</v>
      </c>
      <c r="L3463">
        <v>12</v>
      </c>
      <c r="M3463" t="b">
        <v>1</v>
      </c>
      <c r="N3463" s="4" t="s">
        <v>8271</v>
      </c>
      <c r="O3463" s="5">
        <f t="shared" si="324"/>
        <v>139</v>
      </c>
      <c r="P3463" s="6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2">
        <f t="shared" si="328"/>
        <v>42672.125</v>
      </c>
      <c r="T3463" s="12">
        <f t="shared" si="329"/>
        <v>42643.632858796293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6">
        <v>250</v>
      </c>
      <c r="E3464" s="6">
        <v>505</v>
      </c>
      <c r="F3464" s="3" t="s">
        <v>8219</v>
      </c>
      <c r="G3464" s="4" t="s">
        <v>8224</v>
      </c>
      <c r="H3464" s="4" t="s">
        <v>8246</v>
      </c>
      <c r="I3464" s="7">
        <v>1436551200</v>
      </c>
      <c r="J3464" s="7">
        <v>1435181628</v>
      </c>
      <c r="K3464" t="b">
        <v>0</v>
      </c>
      <c r="L3464">
        <v>17</v>
      </c>
      <c r="M3464" t="b">
        <v>1</v>
      </c>
      <c r="N3464" s="4" t="s">
        <v>8271</v>
      </c>
      <c r="O3464" s="5">
        <f t="shared" si="324"/>
        <v>202</v>
      </c>
      <c r="P3464" s="6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2">
        <f t="shared" si="328"/>
        <v>42195.75</v>
      </c>
      <c r="T3464" s="12">
        <f t="shared" si="329"/>
        <v>42179.898472222223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6">
        <v>10000</v>
      </c>
      <c r="E3465" s="6">
        <v>10338</v>
      </c>
      <c r="F3465" s="3" t="s">
        <v>8219</v>
      </c>
      <c r="G3465" s="4" t="s">
        <v>8229</v>
      </c>
      <c r="H3465" s="4" t="s">
        <v>8251</v>
      </c>
      <c r="I3465" s="7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s="4" t="s">
        <v>8271</v>
      </c>
      <c r="O3465" s="5">
        <f t="shared" si="324"/>
        <v>103.38</v>
      </c>
      <c r="P3465" s="6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2">
        <f t="shared" si="328"/>
        <v>42654.165972222225</v>
      </c>
      <c r="T3465" s="12">
        <f t="shared" si="329"/>
        <v>42612.918807870374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6">
        <v>5000</v>
      </c>
      <c r="E3466" s="6">
        <v>5116.18</v>
      </c>
      <c r="F3466" s="3" t="s">
        <v>8219</v>
      </c>
      <c r="G3466" s="4" t="s">
        <v>8224</v>
      </c>
      <c r="H3466" s="4" t="s">
        <v>8246</v>
      </c>
      <c r="I3466" s="7">
        <v>1471921637</v>
      </c>
      <c r="J3466" s="7">
        <v>1469329637</v>
      </c>
      <c r="K3466" t="b">
        <v>0</v>
      </c>
      <c r="L3466">
        <v>93</v>
      </c>
      <c r="M3466" t="b">
        <v>1</v>
      </c>
      <c r="N3466" s="4" t="s">
        <v>8271</v>
      </c>
      <c r="O3466" s="5">
        <f t="shared" si="324"/>
        <v>102.3236</v>
      </c>
      <c r="P3466" s="6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2">
        <f t="shared" si="328"/>
        <v>42605.130057870367</v>
      </c>
      <c r="T3466" s="12">
        <f t="shared" si="329"/>
        <v>42575.130057870367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6">
        <v>2000</v>
      </c>
      <c r="E3467" s="6">
        <v>2060</v>
      </c>
      <c r="F3467" s="3" t="s">
        <v>8219</v>
      </c>
      <c r="G3467" s="4" t="s">
        <v>8225</v>
      </c>
      <c r="H3467" s="4" t="s">
        <v>8247</v>
      </c>
      <c r="I3467" s="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s="4" t="s">
        <v>8271</v>
      </c>
      <c r="O3467" s="5">
        <f t="shared" si="324"/>
        <v>103</v>
      </c>
      <c r="P3467" s="6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2">
        <f t="shared" si="328"/>
        <v>42225.666666666672</v>
      </c>
      <c r="T3467" s="12">
        <f t="shared" si="329"/>
        <v>42200.625833333332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6">
        <v>3500</v>
      </c>
      <c r="E3468" s="6">
        <v>4450</v>
      </c>
      <c r="F3468" s="3" t="s">
        <v>8219</v>
      </c>
      <c r="G3468" s="4" t="s">
        <v>8224</v>
      </c>
      <c r="H3468" s="4" t="s">
        <v>8246</v>
      </c>
      <c r="I3468" s="7">
        <v>1461108450</v>
      </c>
      <c r="J3468" s="7">
        <v>1455928050</v>
      </c>
      <c r="K3468" t="b">
        <v>0</v>
      </c>
      <c r="L3468">
        <v>61</v>
      </c>
      <c r="M3468" t="b">
        <v>1</v>
      </c>
      <c r="N3468" s="4" t="s">
        <v>8271</v>
      </c>
      <c r="O3468" s="5">
        <f t="shared" si="324"/>
        <v>127.14285714285714</v>
      </c>
      <c r="P3468" s="6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2">
        <f t="shared" si="328"/>
        <v>42479.977430555555</v>
      </c>
      <c r="T3468" s="12">
        <f t="shared" si="329"/>
        <v>42420.019097222219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6">
        <v>3000</v>
      </c>
      <c r="E3469" s="6">
        <v>3030</v>
      </c>
      <c r="F3469" s="3" t="s">
        <v>8219</v>
      </c>
      <c r="G3469" s="4" t="s">
        <v>8224</v>
      </c>
      <c r="H3469" s="4" t="s">
        <v>8246</v>
      </c>
      <c r="I3469" s="7">
        <v>1426864032</v>
      </c>
      <c r="J3469" s="7">
        <v>1424275632</v>
      </c>
      <c r="K3469" t="b">
        <v>0</v>
      </c>
      <c r="L3469">
        <v>47</v>
      </c>
      <c r="M3469" t="b">
        <v>1</v>
      </c>
      <c r="N3469" s="4" t="s">
        <v>8271</v>
      </c>
      <c r="O3469" s="5">
        <f t="shared" si="324"/>
        <v>101</v>
      </c>
      <c r="P3469" s="6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2">
        <f t="shared" si="328"/>
        <v>42083.630000000005</v>
      </c>
      <c r="T3469" s="12">
        <f t="shared" si="329"/>
        <v>42053.671666666662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6">
        <v>10000</v>
      </c>
      <c r="E3470" s="6">
        <v>12178</v>
      </c>
      <c r="F3470" s="3" t="s">
        <v>8219</v>
      </c>
      <c r="G3470" s="4" t="s">
        <v>8224</v>
      </c>
      <c r="H3470" s="4" t="s">
        <v>8246</v>
      </c>
      <c r="I3470" s="7">
        <v>1474426800</v>
      </c>
      <c r="J3470" s="7">
        <v>1471976529</v>
      </c>
      <c r="K3470" t="b">
        <v>0</v>
      </c>
      <c r="L3470">
        <v>17</v>
      </c>
      <c r="M3470" t="b">
        <v>1</v>
      </c>
      <c r="N3470" s="4" t="s">
        <v>8271</v>
      </c>
      <c r="O3470" s="5">
        <f t="shared" si="324"/>
        <v>121.78</v>
      </c>
      <c r="P3470" s="6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2">
        <f t="shared" si="328"/>
        <v>42634.125</v>
      </c>
      <c r="T3470" s="12">
        <f t="shared" si="329"/>
        <v>42605.765381944439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6">
        <v>2800</v>
      </c>
      <c r="E3471" s="6">
        <v>3175</v>
      </c>
      <c r="F3471" s="3" t="s">
        <v>8219</v>
      </c>
      <c r="G3471" s="4" t="s">
        <v>8224</v>
      </c>
      <c r="H3471" s="4" t="s">
        <v>8246</v>
      </c>
      <c r="I3471" s="7">
        <v>1461857045</v>
      </c>
      <c r="J3471" s="7">
        <v>1459265045</v>
      </c>
      <c r="K3471" t="b">
        <v>0</v>
      </c>
      <c r="L3471">
        <v>63</v>
      </c>
      <c r="M3471" t="b">
        <v>1</v>
      </c>
      <c r="N3471" s="4" t="s">
        <v>8271</v>
      </c>
      <c r="O3471" s="5">
        <f t="shared" si="324"/>
        <v>113.39285714285714</v>
      </c>
      <c r="P3471" s="6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2">
        <f t="shared" si="328"/>
        <v>42488.641724537039</v>
      </c>
      <c r="T3471" s="12">
        <f t="shared" si="329"/>
        <v>42458.641724537039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6">
        <v>250</v>
      </c>
      <c r="E3472" s="6">
        <v>375</v>
      </c>
      <c r="F3472" s="3" t="s">
        <v>8219</v>
      </c>
      <c r="G3472" s="4" t="s">
        <v>8224</v>
      </c>
      <c r="H3472" s="4" t="s">
        <v>8246</v>
      </c>
      <c r="I3472" s="7">
        <v>1468618680</v>
      </c>
      <c r="J3472" s="7">
        <v>1465345902</v>
      </c>
      <c r="K3472" t="b">
        <v>0</v>
      </c>
      <c r="L3472">
        <v>9</v>
      </c>
      <c r="M3472" t="b">
        <v>1</v>
      </c>
      <c r="N3472" s="4" t="s">
        <v>8271</v>
      </c>
      <c r="O3472" s="5">
        <f t="shared" si="324"/>
        <v>150</v>
      </c>
      <c r="P3472" s="6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2">
        <f t="shared" si="328"/>
        <v>42566.901388888888</v>
      </c>
      <c r="T3472" s="12">
        <f t="shared" si="329"/>
        <v>42529.022013888884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6">
        <v>500</v>
      </c>
      <c r="E3473" s="6">
        <v>1073</v>
      </c>
      <c r="F3473" s="3" t="s">
        <v>8219</v>
      </c>
      <c r="G3473" s="4" t="s">
        <v>8225</v>
      </c>
      <c r="H3473" s="4" t="s">
        <v>8247</v>
      </c>
      <c r="I3473" s="7">
        <v>1409515200</v>
      </c>
      <c r="J3473" s="7">
        <v>1405971690</v>
      </c>
      <c r="K3473" t="b">
        <v>0</v>
      </c>
      <c r="L3473">
        <v>30</v>
      </c>
      <c r="M3473" t="b">
        <v>1</v>
      </c>
      <c r="N3473" s="4" t="s">
        <v>8271</v>
      </c>
      <c r="O3473" s="5">
        <f t="shared" si="324"/>
        <v>214.6</v>
      </c>
      <c r="P3473" s="6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2">
        <f t="shared" si="328"/>
        <v>41882.833333333336</v>
      </c>
      <c r="T3473" s="12">
        <f t="shared" si="329"/>
        <v>41841.820486111108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6">
        <v>2000</v>
      </c>
      <c r="E3474" s="6">
        <v>2041</v>
      </c>
      <c r="F3474" s="3" t="s">
        <v>8219</v>
      </c>
      <c r="G3474" s="4" t="s">
        <v>8224</v>
      </c>
      <c r="H3474" s="4" t="s">
        <v>8246</v>
      </c>
      <c r="I3474" s="7">
        <v>1415253540</v>
      </c>
      <c r="J3474" s="7">
        <v>1413432331</v>
      </c>
      <c r="K3474" t="b">
        <v>0</v>
      </c>
      <c r="L3474">
        <v>23</v>
      </c>
      <c r="M3474" t="b">
        <v>1</v>
      </c>
      <c r="N3474" s="4" t="s">
        <v>8271</v>
      </c>
      <c r="O3474" s="5">
        <f t="shared" si="324"/>
        <v>102.05</v>
      </c>
      <c r="P3474" s="6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2">
        <f t="shared" si="328"/>
        <v>41949.249305555553</v>
      </c>
      <c r="T3474" s="12">
        <f t="shared" si="329"/>
        <v>41928.170497685183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6">
        <v>4900</v>
      </c>
      <c r="E3475" s="6">
        <v>4900</v>
      </c>
      <c r="F3475" s="3" t="s">
        <v>8219</v>
      </c>
      <c r="G3475" s="4" t="s">
        <v>8224</v>
      </c>
      <c r="H3475" s="4" t="s">
        <v>8246</v>
      </c>
      <c r="I3475" s="7">
        <v>1426883220</v>
      </c>
      <c r="J3475" s="7">
        <v>1425067296</v>
      </c>
      <c r="K3475" t="b">
        <v>0</v>
      </c>
      <c r="L3475">
        <v>33</v>
      </c>
      <c r="M3475" t="b">
        <v>1</v>
      </c>
      <c r="N3475" s="4" t="s">
        <v>8271</v>
      </c>
      <c r="O3475" s="5">
        <f t="shared" si="324"/>
        <v>100</v>
      </c>
      <c r="P3475" s="6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2">
        <f t="shared" si="328"/>
        <v>42083.852083333331</v>
      </c>
      <c r="T3475" s="12">
        <f t="shared" si="329"/>
        <v>42062.834444444445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6">
        <v>2000</v>
      </c>
      <c r="E3476" s="6">
        <v>2020</v>
      </c>
      <c r="F3476" s="3" t="s">
        <v>8219</v>
      </c>
      <c r="G3476" s="4" t="s">
        <v>8225</v>
      </c>
      <c r="H3476" s="4" t="s">
        <v>8247</v>
      </c>
      <c r="I3476" s="7">
        <v>1469016131</v>
      </c>
      <c r="J3476" s="7">
        <v>1466424131</v>
      </c>
      <c r="K3476" t="b">
        <v>0</v>
      </c>
      <c r="L3476">
        <v>39</v>
      </c>
      <c r="M3476" t="b">
        <v>1</v>
      </c>
      <c r="N3476" s="4" t="s">
        <v>8271</v>
      </c>
      <c r="O3476" s="5">
        <f t="shared" si="324"/>
        <v>101</v>
      </c>
      <c r="P3476" s="6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2">
        <f t="shared" si="328"/>
        <v>42571.501516203702</v>
      </c>
      <c r="T3476" s="12">
        <f t="shared" si="329"/>
        <v>42541.501516203702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6">
        <v>300</v>
      </c>
      <c r="E3477" s="6">
        <v>340</v>
      </c>
      <c r="F3477" s="3" t="s">
        <v>8219</v>
      </c>
      <c r="G3477" s="4" t="s">
        <v>8225</v>
      </c>
      <c r="H3477" s="4" t="s">
        <v>8247</v>
      </c>
      <c r="I3477" s="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s="4" t="s">
        <v>8271</v>
      </c>
      <c r="O3477" s="5">
        <f t="shared" si="324"/>
        <v>113.33333333333333</v>
      </c>
      <c r="P3477" s="6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2">
        <f t="shared" si="328"/>
        <v>41946</v>
      </c>
      <c r="T3477" s="12">
        <f t="shared" si="329"/>
        <v>41918.880833333329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6">
        <v>300</v>
      </c>
      <c r="E3478" s="6">
        <v>312</v>
      </c>
      <c r="F3478" s="3" t="s">
        <v>8219</v>
      </c>
      <c r="G3478" s="4" t="s">
        <v>8224</v>
      </c>
      <c r="H3478" s="4" t="s">
        <v>8246</v>
      </c>
      <c r="I3478" s="7">
        <v>1414378800</v>
      </c>
      <c r="J3478" s="7">
        <v>1412836990</v>
      </c>
      <c r="K3478" t="b">
        <v>0</v>
      </c>
      <c r="L3478">
        <v>6</v>
      </c>
      <c r="M3478" t="b">
        <v>1</v>
      </c>
      <c r="N3478" s="4" t="s">
        <v>8271</v>
      </c>
      <c r="O3478" s="5">
        <f t="shared" si="324"/>
        <v>104</v>
      </c>
      <c r="P3478" s="6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2">
        <f t="shared" si="328"/>
        <v>41939.125</v>
      </c>
      <c r="T3478" s="12">
        <f t="shared" si="329"/>
        <v>41921.279976851853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6">
        <v>1800</v>
      </c>
      <c r="E3479" s="6">
        <v>2076</v>
      </c>
      <c r="F3479" s="3" t="s">
        <v>8219</v>
      </c>
      <c r="G3479" s="4" t="s">
        <v>8224</v>
      </c>
      <c r="H3479" s="4" t="s">
        <v>8246</v>
      </c>
      <c r="I3479" s="7">
        <v>1431831600</v>
      </c>
      <c r="J3479" s="7">
        <v>1430761243</v>
      </c>
      <c r="K3479" t="b">
        <v>0</v>
      </c>
      <c r="L3479">
        <v>39</v>
      </c>
      <c r="M3479" t="b">
        <v>1</v>
      </c>
      <c r="N3479" s="4" t="s">
        <v>8271</v>
      </c>
      <c r="O3479" s="5">
        <f t="shared" si="324"/>
        <v>115.33333333333333</v>
      </c>
      <c r="P3479" s="6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2">
        <f t="shared" si="328"/>
        <v>42141.125</v>
      </c>
      <c r="T3479" s="12">
        <f t="shared" si="329"/>
        <v>42128.736608796295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6">
        <v>2000</v>
      </c>
      <c r="E3480" s="6">
        <v>2257</v>
      </c>
      <c r="F3480" s="3" t="s">
        <v>8219</v>
      </c>
      <c r="G3480" s="4" t="s">
        <v>8224</v>
      </c>
      <c r="H3480" s="4" t="s">
        <v>8246</v>
      </c>
      <c r="I3480" s="7">
        <v>1426539600</v>
      </c>
      <c r="J3480" s="7">
        <v>1424296822</v>
      </c>
      <c r="K3480" t="b">
        <v>0</v>
      </c>
      <c r="L3480">
        <v>57</v>
      </c>
      <c r="M3480" t="b">
        <v>1</v>
      </c>
      <c r="N3480" s="4" t="s">
        <v>8271</v>
      </c>
      <c r="O3480" s="5">
        <f t="shared" si="324"/>
        <v>112.85</v>
      </c>
      <c r="P3480" s="6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2">
        <f t="shared" si="328"/>
        <v>42079.875</v>
      </c>
      <c r="T3480" s="12">
        <f t="shared" si="329"/>
        <v>42053.916921296302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6">
        <v>1500</v>
      </c>
      <c r="E3481" s="6">
        <v>1918</v>
      </c>
      <c r="F3481" s="3" t="s">
        <v>8219</v>
      </c>
      <c r="G3481" s="4" t="s">
        <v>8225</v>
      </c>
      <c r="H3481" s="4" t="s">
        <v>8247</v>
      </c>
      <c r="I3481" s="7">
        <v>1403382680</v>
      </c>
      <c r="J3481" s="7">
        <v>1400790680</v>
      </c>
      <c r="K3481" t="b">
        <v>0</v>
      </c>
      <c r="L3481">
        <v>56</v>
      </c>
      <c r="M3481" t="b">
        <v>1</v>
      </c>
      <c r="N3481" s="4" t="s">
        <v>8271</v>
      </c>
      <c r="O3481" s="5">
        <f t="shared" si="324"/>
        <v>127.86666666666666</v>
      </c>
      <c r="P3481" s="6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2">
        <f t="shared" si="328"/>
        <v>41811.855092592588</v>
      </c>
      <c r="T3481" s="12">
        <f t="shared" si="329"/>
        <v>41781.855092592588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6">
        <v>1500</v>
      </c>
      <c r="E3482" s="6">
        <v>2140</v>
      </c>
      <c r="F3482" s="3" t="s">
        <v>8219</v>
      </c>
      <c r="G3482" s="4" t="s">
        <v>8224</v>
      </c>
      <c r="H3482" s="4" t="s">
        <v>8246</v>
      </c>
      <c r="I3482" s="7">
        <v>1436562000</v>
      </c>
      <c r="J3482" s="7">
        <v>1434440227</v>
      </c>
      <c r="K3482" t="b">
        <v>0</v>
      </c>
      <c r="L3482">
        <v>13</v>
      </c>
      <c r="M3482" t="b">
        <v>1</v>
      </c>
      <c r="N3482" s="4" t="s">
        <v>8271</v>
      </c>
      <c r="O3482" s="5">
        <f t="shared" si="324"/>
        <v>142.66666666666666</v>
      </c>
      <c r="P3482" s="6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2">
        <f t="shared" si="328"/>
        <v>42195.875</v>
      </c>
      <c r="T3482" s="12">
        <f t="shared" si="329"/>
        <v>42171.317442129628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6">
        <v>10000</v>
      </c>
      <c r="E3483" s="6">
        <v>11880</v>
      </c>
      <c r="F3483" s="3" t="s">
        <v>8219</v>
      </c>
      <c r="G3483" s="4" t="s">
        <v>8226</v>
      </c>
      <c r="H3483" s="4" t="s">
        <v>8248</v>
      </c>
      <c r="I3483" s="7">
        <v>1420178188</v>
      </c>
      <c r="J3483" s="7">
        <v>1418709388</v>
      </c>
      <c r="K3483" t="b">
        <v>0</v>
      </c>
      <c r="L3483">
        <v>95</v>
      </c>
      <c r="M3483" t="b">
        <v>1</v>
      </c>
      <c r="N3483" s="4" t="s">
        <v>8271</v>
      </c>
      <c r="O3483" s="5">
        <f t="shared" si="324"/>
        <v>118.8</v>
      </c>
      <c r="P3483" s="6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2">
        <f t="shared" si="328"/>
        <v>42006.24754629629</v>
      </c>
      <c r="T3483" s="12">
        <f t="shared" si="329"/>
        <v>41989.24754629629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6">
        <v>3000</v>
      </c>
      <c r="E3484" s="6">
        <v>4150</v>
      </c>
      <c r="F3484" s="3" t="s">
        <v>8219</v>
      </c>
      <c r="G3484" s="4" t="s">
        <v>8225</v>
      </c>
      <c r="H3484" s="4" t="s">
        <v>8247</v>
      </c>
      <c r="I3484" s="7">
        <v>1404671466</v>
      </c>
      <c r="J3484" s="7">
        <v>1402079466</v>
      </c>
      <c r="K3484" t="b">
        <v>0</v>
      </c>
      <c r="L3484">
        <v>80</v>
      </c>
      <c r="M3484" t="b">
        <v>1</v>
      </c>
      <c r="N3484" s="4" t="s">
        <v>8271</v>
      </c>
      <c r="O3484" s="5">
        <f t="shared" si="324"/>
        <v>138.33333333333334</v>
      </c>
      <c r="P3484" s="6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2">
        <f t="shared" si="328"/>
        <v>41826.771597222221</v>
      </c>
      <c r="T3484" s="12">
        <f t="shared" si="329"/>
        <v>41796.771597222221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6">
        <v>3350</v>
      </c>
      <c r="E3485" s="6">
        <v>5358</v>
      </c>
      <c r="F3485" s="3" t="s">
        <v>8219</v>
      </c>
      <c r="G3485" s="4" t="s">
        <v>8224</v>
      </c>
      <c r="H3485" s="4" t="s">
        <v>8246</v>
      </c>
      <c r="I3485" s="7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s="4" t="s">
        <v>8271</v>
      </c>
      <c r="O3485" s="5">
        <f t="shared" si="324"/>
        <v>159.9402985074627</v>
      </c>
      <c r="P3485" s="6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2">
        <f t="shared" si="328"/>
        <v>41823.668761574074</v>
      </c>
      <c r="T3485" s="12">
        <f t="shared" si="329"/>
        <v>41793.668761574074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6">
        <v>2500</v>
      </c>
      <c r="E3486" s="6">
        <v>2856</v>
      </c>
      <c r="F3486" s="3" t="s">
        <v>8219</v>
      </c>
      <c r="G3486" s="4" t="s">
        <v>8224</v>
      </c>
      <c r="H3486" s="4" t="s">
        <v>8246</v>
      </c>
      <c r="I3486" s="7">
        <v>1466014499</v>
      </c>
      <c r="J3486" s="7">
        <v>1463422499</v>
      </c>
      <c r="K3486" t="b">
        <v>0</v>
      </c>
      <c r="L3486">
        <v>44</v>
      </c>
      <c r="M3486" t="b">
        <v>1</v>
      </c>
      <c r="N3486" s="4" t="s">
        <v>8271</v>
      </c>
      <c r="O3486" s="5">
        <f t="shared" si="324"/>
        <v>114.24</v>
      </c>
      <c r="P3486" s="6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2">
        <f t="shared" si="328"/>
        <v>42536.760405092587</v>
      </c>
      <c r="T3486" s="12">
        <f t="shared" si="329"/>
        <v>42506.760405092587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6">
        <v>1650</v>
      </c>
      <c r="E3487" s="6">
        <v>1660</v>
      </c>
      <c r="F3487" s="3" t="s">
        <v>8219</v>
      </c>
      <c r="G3487" s="4" t="s">
        <v>8224</v>
      </c>
      <c r="H3487" s="4" t="s">
        <v>8246</v>
      </c>
      <c r="I3487" s="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s="4" t="s">
        <v>8271</v>
      </c>
      <c r="O3487" s="5">
        <f t="shared" si="324"/>
        <v>100.60606060606061</v>
      </c>
      <c r="P3487" s="6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2">
        <f t="shared" si="328"/>
        <v>42402.693055555559</v>
      </c>
      <c r="T3487" s="12">
        <f t="shared" si="329"/>
        <v>42372.693055555559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6">
        <v>3000</v>
      </c>
      <c r="E3488" s="6">
        <v>4656</v>
      </c>
      <c r="F3488" s="3" t="s">
        <v>8219</v>
      </c>
      <c r="G3488" s="4" t="s">
        <v>8224</v>
      </c>
      <c r="H3488" s="4" t="s">
        <v>8246</v>
      </c>
      <c r="I3488" s="7">
        <v>1433314740</v>
      </c>
      <c r="J3488" s="7">
        <v>1430600401</v>
      </c>
      <c r="K3488" t="b">
        <v>0</v>
      </c>
      <c r="L3488">
        <v>56</v>
      </c>
      <c r="M3488" t="b">
        <v>1</v>
      </c>
      <c r="N3488" s="4" t="s">
        <v>8271</v>
      </c>
      <c r="O3488" s="5">
        <f t="shared" si="324"/>
        <v>155.19999999999999</v>
      </c>
      <c r="P3488" s="6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2">
        <f t="shared" si="328"/>
        <v>42158.290972222225</v>
      </c>
      <c r="T3488" s="12">
        <f t="shared" si="329"/>
        <v>42126.87501157407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6">
        <v>2000</v>
      </c>
      <c r="E3489" s="6">
        <v>2555</v>
      </c>
      <c r="F3489" s="3" t="s">
        <v>8219</v>
      </c>
      <c r="G3489" s="4" t="s">
        <v>8225</v>
      </c>
      <c r="H3489" s="4" t="s">
        <v>8247</v>
      </c>
      <c r="I3489" s="7">
        <v>1435185252</v>
      </c>
      <c r="J3489" s="7">
        <v>1432593252</v>
      </c>
      <c r="K3489" t="b">
        <v>0</v>
      </c>
      <c r="L3489">
        <v>66</v>
      </c>
      <c r="M3489" t="b">
        <v>1</v>
      </c>
      <c r="N3489" s="4" t="s">
        <v>8271</v>
      </c>
      <c r="O3489" s="5">
        <f t="shared" si="324"/>
        <v>127.75</v>
      </c>
      <c r="P3489" s="6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2">
        <f t="shared" si="328"/>
        <v>42179.940416666665</v>
      </c>
      <c r="T3489" s="12">
        <f t="shared" si="329"/>
        <v>42149.940416666665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6">
        <v>3000</v>
      </c>
      <c r="E3490" s="6">
        <v>3636</v>
      </c>
      <c r="F3490" s="3" t="s">
        <v>8219</v>
      </c>
      <c r="G3490" s="4" t="s">
        <v>8224</v>
      </c>
      <c r="H3490" s="4" t="s">
        <v>8246</v>
      </c>
      <c r="I3490" s="7">
        <v>1429286400</v>
      </c>
      <c r="J3490" s="7">
        <v>1427221560</v>
      </c>
      <c r="K3490" t="b">
        <v>0</v>
      </c>
      <c r="L3490">
        <v>29</v>
      </c>
      <c r="M3490" t="b">
        <v>1</v>
      </c>
      <c r="N3490" s="4" t="s">
        <v>8271</v>
      </c>
      <c r="O3490" s="5">
        <f t="shared" si="324"/>
        <v>121.2</v>
      </c>
      <c r="P3490" s="6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2">
        <f t="shared" si="328"/>
        <v>42111.666666666672</v>
      </c>
      <c r="T3490" s="12">
        <f t="shared" si="329"/>
        <v>42087.768055555556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6">
        <v>5000</v>
      </c>
      <c r="E3491" s="6">
        <v>5635</v>
      </c>
      <c r="F3491" s="3" t="s">
        <v>8219</v>
      </c>
      <c r="G3491" s="4" t="s">
        <v>8225</v>
      </c>
      <c r="H3491" s="4" t="s">
        <v>8247</v>
      </c>
      <c r="I3491" s="7">
        <v>1400965200</v>
      </c>
      <c r="J3491" s="7">
        <v>1398352531</v>
      </c>
      <c r="K3491" t="b">
        <v>0</v>
      </c>
      <c r="L3491">
        <v>72</v>
      </c>
      <c r="M3491" t="b">
        <v>1</v>
      </c>
      <c r="N3491" s="4" t="s">
        <v>8271</v>
      </c>
      <c r="O3491" s="5">
        <f t="shared" si="324"/>
        <v>112.7</v>
      </c>
      <c r="P3491" s="6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2">
        <f t="shared" si="328"/>
        <v>41783.875</v>
      </c>
      <c r="T3491" s="12">
        <f t="shared" si="329"/>
        <v>41753.635775462964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6">
        <v>1000</v>
      </c>
      <c r="E3492" s="6">
        <v>1275</v>
      </c>
      <c r="F3492" s="3" t="s">
        <v>8219</v>
      </c>
      <c r="G3492" s="4" t="s">
        <v>8224</v>
      </c>
      <c r="H3492" s="4" t="s">
        <v>8246</v>
      </c>
      <c r="I3492" s="7">
        <v>1460574924</v>
      </c>
      <c r="J3492" s="7">
        <v>1457982924</v>
      </c>
      <c r="K3492" t="b">
        <v>0</v>
      </c>
      <c r="L3492">
        <v>27</v>
      </c>
      <c r="M3492" t="b">
        <v>1</v>
      </c>
      <c r="N3492" s="4" t="s">
        <v>8271</v>
      </c>
      <c r="O3492" s="5">
        <f t="shared" si="324"/>
        <v>127.5</v>
      </c>
      <c r="P3492" s="6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2">
        <f t="shared" si="328"/>
        <v>42473.802361111113</v>
      </c>
      <c r="T3492" s="12">
        <f t="shared" si="329"/>
        <v>42443.802361111113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6">
        <v>500</v>
      </c>
      <c r="E3493" s="6">
        <v>791</v>
      </c>
      <c r="F3493" s="3" t="s">
        <v>8219</v>
      </c>
      <c r="G3493" s="4" t="s">
        <v>8224</v>
      </c>
      <c r="H3493" s="4" t="s">
        <v>8246</v>
      </c>
      <c r="I3493" s="7">
        <v>1431928784</v>
      </c>
      <c r="J3493" s="7">
        <v>1430114384</v>
      </c>
      <c r="K3493" t="b">
        <v>0</v>
      </c>
      <c r="L3493">
        <v>10</v>
      </c>
      <c r="M3493" t="b">
        <v>1</v>
      </c>
      <c r="N3493" s="4" t="s">
        <v>8271</v>
      </c>
      <c r="O3493" s="5">
        <f t="shared" si="324"/>
        <v>158.19999999999999</v>
      </c>
      <c r="P3493" s="6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2">
        <f t="shared" si="328"/>
        <v>42142.249814814815</v>
      </c>
      <c r="T3493" s="12">
        <f t="shared" si="329"/>
        <v>42121.249814814815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6">
        <v>3800</v>
      </c>
      <c r="E3494" s="6">
        <v>4000.22</v>
      </c>
      <c r="F3494" s="3" t="s">
        <v>8219</v>
      </c>
      <c r="G3494" s="4" t="s">
        <v>8224</v>
      </c>
      <c r="H3494" s="4" t="s">
        <v>8246</v>
      </c>
      <c r="I3494" s="7">
        <v>1445818397</v>
      </c>
      <c r="J3494" s="7">
        <v>1442794397</v>
      </c>
      <c r="K3494" t="b">
        <v>0</v>
      </c>
      <c r="L3494">
        <v>35</v>
      </c>
      <c r="M3494" t="b">
        <v>1</v>
      </c>
      <c r="N3494" s="4" t="s">
        <v>8271</v>
      </c>
      <c r="O3494" s="5">
        <f t="shared" si="324"/>
        <v>105.26894736842105</v>
      </c>
      <c r="P3494" s="6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2">
        <f t="shared" si="328"/>
        <v>42303.009224537032</v>
      </c>
      <c r="T3494" s="12">
        <f t="shared" si="329"/>
        <v>42268.009224537032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6">
        <v>1500</v>
      </c>
      <c r="E3495" s="6">
        <v>1500</v>
      </c>
      <c r="F3495" s="3" t="s">
        <v>8219</v>
      </c>
      <c r="G3495" s="4" t="s">
        <v>8224</v>
      </c>
      <c r="H3495" s="4" t="s">
        <v>8246</v>
      </c>
      <c r="I3495" s="7">
        <v>1408252260</v>
      </c>
      <c r="J3495" s="7">
        <v>1406580436</v>
      </c>
      <c r="K3495" t="b">
        <v>0</v>
      </c>
      <c r="L3495">
        <v>29</v>
      </c>
      <c r="M3495" t="b">
        <v>1</v>
      </c>
      <c r="N3495" s="4" t="s">
        <v>8271</v>
      </c>
      <c r="O3495" s="5">
        <f t="shared" si="324"/>
        <v>100</v>
      </c>
      <c r="P3495" s="6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2">
        <f t="shared" si="328"/>
        <v>41868.21597222222</v>
      </c>
      <c r="T3495" s="12">
        <f t="shared" si="329"/>
        <v>41848.866157407407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6">
        <v>400</v>
      </c>
      <c r="E3496" s="6">
        <v>400</v>
      </c>
      <c r="F3496" s="3" t="s">
        <v>8219</v>
      </c>
      <c r="G3496" s="4" t="s">
        <v>8224</v>
      </c>
      <c r="H3496" s="4" t="s">
        <v>8246</v>
      </c>
      <c r="I3496" s="7">
        <v>1480140000</v>
      </c>
      <c r="J3496" s="7">
        <v>1479186575</v>
      </c>
      <c r="K3496" t="b">
        <v>0</v>
      </c>
      <c r="L3496">
        <v>13</v>
      </c>
      <c r="M3496" t="b">
        <v>1</v>
      </c>
      <c r="N3496" s="4" t="s">
        <v>8271</v>
      </c>
      <c r="O3496" s="5">
        <f t="shared" si="324"/>
        <v>100</v>
      </c>
      <c r="P3496" s="6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2">
        <f t="shared" si="328"/>
        <v>42700.25</v>
      </c>
      <c r="T3496" s="12">
        <f t="shared" si="329"/>
        <v>42689.214988425927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6">
        <v>5000</v>
      </c>
      <c r="E3497" s="6">
        <v>5343</v>
      </c>
      <c r="F3497" s="3" t="s">
        <v>8219</v>
      </c>
      <c r="G3497" s="4" t="s">
        <v>8229</v>
      </c>
      <c r="H3497" s="4" t="s">
        <v>8251</v>
      </c>
      <c r="I3497" s="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s="4" t="s">
        <v>8271</v>
      </c>
      <c r="O3497" s="5">
        <f t="shared" si="324"/>
        <v>106.86</v>
      </c>
      <c r="P3497" s="6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2">
        <f t="shared" si="328"/>
        <v>41944.720833333333</v>
      </c>
      <c r="T3497" s="12">
        <f t="shared" si="329"/>
        <v>41915.762835648151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6">
        <v>3000</v>
      </c>
      <c r="E3498" s="6">
        <v>3732</v>
      </c>
      <c r="F3498" s="3" t="s">
        <v>8219</v>
      </c>
      <c r="G3498" s="4" t="s">
        <v>8224</v>
      </c>
      <c r="H3498" s="4" t="s">
        <v>8246</v>
      </c>
      <c r="I3498" s="7">
        <v>1473625166</v>
      </c>
      <c r="J3498" s="7">
        <v>1470169166</v>
      </c>
      <c r="K3498" t="b">
        <v>0</v>
      </c>
      <c r="L3498">
        <v>78</v>
      </c>
      <c r="M3498" t="b">
        <v>1</v>
      </c>
      <c r="N3498" s="4" t="s">
        <v>8271</v>
      </c>
      <c r="O3498" s="5">
        <f t="shared" si="324"/>
        <v>124.4</v>
      </c>
      <c r="P3498" s="6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2">
        <f t="shared" si="328"/>
        <v>42624.846828703703</v>
      </c>
      <c r="T3498" s="12">
        <f t="shared" si="329"/>
        <v>42584.846828703703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6">
        <v>1551</v>
      </c>
      <c r="E3499" s="6">
        <v>1686</v>
      </c>
      <c r="F3499" s="3" t="s">
        <v>8219</v>
      </c>
      <c r="G3499" s="4" t="s">
        <v>8224</v>
      </c>
      <c r="H3499" s="4" t="s">
        <v>8246</v>
      </c>
      <c r="I3499" s="7">
        <v>1464904800</v>
      </c>
      <c r="J3499" s="7">
        <v>1463852904</v>
      </c>
      <c r="K3499" t="b">
        <v>0</v>
      </c>
      <c r="L3499">
        <v>49</v>
      </c>
      <c r="M3499" t="b">
        <v>1</v>
      </c>
      <c r="N3499" s="4" t="s">
        <v>8271</v>
      </c>
      <c r="O3499" s="5">
        <f t="shared" si="324"/>
        <v>108.70406189555126</v>
      </c>
      <c r="P3499" s="6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2">
        <f t="shared" si="328"/>
        <v>42523.916666666672</v>
      </c>
      <c r="T3499" s="12">
        <f t="shared" si="329"/>
        <v>42511.741944444439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6">
        <v>1650</v>
      </c>
      <c r="E3500" s="6">
        <v>1690</v>
      </c>
      <c r="F3500" s="3" t="s">
        <v>8219</v>
      </c>
      <c r="G3500" s="4" t="s">
        <v>8229</v>
      </c>
      <c r="H3500" s="4" t="s">
        <v>8251</v>
      </c>
      <c r="I3500" s="7">
        <v>1464471840</v>
      </c>
      <c r="J3500" s="7">
        <v>1459309704</v>
      </c>
      <c r="K3500" t="b">
        <v>0</v>
      </c>
      <c r="L3500">
        <v>42</v>
      </c>
      <c r="M3500" t="b">
        <v>1</v>
      </c>
      <c r="N3500" s="4" t="s">
        <v>8271</v>
      </c>
      <c r="O3500" s="5">
        <f t="shared" si="324"/>
        <v>102.42424242424242</v>
      </c>
      <c r="P3500" s="6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2">
        <f t="shared" si="328"/>
        <v>42518.905555555553</v>
      </c>
      <c r="T3500" s="12">
        <f t="shared" si="329"/>
        <v>42459.15861111111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6">
        <v>2000</v>
      </c>
      <c r="E3501" s="6">
        <v>2110</v>
      </c>
      <c r="F3501" s="3" t="s">
        <v>8219</v>
      </c>
      <c r="G3501" s="4" t="s">
        <v>8224</v>
      </c>
      <c r="H3501" s="4" t="s">
        <v>8246</v>
      </c>
      <c r="I3501" s="7">
        <v>1435733940</v>
      </c>
      <c r="J3501" s="7">
        <v>1431046325</v>
      </c>
      <c r="K3501" t="b">
        <v>0</v>
      </c>
      <c r="L3501">
        <v>35</v>
      </c>
      <c r="M3501" t="b">
        <v>1</v>
      </c>
      <c r="N3501" s="4" t="s">
        <v>8271</v>
      </c>
      <c r="O3501" s="5">
        <f t="shared" si="324"/>
        <v>105.5</v>
      </c>
      <c r="P3501" s="6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2">
        <f t="shared" si="328"/>
        <v>42186.290972222225</v>
      </c>
      <c r="T3501" s="12">
        <f t="shared" si="329"/>
        <v>42132.036168981482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6">
        <v>1000</v>
      </c>
      <c r="E3502" s="6">
        <v>1063</v>
      </c>
      <c r="F3502" s="3" t="s">
        <v>8219</v>
      </c>
      <c r="G3502" s="4" t="s">
        <v>8224</v>
      </c>
      <c r="H3502" s="4" t="s">
        <v>8246</v>
      </c>
      <c r="I3502" s="7">
        <v>1457326740</v>
      </c>
      <c r="J3502" s="7">
        <v>1455919438</v>
      </c>
      <c r="K3502" t="b">
        <v>0</v>
      </c>
      <c r="L3502">
        <v>42</v>
      </c>
      <c r="M3502" t="b">
        <v>1</v>
      </c>
      <c r="N3502" s="4" t="s">
        <v>8271</v>
      </c>
      <c r="O3502" s="5">
        <f t="shared" si="324"/>
        <v>106.3</v>
      </c>
      <c r="P3502" s="6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2">
        <f t="shared" si="328"/>
        <v>42436.207638888889</v>
      </c>
      <c r="T3502" s="12">
        <f t="shared" si="329"/>
        <v>42419.91942129629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6">
        <v>1500</v>
      </c>
      <c r="E3503" s="6">
        <v>1510</v>
      </c>
      <c r="F3503" s="3" t="s">
        <v>8219</v>
      </c>
      <c r="G3503" s="4" t="s">
        <v>8225</v>
      </c>
      <c r="H3503" s="4" t="s">
        <v>8247</v>
      </c>
      <c r="I3503" s="7">
        <v>1441995595</v>
      </c>
      <c r="J3503" s="7">
        <v>1439835595</v>
      </c>
      <c r="K3503" t="b">
        <v>0</v>
      </c>
      <c r="L3503">
        <v>42</v>
      </c>
      <c r="M3503" t="b">
        <v>1</v>
      </c>
      <c r="N3503" s="4" t="s">
        <v>8271</v>
      </c>
      <c r="O3503" s="5">
        <f t="shared" si="324"/>
        <v>100.66666666666667</v>
      </c>
      <c r="P3503" s="6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2">
        <f t="shared" si="328"/>
        <v>42258.763831018514</v>
      </c>
      <c r="T3503" s="12">
        <f t="shared" si="329"/>
        <v>42233.763831018514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6">
        <v>4000</v>
      </c>
      <c r="E3504" s="6">
        <v>4216</v>
      </c>
      <c r="F3504" s="3" t="s">
        <v>8219</v>
      </c>
      <c r="G3504" s="4" t="s">
        <v>8224</v>
      </c>
      <c r="H3504" s="4" t="s">
        <v>8246</v>
      </c>
      <c r="I3504" s="7">
        <v>1458100740</v>
      </c>
      <c r="J3504" s="7">
        <v>1456862924</v>
      </c>
      <c r="K3504" t="b">
        <v>0</v>
      </c>
      <c r="L3504">
        <v>31</v>
      </c>
      <c r="M3504" t="b">
        <v>1</v>
      </c>
      <c r="N3504" s="4" t="s">
        <v>8271</v>
      </c>
      <c r="O3504" s="5">
        <f t="shared" si="324"/>
        <v>105.4</v>
      </c>
      <c r="P3504" s="6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2">
        <f t="shared" si="328"/>
        <v>42445.165972222225</v>
      </c>
      <c r="T3504" s="12">
        <f t="shared" si="329"/>
        <v>42430.839398148149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6">
        <v>2500</v>
      </c>
      <c r="E3505" s="6">
        <v>2689</v>
      </c>
      <c r="F3505" s="3" t="s">
        <v>8219</v>
      </c>
      <c r="G3505" s="4" t="s">
        <v>8225</v>
      </c>
      <c r="H3505" s="4" t="s">
        <v>8247</v>
      </c>
      <c r="I3505" s="7">
        <v>1469359728</v>
      </c>
      <c r="J3505" s="7">
        <v>1466767728</v>
      </c>
      <c r="K3505" t="b">
        <v>0</v>
      </c>
      <c r="L3505">
        <v>38</v>
      </c>
      <c r="M3505" t="b">
        <v>1</v>
      </c>
      <c r="N3505" s="4" t="s">
        <v>8271</v>
      </c>
      <c r="O3505" s="5">
        <f t="shared" si="324"/>
        <v>107.56</v>
      </c>
      <c r="P3505" s="6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2">
        <f t="shared" si="328"/>
        <v>42575.478333333333</v>
      </c>
      <c r="T3505" s="12">
        <f t="shared" si="329"/>
        <v>42545.478333333333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6">
        <v>1000</v>
      </c>
      <c r="E3506" s="6">
        <v>1000</v>
      </c>
      <c r="F3506" s="3" t="s">
        <v>8219</v>
      </c>
      <c r="G3506" s="4" t="s">
        <v>8224</v>
      </c>
      <c r="H3506" s="4" t="s">
        <v>8246</v>
      </c>
      <c r="I3506" s="7">
        <v>1447959491</v>
      </c>
      <c r="J3506" s="7">
        <v>1445363891</v>
      </c>
      <c r="K3506" t="b">
        <v>0</v>
      </c>
      <c r="L3506">
        <v>8</v>
      </c>
      <c r="M3506" t="b">
        <v>1</v>
      </c>
      <c r="N3506" s="4" t="s">
        <v>8271</v>
      </c>
      <c r="O3506" s="5">
        <f t="shared" si="324"/>
        <v>100</v>
      </c>
      <c r="P3506" s="6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2">
        <f t="shared" si="328"/>
        <v>42327.790405092594</v>
      </c>
      <c r="T3506" s="12">
        <f t="shared" si="329"/>
        <v>42297.748738425929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6">
        <v>2500</v>
      </c>
      <c r="E3507" s="6">
        <v>2594</v>
      </c>
      <c r="F3507" s="3" t="s">
        <v>8219</v>
      </c>
      <c r="G3507" s="4" t="s">
        <v>8224</v>
      </c>
      <c r="H3507" s="4" t="s">
        <v>8246</v>
      </c>
      <c r="I3507" s="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s="4" t="s">
        <v>8271</v>
      </c>
      <c r="O3507" s="5">
        <f t="shared" si="324"/>
        <v>103.76</v>
      </c>
      <c r="P3507" s="6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2">
        <f t="shared" si="328"/>
        <v>41772.166666666664</v>
      </c>
      <c r="T3507" s="12">
        <f t="shared" si="329"/>
        <v>41760.935706018521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6">
        <v>3000</v>
      </c>
      <c r="E3508" s="6">
        <v>3045</v>
      </c>
      <c r="F3508" s="3" t="s">
        <v>8219</v>
      </c>
      <c r="G3508" s="4" t="s">
        <v>8224</v>
      </c>
      <c r="H3508" s="4" t="s">
        <v>8246</v>
      </c>
      <c r="I3508" s="7">
        <v>1408815440</v>
      </c>
      <c r="J3508" s="7">
        <v>1404927440</v>
      </c>
      <c r="K3508" t="b">
        <v>0</v>
      </c>
      <c r="L3508">
        <v>29</v>
      </c>
      <c r="M3508" t="b">
        <v>1</v>
      </c>
      <c r="N3508" s="4" t="s">
        <v>8271</v>
      </c>
      <c r="O3508" s="5">
        <f t="shared" si="324"/>
        <v>101.5</v>
      </c>
      <c r="P3508" s="6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2">
        <f t="shared" si="328"/>
        <v>41874.734259259261</v>
      </c>
      <c r="T3508" s="12">
        <f t="shared" si="329"/>
        <v>41829.734259259261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6">
        <v>10000</v>
      </c>
      <c r="E3509" s="6">
        <v>10440</v>
      </c>
      <c r="F3509" s="3" t="s">
        <v>8219</v>
      </c>
      <c r="G3509" s="4" t="s">
        <v>8224</v>
      </c>
      <c r="H3509" s="4" t="s">
        <v>8246</v>
      </c>
      <c r="I3509" s="7">
        <v>1464732537</v>
      </c>
      <c r="J3509" s="7">
        <v>1462140537</v>
      </c>
      <c r="K3509" t="b">
        <v>0</v>
      </c>
      <c r="L3509">
        <v>72</v>
      </c>
      <c r="M3509" t="b">
        <v>1</v>
      </c>
      <c r="N3509" s="4" t="s">
        <v>8271</v>
      </c>
      <c r="O3509" s="5">
        <f t="shared" si="324"/>
        <v>104.4</v>
      </c>
      <c r="P3509" s="6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2">
        <f t="shared" si="328"/>
        <v>42521.92288194444</v>
      </c>
      <c r="T3509" s="12">
        <f t="shared" si="329"/>
        <v>42491.92288194444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6">
        <v>100</v>
      </c>
      <c r="E3510" s="6">
        <v>180</v>
      </c>
      <c r="F3510" s="3" t="s">
        <v>8219</v>
      </c>
      <c r="G3510" s="4" t="s">
        <v>8225</v>
      </c>
      <c r="H3510" s="4" t="s">
        <v>8247</v>
      </c>
      <c r="I3510" s="7">
        <v>1462914000</v>
      </c>
      <c r="J3510" s="7">
        <v>1460914253</v>
      </c>
      <c r="K3510" t="b">
        <v>0</v>
      </c>
      <c r="L3510">
        <v>15</v>
      </c>
      <c r="M3510" t="b">
        <v>1</v>
      </c>
      <c r="N3510" s="4" t="s">
        <v>8271</v>
      </c>
      <c r="O3510" s="5">
        <f t="shared" si="324"/>
        <v>180</v>
      </c>
      <c r="P3510" s="6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2">
        <f t="shared" si="328"/>
        <v>42500.875</v>
      </c>
      <c r="T3510" s="12">
        <f t="shared" si="329"/>
        <v>42477.729780092588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6">
        <v>3000</v>
      </c>
      <c r="E3511" s="6">
        <v>3190</v>
      </c>
      <c r="F3511" s="3" t="s">
        <v>8219</v>
      </c>
      <c r="G3511" s="4" t="s">
        <v>8224</v>
      </c>
      <c r="H3511" s="4" t="s">
        <v>8246</v>
      </c>
      <c r="I3511" s="7">
        <v>1416545700</v>
      </c>
      <c r="J3511" s="7">
        <v>1415392666</v>
      </c>
      <c r="K3511" t="b">
        <v>0</v>
      </c>
      <c r="L3511">
        <v>33</v>
      </c>
      <c r="M3511" t="b">
        <v>1</v>
      </c>
      <c r="N3511" s="4" t="s">
        <v>8271</v>
      </c>
      <c r="O3511" s="5">
        <f t="shared" si="324"/>
        <v>106.33333333333333</v>
      </c>
      <c r="P3511" s="6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2">
        <f t="shared" si="328"/>
        <v>41964.204861111109</v>
      </c>
      <c r="T3511" s="12">
        <f t="shared" si="329"/>
        <v>41950.859560185185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6">
        <v>900</v>
      </c>
      <c r="E3512" s="6">
        <v>905</v>
      </c>
      <c r="F3512" s="3" t="s">
        <v>8219</v>
      </c>
      <c r="G3512" s="4" t="s">
        <v>8224</v>
      </c>
      <c r="H3512" s="4" t="s">
        <v>8246</v>
      </c>
      <c r="I3512" s="7">
        <v>1404312846</v>
      </c>
      <c r="J3512" s="7">
        <v>1402584846</v>
      </c>
      <c r="K3512" t="b">
        <v>0</v>
      </c>
      <c r="L3512">
        <v>15</v>
      </c>
      <c r="M3512" t="b">
        <v>1</v>
      </c>
      <c r="N3512" s="4" t="s">
        <v>8271</v>
      </c>
      <c r="O3512" s="5">
        <f t="shared" si="324"/>
        <v>100.55555555555556</v>
      </c>
      <c r="P3512" s="6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2">
        <f t="shared" si="328"/>
        <v>41822.62090277778</v>
      </c>
      <c r="T3512" s="12">
        <f t="shared" si="329"/>
        <v>41802.62090277778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6">
        <v>1500</v>
      </c>
      <c r="E3513" s="6">
        <v>1518</v>
      </c>
      <c r="F3513" s="3" t="s">
        <v>8219</v>
      </c>
      <c r="G3513" s="4" t="s">
        <v>8225</v>
      </c>
      <c r="H3513" s="4" t="s">
        <v>8247</v>
      </c>
      <c r="I3513" s="7">
        <v>1415385000</v>
      </c>
      <c r="J3513" s="7">
        <v>1413406695</v>
      </c>
      <c r="K3513" t="b">
        <v>0</v>
      </c>
      <c r="L3513">
        <v>19</v>
      </c>
      <c r="M3513" t="b">
        <v>1</v>
      </c>
      <c r="N3513" s="4" t="s">
        <v>8271</v>
      </c>
      <c r="O3513" s="5">
        <f t="shared" si="324"/>
        <v>101.2</v>
      </c>
      <c r="P3513" s="6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2">
        <f t="shared" si="328"/>
        <v>41950.770833333336</v>
      </c>
      <c r="T3513" s="12">
        <f t="shared" si="329"/>
        <v>41927.873784722222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6">
        <v>1000</v>
      </c>
      <c r="E3514" s="6">
        <v>1000</v>
      </c>
      <c r="F3514" s="3" t="s">
        <v>8219</v>
      </c>
      <c r="G3514" s="4" t="s">
        <v>8225</v>
      </c>
      <c r="H3514" s="4" t="s">
        <v>8247</v>
      </c>
      <c r="I3514" s="7">
        <v>1429789992</v>
      </c>
      <c r="J3514" s="7">
        <v>1424609592</v>
      </c>
      <c r="K3514" t="b">
        <v>0</v>
      </c>
      <c r="L3514">
        <v>17</v>
      </c>
      <c r="M3514" t="b">
        <v>1</v>
      </c>
      <c r="N3514" s="4" t="s">
        <v>8271</v>
      </c>
      <c r="O3514" s="5">
        <f t="shared" si="324"/>
        <v>100</v>
      </c>
      <c r="P3514" s="6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2">
        <f t="shared" si="328"/>
        <v>42117.49527777778</v>
      </c>
      <c r="T3514" s="12">
        <f t="shared" si="329"/>
        <v>42057.536944444444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6">
        <v>2800</v>
      </c>
      <c r="E3515" s="6">
        <v>3315</v>
      </c>
      <c r="F3515" s="3" t="s">
        <v>8219</v>
      </c>
      <c r="G3515" s="4" t="s">
        <v>8224</v>
      </c>
      <c r="H3515" s="4" t="s">
        <v>8246</v>
      </c>
      <c r="I3515" s="7">
        <v>1401857940</v>
      </c>
      <c r="J3515" s="7">
        <v>1400725112</v>
      </c>
      <c r="K3515" t="b">
        <v>0</v>
      </c>
      <c r="L3515">
        <v>44</v>
      </c>
      <c r="M3515" t="b">
        <v>1</v>
      </c>
      <c r="N3515" s="4" t="s">
        <v>8271</v>
      </c>
      <c r="O3515" s="5">
        <f t="shared" si="324"/>
        <v>118.39285714285714</v>
      </c>
      <c r="P3515" s="6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2">
        <f t="shared" si="328"/>
        <v>41794.207638888889</v>
      </c>
      <c r="T3515" s="12">
        <f t="shared" si="329"/>
        <v>41781.096203703702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6">
        <v>500</v>
      </c>
      <c r="E3516" s="6">
        <v>550</v>
      </c>
      <c r="F3516" s="3" t="s">
        <v>8219</v>
      </c>
      <c r="G3516" s="4" t="s">
        <v>8224</v>
      </c>
      <c r="H3516" s="4" t="s">
        <v>8246</v>
      </c>
      <c r="I3516" s="7">
        <v>1422853140</v>
      </c>
      <c r="J3516" s="7">
        <v>1421439552</v>
      </c>
      <c r="K3516" t="b">
        <v>0</v>
      </c>
      <c r="L3516">
        <v>10</v>
      </c>
      <c r="M3516" t="b">
        <v>1</v>
      </c>
      <c r="N3516" s="4" t="s">
        <v>8271</v>
      </c>
      <c r="O3516" s="5">
        <f t="shared" si="324"/>
        <v>110</v>
      </c>
      <c r="P3516" s="6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2">
        <f t="shared" si="328"/>
        <v>42037.207638888889</v>
      </c>
      <c r="T3516" s="12">
        <f t="shared" si="329"/>
        <v>42020.846666666665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6">
        <v>3000</v>
      </c>
      <c r="E3517" s="6">
        <v>3080</v>
      </c>
      <c r="F3517" s="3" t="s">
        <v>8219</v>
      </c>
      <c r="G3517" s="4" t="s">
        <v>8224</v>
      </c>
      <c r="H3517" s="4" t="s">
        <v>8246</v>
      </c>
      <c r="I3517" s="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s="4" t="s">
        <v>8271</v>
      </c>
      <c r="O3517" s="5">
        <f t="shared" si="324"/>
        <v>102.66666666666667</v>
      </c>
      <c r="P3517" s="6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2">
        <f t="shared" si="328"/>
        <v>42155.772812499999</v>
      </c>
      <c r="T3517" s="12">
        <f t="shared" si="329"/>
        <v>42125.772812499999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6">
        <v>2500</v>
      </c>
      <c r="E3518" s="6">
        <v>2500</v>
      </c>
      <c r="F3518" s="3" t="s">
        <v>8219</v>
      </c>
      <c r="G3518" s="4" t="s">
        <v>8224</v>
      </c>
      <c r="H3518" s="4" t="s">
        <v>8246</v>
      </c>
      <c r="I3518" s="7">
        <v>1410145200</v>
      </c>
      <c r="J3518" s="7">
        <v>1407197670</v>
      </c>
      <c r="K3518" t="b">
        <v>0</v>
      </c>
      <c r="L3518">
        <v>11</v>
      </c>
      <c r="M3518" t="b">
        <v>1</v>
      </c>
      <c r="N3518" s="4" t="s">
        <v>8271</v>
      </c>
      <c r="O3518" s="5">
        <f t="shared" si="324"/>
        <v>100</v>
      </c>
      <c r="P3518" s="6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2">
        <f t="shared" si="328"/>
        <v>41890.125</v>
      </c>
      <c r="T3518" s="12">
        <f t="shared" si="329"/>
        <v>41856.010069444441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6">
        <v>4000</v>
      </c>
      <c r="E3519" s="6">
        <v>4000</v>
      </c>
      <c r="F3519" s="3" t="s">
        <v>8219</v>
      </c>
      <c r="G3519" s="4" t="s">
        <v>8225</v>
      </c>
      <c r="H3519" s="4" t="s">
        <v>8247</v>
      </c>
      <c r="I3519" s="7">
        <v>1404471600</v>
      </c>
      <c r="J3519" s="7">
        <v>1401910634</v>
      </c>
      <c r="K3519" t="b">
        <v>0</v>
      </c>
      <c r="L3519">
        <v>13</v>
      </c>
      <c r="M3519" t="b">
        <v>1</v>
      </c>
      <c r="N3519" s="4" t="s">
        <v>8271</v>
      </c>
      <c r="O3519" s="5">
        <f t="shared" si="324"/>
        <v>100</v>
      </c>
      <c r="P3519" s="6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2">
        <f t="shared" si="328"/>
        <v>41824.458333333336</v>
      </c>
      <c r="T3519" s="12">
        <f t="shared" si="329"/>
        <v>41794.817523148151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6">
        <v>1500</v>
      </c>
      <c r="E3520" s="6">
        <v>1650.69</v>
      </c>
      <c r="F3520" s="3" t="s">
        <v>8219</v>
      </c>
      <c r="G3520" s="4" t="s">
        <v>8224</v>
      </c>
      <c r="H3520" s="4" t="s">
        <v>8246</v>
      </c>
      <c r="I3520" s="7">
        <v>1412259660</v>
      </c>
      <c r="J3520" s="7">
        <v>1410461299</v>
      </c>
      <c r="K3520" t="b">
        <v>0</v>
      </c>
      <c r="L3520">
        <v>33</v>
      </c>
      <c r="M3520" t="b">
        <v>1</v>
      </c>
      <c r="N3520" s="4" t="s">
        <v>8271</v>
      </c>
      <c r="O3520" s="5">
        <f t="shared" si="324"/>
        <v>110.04600000000001</v>
      </c>
      <c r="P3520" s="6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2">
        <f t="shared" si="328"/>
        <v>41914.597916666666</v>
      </c>
      <c r="T3520" s="12">
        <f t="shared" si="329"/>
        <v>41893.783553240741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6">
        <v>2000</v>
      </c>
      <c r="E3521" s="6">
        <v>2027</v>
      </c>
      <c r="F3521" s="3" t="s">
        <v>8219</v>
      </c>
      <c r="G3521" s="4" t="s">
        <v>8225</v>
      </c>
      <c r="H3521" s="4" t="s">
        <v>8247</v>
      </c>
      <c r="I3521" s="7">
        <v>1425478950</v>
      </c>
      <c r="J3521" s="7">
        <v>1422886950</v>
      </c>
      <c r="K3521" t="b">
        <v>0</v>
      </c>
      <c r="L3521">
        <v>28</v>
      </c>
      <c r="M3521" t="b">
        <v>1</v>
      </c>
      <c r="N3521" s="4" t="s">
        <v>8271</v>
      </c>
      <c r="O3521" s="5">
        <f t="shared" si="324"/>
        <v>101.35</v>
      </c>
      <c r="P3521" s="6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2">
        <f t="shared" si="328"/>
        <v>42067.598958333328</v>
      </c>
      <c r="T3521" s="12">
        <f t="shared" si="329"/>
        <v>42037.598958333328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6">
        <v>2000</v>
      </c>
      <c r="E3522" s="6">
        <v>2015</v>
      </c>
      <c r="F3522" s="3" t="s">
        <v>8219</v>
      </c>
      <c r="G3522" s="4" t="s">
        <v>8225</v>
      </c>
      <c r="H3522" s="4" t="s">
        <v>8247</v>
      </c>
      <c r="I3522" s="7">
        <v>1441547220</v>
      </c>
      <c r="J3522" s="7">
        <v>1439322412</v>
      </c>
      <c r="K3522" t="b">
        <v>0</v>
      </c>
      <c r="L3522">
        <v>21</v>
      </c>
      <c r="M3522" t="b">
        <v>1</v>
      </c>
      <c r="N3522" s="4" t="s">
        <v>8271</v>
      </c>
      <c r="O3522" s="5">
        <f t="shared" si="324"/>
        <v>100.75</v>
      </c>
      <c r="P3522" s="6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2">
        <f t="shared" si="328"/>
        <v>42253.57430555555</v>
      </c>
      <c r="T3522" s="12">
        <f t="shared" si="329"/>
        <v>42227.824212962965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6">
        <v>350</v>
      </c>
      <c r="E3523" s="6">
        <v>593</v>
      </c>
      <c r="F3523" s="3" t="s">
        <v>8219</v>
      </c>
      <c r="G3523" s="4" t="s">
        <v>8224</v>
      </c>
      <c r="H3523" s="4" t="s">
        <v>8246</v>
      </c>
      <c r="I3523" s="7">
        <v>1411980020</v>
      </c>
      <c r="J3523" s="7">
        <v>1409388020</v>
      </c>
      <c r="K3523" t="b">
        <v>0</v>
      </c>
      <c r="L3523">
        <v>13</v>
      </c>
      <c r="M3523" t="b">
        <v>1</v>
      </c>
      <c r="N3523" s="4" t="s">
        <v>8271</v>
      </c>
      <c r="O3523" s="5">
        <f t="shared" ref="O3523:O3586" si="330">100*E3523/D3523</f>
        <v>169.42857142857142</v>
      </c>
      <c r="P3523" s="6">
        <f t="shared" ref="P3523:P3586" si="331">IF(L3523=0,0,E3523/L3523)</f>
        <v>45.615384615384613</v>
      </c>
      <c r="Q3523" s="4" t="str">
        <f t="shared" ref="Q3523:Q3586" si="332">LEFT(N3523,SEARCH("/",N3523)-1)</f>
        <v>theater</v>
      </c>
      <c r="R3523" s="4" t="str">
        <f t="shared" ref="R3523:R3586" si="333">RIGHT(N3523,LEN(N3523)-SEARCH("/",N3523,1))</f>
        <v>plays</v>
      </c>
      <c r="S3523" s="12">
        <f t="shared" ref="S3523:S3586" si="334">(((I3523/60)/60)/24)+DATE(1970,1,1)</f>
        <v>41911.361342592594</v>
      </c>
      <c r="T3523" s="12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6">
        <v>1395</v>
      </c>
      <c r="E3524" s="6">
        <v>1395</v>
      </c>
      <c r="F3524" s="3" t="s">
        <v>8219</v>
      </c>
      <c r="G3524" s="4" t="s">
        <v>8225</v>
      </c>
      <c r="H3524" s="4" t="s">
        <v>8247</v>
      </c>
      <c r="I3524" s="7">
        <v>1442311560</v>
      </c>
      <c r="J3524" s="7">
        <v>1439924246</v>
      </c>
      <c r="K3524" t="b">
        <v>0</v>
      </c>
      <c r="L3524">
        <v>34</v>
      </c>
      <c r="M3524" t="b">
        <v>1</v>
      </c>
      <c r="N3524" s="4" t="s">
        <v>8271</v>
      </c>
      <c r="O3524" s="5">
        <f t="shared" si="330"/>
        <v>100</v>
      </c>
      <c r="P3524" s="6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2">
        <f t="shared" si="334"/>
        <v>42262.420833333337</v>
      </c>
      <c r="T3524" s="12">
        <f t="shared" si="335"/>
        <v>42234.789884259255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6">
        <v>4000</v>
      </c>
      <c r="E3525" s="6">
        <v>4546</v>
      </c>
      <c r="F3525" s="3" t="s">
        <v>8219</v>
      </c>
      <c r="G3525" s="4" t="s">
        <v>8225</v>
      </c>
      <c r="H3525" s="4" t="s">
        <v>8247</v>
      </c>
      <c r="I3525" s="7">
        <v>1474844400</v>
      </c>
      <c r="J3525" s="7">
        <v>1469871148</v>
      </c>
      <c r="K3525" t="b">
        <v>0</v>
      </c>
      <c r="L3525">
        <v>80</v>
      </c>
      <c r="M3525" t="b">
        <v>1</v>
      </c>
      <c r="N3525" s="4" t="s">
        <v>8271</v>
      </c>
      <c r="O3525" s="5">
        <f t="shared" si="330"/>
        <v>113.65</v>
      </c>
      <c r="P3525" s="6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2">
        <f t="shared" si="334"/>
        <v>42638.958333333328</v>
      </c>
      <c r="T3525" s="12">
        <f t="shared" si="335"/>
        <v>42581.397546296299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6">
        <v>10000</v>
      </c>
      <c r="E3526" s="6">
        <v>10156</v>
      </c>
      <c r="F3526" s="3" t="s">
        <v>8219</v>
      </c>
      <c r="G3526" s="4" t="s">
        <v>8224</v>
      </c>
      <c r="H3526" s="4" t="s">
        <v>8246</v>
      </c>
      <c r="I3526" s="7">
        <v>1410580800</v>
      </c>
      <c r="J3526" s="7">
        <v>1409336373</v>
      </c>
      <c r="K3526" t="b">
        <v>0</v>
      </c>
      <c r="L3526">
        <v>74</v>
      </c>
      <c r="M3526" t="b">
        <v>1</v>
      </c>
      <c r="N3526" s="4" t="s">
        <v>8271</v>
      </c>
      <c r="O3526" s="5">
        <f t="shared" si="330"/>
        <v>101.56</v>
      </c>
      <c r="P3526" s="6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2">
        <f t="shared" si="334"/>
        <v>41895.166666666664</v>
      </c>
      <c r="T3526" s="12">
        <f t="shared" si="335"/>
        <v>41880.76357638889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6">
        <v>500</v>
      </c>
      <c r="E3527" s="6">
        <v>530</v>
      </c>
      <c r="F3527" s="3" t="s">
        <v>8219</v>
      </c>
      <c r="G3527" s="4" t="s">
        <v>8224</v>
      </c>
      <c r="H3527" s="4" t="s">
        <v>8246</v>
      </c>
      <c r="I3527" s="7">
        <v>1439136000</v>
      </c>
      <c r="J3527" s="7">
        <v>1438188106</v>
      </c>
      <c r="K3527" t="b">
        <v>0</v>
      </c>
      <c r="L3527">
        <v>7</v>
      </c>
      <c r="M3527" t="b">
        <v>1</v>
      </c>
      <c r="N3527" s="4" t="s">
        <v>8271</v>
      </c>
      <c r="O3527" s="5">
        <f t="shared" si="330"/>
        <v>106</v>
      </c>
      <c r="P3527" s="6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2">
        <f t="shared" si="334"/>
        <v>42225.666666666672</v>
      </c>
      <c r="T3527" s="12">
        <f t="shared" si="335"/>
        <v>42214.6956712963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6">
        <v>3300</v>
      </c>
      <c r="E3528" s="6">
        <v>3366</v>
      </c>
      <c r="F3528" s="3" t="s">
        <v>8219</v>
      </c>
      <c r="G3528" s="4" t="s">
        <v>8224</v>
      </c>
      <c r="H3528" s="4" t="s">
        <v>8246</v>
      </c>
      <c r="I3528" s="7">
        <v>1461823140</v>
      </c>
      <c r="J3528" s="7">
        <v>1459411371</v>
      </c>
      <c r="K3528" t="b">
        <v>0</v>
      </c>
      <c r="L3528">
        <v>34</v>
      </c>
      <c r="M3528" t="b">
        <v>1</v>
      </c>
      <c r="N3528" s="4" t="s">
        <v>8271</v>
      </c>
      <c r="O3528" s="5">
        <f t="shared" si="330"/>
        <v>102</v>
      </c>
      <c r="P3528" s="6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2">
        <f t="shared" si="334"/>
        <v>42488.249305555553</v>
      </c>
      <c r="T3528" s="12">
        <f t="shared" si="335"/>
        <v>42460.335312499999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6">
        <v>6000</v>
      </c>
      <c r="E3529" s="6">
        <v>7015</v>
      </c>
      <c r="F3529" s="3" t="s">
        <v>8219</v>
      </c>
      <c r="G3529" s="4" t="s">
        <v>8224</v>
      </c>
      <c r="H3529" s="4" t="s">
        <v>8246</v>
      </c>
      <c r="I3529" s="7">
        <v>1436587140</v>
      </c>
      <c r="J3529" s="7">
        <v>1434069205</v>
      </c>
      <c r="K3529" t="b">
        <v>0</v>
      </c>
      <c r="L3529">
        <v>86</v>
      </c>
      <c r="M3529" t="b">
        <v>1</v>
      </c>
      <c r="N3529" s="4" t="s">
        <v>8271</v>
      </c>
      <c r="O3529" s="5">
        <f t="shared" si="330"/>
        <v>116.91666666666667</v>
      </c>
      <c r="P3529" s="6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2">
        <f t="shared" si="334"/>
        <v>42196.165972222225</v>
      </c>
      <c r="T3529" s="12">
        <f t="shared" si="335"/>
        <v>42167.023206018523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6">
        <v>1650</v>
      </c>
      <c r="E3530" s="6">
        <v>1669</v>
      </c>
      <c r="F3530" s="3" t="s">
        <v>8219</v>
      </c>
      <c r="G3530" s="4" t="s">
        <v>8225</v>
      </c>
      <c r="H3530" s="4" t="s">
        <v>8247</v>
      </c>
      <c r="I3530" s="7">
        <v>1484740918</v>
      </c>
      <c r="J3530" s="7">
        <v>1483012918</v>
      </c>
      <c r="K3530" t="b">
        <v>0</v>
      </c>
      <c r="L3530">
        <v>37</v>
      </c>
      <c r="M3530" t="b">
        <v>1</v>
      </c>
      <c r="N3530" s="4" t="s">
        <v>8271</v>
      </c>
      <c r="O3530" s="5">
        <f t="shared" si="330"/>
        <v>101.15151515151516</v>
      </c>
      <c r="P3530" s="6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2">
        <f t="shared" si="334"/>
        <v>42753.50136574074</v>
      </c>
      <c r="T3530" s="12">
        <f t="shared" si="335"/>
        <v>42733.50136574074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6">
        <v>500</v>
      </c>
      <c r="E3531" s="6">
        <v>660</v>
      </c>
      <c r="F3531" s="3" t="s">
        <v>8219</v>
      </c>
      <c r="G3531" s="4" t="s">
        <v>8224</v>
      </c>
      <c r="H3531" s="4" t="s">
        <v>8246</v>
      </c>
      <c r="I3531" s="7">
        <v>1436749200</v>
      </c>
      <c r="J3531" s="7">
        <v>1434997018</v>
      </c>
      <c r="K3531" t="b">
        <v>0</v>
      </c>
      <c r="L3531">
        <v>18</v>
      </c>
      <c r="M3531" t="b">
        <v>1</v>
      </c>
      <c r="N3531" s="4" t="s">
        <v>8271</v>
      </c>
      <c r="O3531" s="5">
        <f t="shared" si="330"/>
        <v>132</v>
      </c>
      <c r="P3531" s="6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2">
        <f t="shared" si="334"/>
        <v>42198.041666666672</v>
      </c>
      <c r="T3531" s="12">
        <f t="shared" si="335"/>
        <v>42177.761782407411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6">
        <v>2750</v>
      </c>
      <c r="E3532" s="6">
        <v>2750</v>
      </c>
      <c r="F3532" s="3" t="s">
        <v>8219</v>
      </c>
      <c r="G3532" s="4" t="s">
        <v>8225</v>
      </c>
      <c r="H3532" s="4" t="s">
        <v>8247</v>
      </c>
      <c r="I3532" s="7">
        <v>1460318400</v>
      </c>
      <c r="J3532" s="7">
        <v>1457881057</v>
      </c>
      <c r="K3532" t="b">
        <v>0</v>
      </c>
      <c r="L3532">
        <v>22</v>
      </c>
      <c r="M3532" t="b">
        <v>1</v>
      </c>
      <c r="N3532" s="4" t="s">
        <v>8271</v>
      </c>
      <c r="O3532" s="5">
        <f t="shared" si="330"/>
        <v>100</v>
      </c>
      <c r="P3532" s="6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2">
        <f t="shared" si="334"/>
        <v>42470.833333333328</v>
      </c>
      <c r="T3532" s="12">
        <f t="shared" si="335"/>
        <v>42442.623344907406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6">
        <v>1000</v>
      </c>
      <c r="E3533" s="6">
        <v>1280</v>
      </c>
      <c r="F3533" s="3" t="s">
        <v>8219</v>
      </c>
      <c r="G3533" s="4" t="s">
        <v>8224</v>
      </c>
      <c r="H3533" s="4" t="s">
        <v>8246</v>
      </c>
      <c r="I3533" s="7">
        <v>1467301334</v>
      </c>
      <c r="J3533" s="7">
        <v>1464709334</v>
      </c>
      <c r="K3533" t="b">
        <v>0</v>
      </c>
      <c r="L3533">
        <v>26</v>
      </c>
      <c r="M3533" t="b">
        <v>1</v>
      </c>
      <c r="N3533" s="4" t="s">
        <v>8271</v>
      </c>
      <c r="O3533" s="5">
        <f t="shared" si="330"/>
        <v>128</v>
      </c>
      <c r="P3533" s="6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2">
        <f t="shared" si="334"/>
        <v>42551.654328703706</v>
      </c>
      <c r="T3533" s="12">
        <f t="shared" si="335"/>
        <v>42521.654328703706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6">
        <v>960</v>
      </c>
      <c r="E3534" s="6">
        <v>1142</v>
      </c>
      <c r="F3534" s="3" t="s">
        <v>8219</v>
      </c>
      <c r="G3534" s="4" t="s">
        <v>8224</v>
      </c>
      <c r="H3534" s="4" t="s">
        <v>8246</v>
      </c>
      <c r="I3534" s="7">
        <v>1411012740</v>
      </c>
      <c r="J3534" s="7">
        <v>1409667827</v>
      </c>
      <c r="K3534" t="b">
        <v>0</v>
      </c>
      <c r="L3534">
        <v>27</v>
      </c>
      <c r="M3534" t="b">
        <v>1</v>
      </c>
      <c r="N3534" s="4" t="s">
        <v>8271</v>
      </c>
      <c r="O3534" s="5">
        <f t="shared" si="330"/>
        <v>118.95833333333333</v>
      </c>
      <c r="P3534" s="6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2">
        <f t="shared" si="334"/>
        <v>41900.165972222225</v>
      </c>
      <c r="T3534" s="12">
        <f t="shared" si="335"/>
        <v>41884.599849537037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6">
        <v>500</v>
      </c>
      <c r="E3535" s="6">
        <v>631</v>
      </c>
      <c r="F3535" s="3" t="s">
        <v>8219</v>
      </c>
      <c r="G3535" s="4" t="s">
        <v>8224</v>
      </c>
      <c r="H3535" s="4" t="s">
        <v>8246</v>
      </c>
      <c r="I3535" s="7">
        <v>1447269367</v>
      </c>
      <c r="J3535" s="7">
        <v>1444673767</v>
      </c>
      <c r="K3535" t="b">
        <v>0</v>
      </c>
      <c r="L3535">
        <v>8</v>
      </c>
      <c r="M3535" t="b">
        <v>1</v>
      </c>
      <c r="N3535" s="4" t="s">
        <v>8271</v>
      </c>
      <c r="O3535" s="5">
        <f t="shared" si="330"/>
        <v>126.2</v>
      </c>
      <c r="P3535" s="6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2">
        <f t="shared" si="334"/>
        <v>42319.802858796291</v>
      </c>
      <c r="T3535" s="12">
        <f t="shared" si="335"/>
        <v>42289.761192129634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6">
        <v>5000</v>
      </c>
      <c r="E3536" s="6">
        <v>7810</v>
      </c>
      <c r="F3536" s="3" t="s">
        <v>8219</v>
      </c>
      <c r="G3536" s="4" t="s">
        <v>8224</v>
      </c>
      <c r="H3536" s="4" t="s">
        <v>8246</v>
      </c>
      <c r="I3536" s="7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s="4" t="s">
        <v>8271</v>
      </c>
      <c r="O3536" s="5">
        <f t="shared" si="330"/>
        <v>156.19999999999999</v>
      </c>
      <c r="P3536" s="6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2">
        <f t="shared" si="334"/>
        <v>42278.6252662037</v>
      </c>
      <c r="T3536" s="12">
        <f t="shared" si="335"/>
        <v>42243.6252662037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6">
        <v>2000</v>
      </c>
      <c r="E3537" s="6">
        <v>2063</v>
      </c>
      <c r="F3537" s="3" t="s">
        <v>8219</v>
      </c>
      <c r="G3537" s="4" t="s">
        <v>8225</v>
      </c>
      <c r="H3537" s="4" t="s">
        <v>8247</v>
      </c>
      <c r="I3537" s="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s="4" t="s">
        <v>8271</v>
      </c>
      <c r="O3537" s="5">
        <f t="shared" si="330"/>
        <v>103.15</v>
      </c>
      <c r="P3537" s="6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2">
        <f t="shared" si="334"/>
        <v>42279.75</v>
      </c>
      <c r="T3537" s="12">
        <f t="shared" si="335"/>
        <v>42248.640162037031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6">
        <v>150</v>
      </c>
      <c r="E3538" s="6">
        <v>230</v>
      </c>
      <c r="F3538" s="3" t="s">
        <v>8219</v>
      </c>
      <c r="G3538" s="4" t="s">
        <v>8225</v>
      </c>
      <c r="H3538" s="4" t="s">
        <v>8247</v>
      </c>
      <c r="I3538" s="7">
        <v>1450612740</v>
      </c>
      <c r="J3538" s="7">
        <v>1448040425</v>
      </c>
      <c r="K3538" t="b">
        <v>0</v>
      </c>
      <c r="L3538">
        <v>17</v>
      </c>
      <c r="M3538" t="b">
        <v>1</v>
      </c>
      <c r="N3538" s="4" t="s">
        <v>8271</v>
      </c>
      <c r="O3538" s="5">
        <f t="shared" si="330"/>
        <v>153.33333333333334</v>
      </c>
      <c r="P3538" s="6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2">
        <f t="shared" si="334"/>
        <v>42358.499305555553</v>
      </c>
      <c r="T3538" s="12">
        <f t="shared" si="335"/>
        <v>42328.727141203708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6">
        <v>675</v>
      </c>
      <c r="E3539" s="6">
        <v>1218</v>
      </c>
      <c r="F3539" s="3" t="s">
        <v>8219</v>
      </c>
      <c r="G3539" s="4" t="s">
        <v>8229</v>
      </c>
      <c r="H3539" s="4" t="s">
        <v>8251</v>
      </c>
      <c r="I3539" s="7">
        <v>1416211140</v>
      </c>
      <c r="J3539" s="7">
        <v>1413016216</v>
      </c>
      <c r="K3539" t="b">
        <v>0</v>
      </c>
      <c r="L3539">
        <v>28</v>
      </c>
      <c r="M3539" t="b">
        <v>1</v>
      </c>
      <c r="N3539" s="4" t="s">
        <v>8271</v>
      </c>
      <c r="O3539" s="5">
        <f t="shared" si="330"/>
        <v>180.44444444444446</v>
      </c>
      <c r="P3539" s="6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2">
        <f t="shared" si="334"/>
        <v>41960.332638888889</v>
      </c>
      <c r="T3539" s="12">
        <f t="shared" si="335"/>
        <v>41923.354351851849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6">
        <v>2000</v>
      </c>
      <c r="E3540" s="6">
        <v>2569</v>
      </c>
      <c r="F3540" s="3" t="s">
        <v>8219</v>
      </c>
      <c r="G3540" s="4" t="s">
        <v>8225</v>
      </c>
      <c r="H3540" s="4" t="s">
        <v>8247</v>
      </c>
      <c r="I3540" s="7">
        <v>1471428340</v>
      </c>
      <c r="J3540" s="7">
        <v>1469009140</v>
      </c>
      <c r="K3540" t="b">
        <v>0</v>
      </c>
      <c r="L3540">
        <v>83</v>
      </c>
      <c r="M3540" t="b">
        <v>1</v>
      </c>
      <c r="N3540" s="4" t="s">
        <v>8271</v>
      </c>
      <c r="O3540" s="5">
        <f t="shared" si="330"/>
        <v>128.44999999999999</v>
      </c>
      <c r="P3540" s="6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2">
        <f t="shared" si="334"/>
        <v>42599.420601851853</v>
      </c>
      <c r="T3540" s="12">
        <f t="shared" si="335"/>
        <v>42571.420601851853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6">
        <v>600</v>
      </c>
      <c r="E3541" s="6">
        <v>718</v>
      </c>
      <c r="F3541" s="3" t="s">
        <v>8219</v>
      </c>
      <c r="G3541" s="4" t="s">
        <v>8224</v>
      </c>
      <c r="H3541" s="4" t="s">
        <v>8246</v>
      </c>
      <c r="I3541" s="7">
        <v>1473358122</v>
      </c>
      <c r="J3541" s="7">
        <v>1471543722</v>
      </c>
      <c r="K3541" t="b">
        <v>0</v>
      </c>
      <c r="L3541">
        <v>13</v>
      </c>
      <c r="M3541" t="b">
        <v>1</v>
      </c>
      <c r="N3541" s="4" t="s">
        <v>8271</v>
      </c>
      <c r="O3541" s="5">
        <f t="shared" si="330"/>
        <v>119.66666666666667</v>
      </c>
      <c r="P3541" s="6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2">
        <f t="shared" si="334"/>
        <v>42621.756041666667</v>
      </c>
      <c r="T3541" s="12">
        <f t="shared" si="335"/>
        <v>42600.756041666667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6">
        <v>300</v>
      </c>
      <c r="E3542" s="6">
        <v>369</v>
      </c>
      <c r="F3542" s="3" t="s">
        <v>8219</v>
      </c>
      <c r="G3542" s="4" t="s">
        <v>8225</v>
      </c>
      <c r="H3542" s="4" t="s">
        <v>8247</v>
      </c>
      <c r="I3542" s="7">
        <v>1466899491</v>
      </c>
      <c r="J3542" s="7">
        <v>1464307491</v>
      </c>
      <c r="K3542" t="b">
        <v>0</v>
      </c>
      <c r="L3542">
        <v>8</v>
      </c>
      <c r="M3542" t="b">
        <v>1</v>
      </c>
      <c r="N3542" s="4" t="s">
        <v>8271</v>
      </c>
      <c r="O3542" s="5">
        <f t="shared" si="330"/>
        <v>123</v>
      </c>
      <c r="P3542" s="6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2">
        <f t="shared" si="334"/>
        <v>42547.003368055557</v>
      </c>
      <c r="T3542" s="12">
        <f t="shared" si="335"/>
        <v>42517.003368055557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6">
        <v>1200</v>
      </c>
      <c r="E3543" s="6">
        <v>1260</v>
      </c>
      <c r="F3543" s="3" t="s">
        <v>8219</v>
      </c>
      <c r="G3543" s="4" t="s">
        <v>8225</v>
      </c>
      <c r="H3543" s="4" t="s">
        <v>8247</v>
      </c>
      <c r="I3543" s="7">
        <v>1441042275</v>
      </c>
      <c r="J3543" s="7">
        <v>1438882275</v>
      </c>
      <c r="K3543" t="b">
        <v>0</v>
      </c>
      <c r="L3543">
        <v>32</v>
      </c>
      <c r="M3543" t="b">
        <v>1</v>
      </c>
      <c r="N3543" s="4" t="s">
        <v>8271</v>
      </c>
      <c r="O3543" s="5">
        <f t="shared" si="330"/>
        <v>105</v>
      </c>
      <c r="P3543" s="6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2">
        <f t="shared" si="334"/>
        <v>42247.730034722219</v>
      </c>
      <c r="T3543" s="12">
        <f t="shared" si="335"/>
        <v>42222.730034722219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6">
        <v>5500</v>
      </c>
      <c r="E3544" s="6">
        <v>5623</v>
      </c>
      <c r="F3544" s="3" t="s">
        <v>8219</v>
      </c>
      <c r="G3544" s="4" t="s">
        <v>8224</v>
      </c>
      <c r="H3544" s="4" t="s">
        <v>8246</v>
      </c>
      <c r="I3544" s="7">
        <v>1410099822</v>
      </c>
      <c r="J3544" s="7">
        <v>1404915822</v>
      </c>
      <c r="K3544" t="b">
        <v>0</v>
      </c>
      <c r="L3544">
        <v>85</v>
      </c>
      <c r="M3544" t="b">
        <v>1</v>
      </c>
      <c r="N3544" s="4" t="s">
        <v>8271</v>
      </c>
      <c r="O3544" s="5">
        <f t="shared" si="330"/>
        <v>102.23636363636363</v>
      </c>
      <c r="P3544" s="6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2">
        <f t="shared" si="334"/>
        <v>41889.599791666667</v>
      </c>
      <c r="T3544" s="12">
        <f t="shared" si="335"/>
        <v>41829.599791666667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6">
        <v>1500</v>
      </c>
      <c r="E3545" s="6">
        <v>1570</v>
      </c>
      <c r="F3545" s="3" t="s">
        <v>8219</v>
      </c>
      <c r="G3545" s="4" t="s">
        <v>8236</v>
      </c>
      <c r="H3545" s="4" t="s">
        <v>8249</v>
      </c>
      <c r="I3545" s="7">
        <v>1435255659</v>
      </c>
      <c r="J3545" s="7">
        <v>1432663659</v>
      </c>
      <c r="K3545" t="b">
        <v>0</v>
      </c>
      <c r="L3545">
        <v>29</v>
      </c>
      <c r="M3545" t="b">
        <v>1</v>
      </c>
      <c r="N3545" s="4" t="s">
        <v>8271</v>
      </c>
      <c r="O3545" s="5">
        <f t="shared" si="330"/>
        <v>104.66666666666667</v>
      </c>
      <c r="P3545" s="6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2">
        <f t="shared" si="334"/>
        <v>42180.755312499998</v>
      </c>
      <c r="T3545" s="12">
        <f t="shared" si="335"/>
        <v>42150.755312499998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6">
        <v>2500</v>
      </c>
      <c r="E3546" s="6">
        <v>2500</v>
      </c>
      <c r="F3546" s="3" t="s">
        <v>8219</v>
      </c>
      <c r="G3546" s="4" t="s">
        <v>8224</v>
      </c>
      <c r="H3546" s="4" t="s">
        <v>8246</v>
      </c>
      <c r="I3546" s="7">
        <v>1425758257</v>
      </c>
      <c r="J3546" s="7">
        <v>1423166257</v>
      </c>
      <c r="K3546" t="b">
        <v>0</v>
      </c>
      <c r="L3546">
        <v>24</v>
      </c>
      <c r="M3546" t="b">
        <v>1</v>
      </c>
      <c r="N3546" s="4" t="s">
        <v>8271</v>
      </c>
      <c r="O3546" s="5">
        <f t="shared" si="330"/>
        <v>100</v>
      </c>
      <c r="P3546" s="6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2">
        <f t="shared" si="334"/>
        <v>42070.831678240742</v>
      </c>
      <c r="T3546" s="12">
        <f t="shared" si="335"/>
        <v>42040.831678240742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6">
        <v>250</v>
      </c>
      <c r="E3547" s="6">
        <v>251</v>
      </c>
      <c r="F3547" s="3" t="s">
        <v>8219</v>
      </c>
      <c r="G3547" s="4" t="s">
        <v>8224</v>
      </c>
      <c r="H3547" s="4" t="s">
        <v>8246</v>
      </c>
      <c r="I3547" s="7">
        <v>1428780159</v>
      </c>
      <c r="J3547" s="7">
        <v>1426188159</v>
      </c>
      <c r="K3547" t="b">
        <v>0</v>
      </c>
      <c r="L3547">
        <v>8</v>
      </c>
      <c r="M3547" t="b">
        <v>1</v>
      </c>
      <c r="N3547" s="4" t="s">
        <v>8271</v>
      </c>
      <c r="O3547" s="5">
        <f t="shared" si="330"/>
        <v>100.4</v>
      </c>
      <c r="P3547" s="6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2">
        <f t="shared" si="334"/>
        <v>42105.807395833333</v>
      </c>
      <c r="T3547" s="12">
        <f t="shared" si="335"/>
        <v>42075.807395833333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6">
        <v>1100</v>
      </c>
      <c r="E3548" s="6">
        <v>1125</v>
      </c>
      <c r="F3548" s="3" t="s">
        <v>8219</v>
      </c>
      <c r="G3548" s="4" t="s">
        <v>8224</v>
      </c>
      <c r="H3548" s="4" t="s">
        <v>8246</v>
      </c>
      <c r="I3548" s="7">
        <v>1427860740</v>
      </c>
      <c r="J3548" s="7">
        <v>1426002684</v>
      </c>
      <c r="K3548" t="b">
        <v>0</v>
      </c>
      <c r="L3548">
        <v>19</v>
      </c>
      <c r="M3548" t="b">
        <v>1</v>
      </c>
      <c r="N3548" s="4" t="s">
        <v>8271</v>
      </c>
      <c r="O3548" s="5">
        <f t="shared" si="330"/>
        <v>102.27272727272727</v>
      </c>
      <c r="P3548" s="6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2">
        <f t="shared" si="334"/>
        <v>42095.165972222225</v>
      </c>
      <c r="T3548" s="12">
        <f t="shared" si="335"/>
        <v>42073.660694444443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6">
        <v>35000</v>
      </c>
      <c r="E3549" s="6">
        <v>40043.25</v>
      </c>
      <c r="F3549" s="3" t="s">
        <v>8219</v>
      </c>
      <c r="G3549" s="4" t="s">
        <v>8224</v>
      </c>
      <c r="H3549" s="4" t="s">
        <v>8246</v>
      </c>
      <c r="I3549" s="7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s="4" t="s">
        <v>8271</v>
      </c>
      <c r="O3549" s="5">
        <f t="shared" si="330"/>
        <v>114.40928571428572</v>
      </c>
      <c r="P3549" s="6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2">
        <f t="shared" si="334"/>
        <v>42504.165972222225</v>
      </c>
      <c r="T3549" s="12">
        <f t="shared" si="335"/>
        <v>42480.078715277778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6">
        <v>2100</v>
      </c>
      <c r="E3550" s="6">
        <v>2140</v>
      </c>
      <c r="F3550" s="3" t="s">
        <v>8219</v>
      </c>
      <c r="G3550" s="4" t="s">
        <v>8224</v>
      </c>
      <c r="H3550" s="4" t="s">
        <v>8246</v>
      </c>
      <c r="I3550" s="7">
        <v>1457139600</v>
      </c>
      <c r="J3550" s="7">
        <v>1455230214</v>
      </c>
      <c r="K3550" t="b">
        <v>0</v>
      </c>
      <c r="L3550">
        <v>13</v>
      </c>
      <c r="M3550" t="b">
        <v>1</v>
      </c>
      <c r="N3550" s="4" t="s">
        <v>8271</v>
      </c>
      <c r="O3550" s="5">
        <f t="shared" si="330"/>
        <v>101.9047619047619</v>
      </c>
      <c r="P3550" s="6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2">
        <f t="shared" si="334"/>
        <v>42434.041666666672</v>
      </c>
      <c r="T3550" s="12">
        <f t="shared" si="335"/>
        <v>42411.942291666666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6">
        <v>1000</v>
      </c>
      <c r="E3551" s="6">
        <v>1020</v>
      </c>
      <c r="F3551" s="3" t="s">
        <v>8219</v>
      </c>
      <c r="G3551" s="4" t="s">
        <v>8225</v>
      </c>
      <c r="H3551" s="4" t="s">
        <v>8247</v>
      </c>
      <c r="I3551" s="7">
        <v>1441358873</v>
      </c>
      <c r="J3551" s="7">
        <v>1438939673</v>
      </c>
      <c r="K3551" t="b">
        <v>0</v>
      </c>
      <c r="L3551">
        <v>42</v>
      </c>
      <c r="M3551" t="b">
        <v>1</v>
      </c>
      <c r="N3551" s="4" t="s">
        <v>8271</v>
      </c>
      <c r="O3551" s="5">
        <f t="shared" si="330"/>
        <v>102</v>
      </c>
      <c r="P3551" s="6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2">
        <f t="shared" si="334"/>
        <v>42251.394363425927</v>
      </c>
      <c r="T3551" s="12">
        <f t="shared" si="335"/>
        <v>42223.394363425927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6">
        <v>2500</v>
      </c>
      <c r="E3552" s="6">
        <v>2620</v>
      </c>
      <c r="F3552" s="3" t="s">
        <v>8219</v>
      </c>
      <c r="G3552" s="4" t="s">
        <v>8225</v>
      </c>
      <c r="H3552" s="4" t="s">
        <v>8247</v>
      </c>
      <c r="I3552" s="7">
        <v>1462224398</v>
      </c>
      <c r="J3552" s="7">
        <v>1459632398</v>
      </c>
      <c r="K3552" t="b">
        <v>0</v>
      </c>
      <c r="L3552">
        <v>64</v>
      </c>
      <c r="M3552" t="b">
        <v>1</v>
      </c>
      <c r="N3552" s="4" t="s">
        <v>8271</v>
      </c>
      <c r="O3552" s="5">
        <f t="shared" si="330"/>
        <v>104.8</v>
      </c>
      <c r="P3552" s="6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2">
        <f t="shared" si="334"/>
        <v>42492.893495370372</v>
      </c>
      <c r="T3552" s="12">
        <f t="shared" si="335"/>
        <v>42462.893495370372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6">
        <v>1500</v>
      </c>
      <c r="E3553" s="6">
        <v>1527.5</v>
      </c>
      <c r="F3553" s="3" t="s">
        <v>8219</v>
      </c>
      <c r="G3553" s="4" t="s">
        <v>8224</v>
      </c>
      <c r="H3553" s="4" t="s">
        <v>8246</v>
      </c>
      <c r="I3553" s="7">
        <v>1400796420</v>
      </c>
      <c r="J3553" s="7">
        <v>1398342170</v>
      </c>
      <c r="K3553" t="b">
        <v>0</v>
      </c>
      <c r="L3553">
        <v>25</v>
      </c>
      <c r="M3553" t="b">
        <v>1</v>
      </c>
      <c r="N3553" s="4" t="s">
        <v>8271</v>
      </c>
      <c r="O3553" s="5">
        <f t="shared" si="330"/>
        <v>101.83333333333333</v>
      </c>
      <c r="P3553" s="6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2">
        <f t="shared" si="334"/>
        <v>41781.921527777777</v>
      </c>
      <c r="T3553" s="12">
        <f t="shared" si="335"/>
        <v>41753.515856481477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6">
        <v>773</v>
      </c>
      <c r="E3554" s="6">
        <v>773</v>
      </c>
      <c r="F3554" s="3" t="s">
        <v>8219</v>
      </c>
      <c r="G3554" s="4" t="s">
        <v>8225</v>
      </c>
      <c r="H3554" s="4" t="s">
        <v>8247</v>
      </c>
      <c r="I3554" s="7">
        <v>1403964324</v>
      </c>
      <c r="J3554" s="7">
        <v>1401372324</v>
      </c>
      <c r="K3554" t="b">
        <v>0</v>
      </c>
      <c r="L3554">
        <v>20</v>
      </c>
      <c r="M3554" t="b">
        <v>1</v>
      </c>
      <c r="N3554" s="4" t="s">
        <v>8271</v>
      </c>
      <c r="O3554" s="5">
        <f t="shared" si="330"/>
        <v>100</v>
      </c>
      <c r="P3554" s="6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2">
        <f t="shared" si="334"/>
        <v>41818.587083333332</v>
      </c>
      <c r="T3554" s="12">
        <f t="shared" si="335"/>
        <v>41788.587083333332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6">
        <v>5500</v>
      </c>
      <c r="E3555" s="6">
        <v>5845</v>
      </c>
      <c r="F3555" s="3" t="s">
        <v>8219</v>
      </c>
      <c r="G3555" s="4" t="s">
        <v>8224</v>
      </c>
      <c r="H3555" s="4" t="s">
        <v>8246</v>
      </c>
      <c r="I3555" s="7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s="4" t="s">
        <v>8271</v>
      </c>
      <c r="O3555" s="5">
        <f t="shared" si="330"/>
        <v>106.27272727272727</v>
      </c>
      <c r="P3555" s="6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2">
        <f t="shared" si="334"/>
        <v>42228</v>
      </c>
      <c r="T3555" s="12">
        <f t="shared" si="335"/>
        <v>42196.028703703705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6">
        <v>5000</v>
      </c>
      <c r="E3556" s="6">
        <v>5671.11</v>
      </c>
      <c r="F3556" s="3" t="s">
        <v>8219</v>
      </c>
      <c r="G3556" s="4" t="s">
        <v>8224</v>
      </c>
      <c r="H3556" s="4" t="s">
        <v>8246</v>
      </c>
      <c r="I3556" s="7">
        <v>1423674000</v>
      </c>
      <c r="J3556" s="7">
        <v>1421025159</v>
      </c>
      <c r="K3556" t="b">
        <v>0</v>
      </c>
      <c r="L3556">
        <v>53</v>
      </c>
      <c r="M3556" t="b">
        <v>1</v>
      </c>
      <c r="N3556" s="4" t="s">
        <v>8271</v>
      </c>
      <c r="O3556" s="5">
        <f t="shared" si="330"/>
        <v>113.4222</v>
      </c>
      <c r="P3556" s="6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2">
        <f t="shared" si="334"/>
        <v>42046.708333333328</v>
      </c>
      <c r="T3556" s="12">
        <f t="shared" si="335"/>
        <v>42016.050451388888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6">
        <v>2400</v>
      </c>
      <c r="E3557" s="6">
        <v>2400</v>
      </c>
      <c r="F3557" s="3" t="s">
        <v>8219</v>
      </c>
      <c r="G3557" s="4" t="s">
        <v>8237</v>
      </c>
      <c r="H3557" s="4" t="s">
        <v>8249</v>
      </c>
      <c r="I3557" s="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s="4" t="s">
        <v>8271</v>
      </c>
      <c r="O3557" s="5">
        <f t="shared" si="330"/>
        <v>100</v>
      </c>
      <c r="P3557" s="6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2">
        <f t="shared" si="334"/>
        <v>42691.483726851846</v>
      </c>
      <c r="T3557" s="12">
        <f t="shared" si="335"/>
        <v>42661.442060185189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6">
        <v>2200</v>
      </c>
      <c r="E3558" s="6">
        <v>2210</v>
      </c>
      <c r="F3558" s="3" t="s">
        <v>8219</v>
      </c>
      <c r="G3558" s="4" t="s">
        <v>8225</v>
      </c>
      <c r="H3558" s="4" t="s">
        <v>8247</v>
      </c>
      <c r="I3558" s="7">
        <v>1408289724</v>
      </c>
      <c r="J3558" s="7">
        <v>1403105724</v>
      </c>
      <c r="K3558" t="b">
        <v>0</v>
      </c>
      <c r="L3558">
        <v>20</v>
      </c>
      <c r="M3558" t="b">
        <v>1</v>
      </c>
      <c r="N3558" s="4" t="s">
        <v>8271</v>
      </c>
      <c r="O3558" s="5">
        <f t="shared" si="330"/>
        <v>100.45454545454545</v>
      </c>
      <c r="P3558" s="6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2">
        <f t="shared" si="334"/>
        <v>41868.649583333332</v>
      </c>
      <c r="T3558" s="12">
        <f t="shared" si="335"/>
        <v>41808.649583333332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6">
        <v>100000</v>
      </c>
      <c r="E3559" s="6">
        <v>100036</v>
      </c>
      <c r="F3559" s="3" t="s">
        <v>8219</v>
      </c>
      <c r="G3559" s="4" t="s">
        <v>8224</v>
      </c>
      <c r="H3559" s="4" t="s">
        <v>8246</v>
      </c>
      <c r="I3559" s="7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s="4" t="s">
        <v>8271</v>
      </c>
      <c r="O3559" s="5">
        <f t="shared" si="330"/>
        <v>100.036</v>
      </c>
      <c r="P3559" s="6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2">
        <f t="shared" si="334"/>
        <v>41764.276747685188</v>
      </c>
      <c r="T3559" s="12">
        <f t="shared" si="335"/>
        <v>41730.276747685188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6">
        <v>350</v>
      </c>
      <c r="E3560" s="6">
        <v>504</v>
      </c>
      <c r="F3560" s="3" t="s">
        <v>8219</v>
      </c>
      <c r="G3560" s="4" t="s">
        <v>8225</v>
      </c>
      <c r="H3560" s="4" t="s">
        <v>8247</v>
      </c>
      <c r="I3560" s="7">
        <v>1435352400</v>
      </c>
      <c r="J3560" s="7">
        <v>1431718575</v>
      </c>
      <c r="K3560" t="b">
        <v>0</v>
      </c>
      <c r="L3560">
        <v>22</v>
      </c>
      <c r="M3560" t="b">
        <v>1</v>
      </c>
      <c r="N3560" s="4" t="s">
        <v>8271</v>
      </c>
      <c r="O3560" s="5">
        <f t="shared" si="330"/>
        <v>144</v>
      </c>
      <c r="P3560" s="6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2">
        <f t="shared" si="334"/>
        <v>42181.875</v>
      </c>
      <c r="T3560" s="12">
        <f t="shared" si="335"/>
        <v>42139.816840277781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6">
        <v>1000</v>
      </c>
      <c r="E3561" s="6">
        <v>1035</v>
      </c>
      <c r="F3561" s="3" t="s">
        <v>8219</v>
      </c>
      <c r="G3561" s="4" t="s">
        <v>8226</v>
      </c>
      <c r="H3561" s="4" t="s">
        <v>8248</v>
      </c>
      <c r="I3561" s="7">
        <v>1438333080</v>
      </c>
      <c r="J3561" s="7">
        <v>1436408308</v>
      </c>
      <c r="K3561" t="b">
        <v>0</v>
      </c>
      <c r="L3561">
        <v>24</v>
      </c>
      <c r="M3561" t="b">
        <v>1</v>
      </c>
      <c r="N3561" s="4" t="s">
        <v>8271</v>
      </c>
      <c r="O3561" s="5">
        <f t="shared" si="330"/>
        <v>103.5</v>
      </c>
      <c r="P3561" s="6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2">
        <f t="shared" si="334"/>
        <v>42216.373611111107</v>
      </c>
      <c r="T3561" s="12">
        <f t="shared" si="335"/>
        <v>42194.096157407403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6">
        <v>3200</v>
      </c>
      <c r="E3562" s="6">
        <v>3470</v>
      </c>
      <c r="F3562" s="3" t="s">
        <v>8219</v>
      </c>
      <c r="G3562" s="4" t="s">
        <v>8229</v>
      </c>
      <c r="H3562" s="4" t="s">
        <v>8251</v>
      </c>
      <c r="I3562" s="7">
        <v>1432694700</v>
      </c>
      <c r="J3562" s="7">
        <v>1429651266</v>
      </c>
      <c r="K3562" t="b">
        <v>0</v>
      </c>
      <c r="L3562">
        <v>74</v>
      </c>
      <c r="M3562" t="b">
        <v>1</v>
      </c>
      <c r="N3562" s="4" t="s">
        <v>8271</v>
      </c>
      <c r="O3562" s="5">
        <f t="shared" si="330"/>
        <v>108.4375</v>
      </c>
      <c r="P3562" s="6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2">
        <f t="shared" si="334"/>
        <v>42151.114583333328</v>
      </c>
      <c r="T3562" s="12">
        <f t="shared" si="335"/>
        <v>42115.889652777783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6">
        <v>2500</v>
      </c>
      <c r="E3563" s="6">
        <v>2560</v>
      </c>
      <c r="F3563" s="3" t="s">
        <v>8219</v>
      </c>
      <c r="G3563" s="4" t="s">
        <v>8224</v>
      </c>
      <c r="H3563" s="4" t="s">
        <v>8246</v>
      </c>
      <c r="I3563" s="7">
        <v>1438799760</v>
      </c>
      <c r="J3563" s="7">
        <v>1437236378</v>
      </c>
      <c r="K3563" t="b">
        <v>0</v>
      </c>
      <c r="L3563">
        <v>54</v>
      </c>
      <c r="M3563" t="b">
        <v>1</v>
      </c>
      <c r="N3563" s="4" t="s">
        <v>8271</v>
      </c>
      <c r="O3563" s="5">
        <f t="shared" si="330"/>
        <v>102.4</v>
      </c>
      <c r="P3563" s="6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2">
        <f t="shared" si="334"/>
        <v>42221.774999999994</v>
      </c>
      <c r="T3563" s="12">
        <f t="shared" si="335"/>
        <v>42203.680300925931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6">
        <v>315</v>
      </c>
      <c r="E3564" s="6">
        <v>469</v>
      </c>
      <c r="F3564" s="3" t="s">
        <v>8219</v>
      </c>
      <c r="G3564" s="4" t="s">
        <v>8225</v>
      </c>
      <c r="H3564" s="4" t="s">
        <v>8247</v>
      </c>
      <c r="I3564" s="7">
        <v>1457906400</v>
      </c>
      <c r="J3564" s="7">
        <v>1457115427</v>
      </c>
      <c r="K3564" t="b">
        <v>0</v>
      </c>
      <c r="L3564">
        <v>31</v>
      </c>
      <c r="M3564" t="b">
        <v>1</v>
      </c>
      <c r="N3564" s="4" t="s">
        <v>8271</v>
      </c>
      <c r="O3564" s="5">
        <f t="shared" si="330"/>
        <v>148.88888888888889</v>
      </c>
      <c r="P3564" s="6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2">
        <f t="shared" si="334"/>
        <v>42442.916666666672</v>
      </c>
      <c r="T3564" s="12">
        <f t="shared" si="335"/>
        <v>42433.761886574073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6">
        <v>500</v>
      </c>
      <c r="E3565" s="6">
        <v>527.45000000000005</v>
      </c>
      <c r="F3565" s="3" t="s">
        <v>8219</v>
      </c>
      <c r="G3565" s="4" t="s">
        <v>8225</v>
      </c>
      <c r="H3565" s="4" t="s">
        <v>8247</v>
      </c>
      <c r="I3565" s="7">
        <v>1470078000</v>
      </c>
      <c r="J3565" s="7">
        <v>1467648456</v>
      </c>
      <c r="K3565" t="b">
        <v>0</v>
      </c>
      <c r="L3565">
        <v>25</v>
      </c>
      <c r="M3565" t="b">
        <v>1</v>
      </c>
      <c r="N3565" s="4" t="s">
        <v>8271</v>
      </c>
      <c r="O3565" s="5">
        <f t="shared" si="330"/>
        <v>105.49000000000001</v>
      </c>
      <c r="P3565" s="6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2">
        <f t="shared" si="334"/>
        <v>42583.791666666672</v>
      </c>
      <c r="T3565" s="12">
        <f t="shared" si="335"/>
        <v>42555.671944444446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6">
        <v>1000</v>
      </c>
      <c r="E3566" s="6">
        <v>1005</v>
      </c>
      <c r="F3566" s="3" t="s">
        <v>8219</v>
      </c>
      <c r="G3566" s="4" t="s">
        <v>8225</v>
      </c>
      <c r="H3566" s="4" t="s">
        <v>8247</v>
      </c>
      <c r="I3566" s="7">
        <v>1444060800</v>
      </c>
      <c r="J3566" s="7">
        <v>1440082649</v>
      </c>
      <c r="K3566" t="b">
        <v>0</v>
      </c>
      <c r="L3566">
        <v>17</v>
      </c>
      <c r="M3566" t="b">
        <v>1</v>
      </c>
      <c r="N3566" s="4" t="s">
        <v>8271</v>
      </c>
      <c r="O3566" s="5">
        <f t="shared" si="330"/>
        <v>100.5</v>
      </c>
      <c r="P3566" s="6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2">
        <f t="shared" si="334"/>
        <v>42282.666666666672</v>
      </c>
      <c r="T3566" s="12">
        <f t="shared" si="335"/>
        <v>42236.623252314821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6">
        <v>900</v>
      </c>
      <c r="E3567" s="6">
        <v>1175</v>
      </c>
      <c r="F3567" s="3" t="s">
        <v>8219</v>
      </c>
      <c r="G3567" s="4" t="s">
        <v>8224</v>
      </c>
      <c r="H3567" s="4" t="s">
        <v>8246</v>
      </c>
      <c r="I3567" s="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s="4" t="s">
        <v>8271</v>
      </c>
      <c r="O3567" s="5">
        <f t="shared" si="330"/>
        <v>130.55555555555554</v>
      </c>
      <c r="P3567" s="6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2">
        <f t="shared" si="334"/>
        <v>42004.743148148147</v>
      </c>
      <c r="T3567" s="12">
        <f t="shared" si="335"/>
        <v>41974.743148148147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6">
        <v>2000</v>
      </c>
      <c r="E3568" s="6">
        <v>2095</v>
      </c>
      <c r="F3568" s="3" t="s">
        <v>8219</v>
      </c>
      <c r="G3568" s="4" t="s">
        <v>8225</v>
      </c>
      <c r="H3568" s="4" t="s">
        <v>8247</v>
      </c>
      <c r="I3568" s="7">
        <v>1422015083</v>
      </c>
      <c r="J3568" s="7">
        <v>1419423083</v>
      </c>
      <c r="K3568" t="b">
        <v>0</v>
      </c>
      <c r="L3568">
        <v>38</v>
      </c>
      <c r="M3568" t="b">
        <v>1</v>
      </c>
      <c r="N3568" s="4" t="s">
        <v>8271</v>
      </c>
      <c r="O3568" s="5">
        <f t="shared" si="330"/>
        <v>104.75</v>
      </c>
      <c r="P3568" s="6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2">
        <f t="shared" si="334"/>
        <v>42027.507905092592</v>
      </c>
      <c r="T3568" s="12">
        <f t="shared" si="335"/>
        <v>41997.507905092592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6">
        <v>1000</v>
      </c>
      <c r="E3569" s="6">
        <v>1088</v>
      </c>
      <c r="F3569" s="3" t="s">
        <v>8219</v>
      </c>
      <c r="G3569" s="4" t="s">
        <v>8225</v>
      </c>
      <c r="H3569" s="4" t="s">
        <v>8247</v>
      </c>
      <c r="I3569" s="7">
        <v>1433964444</v>
      </c>
      <c r="J3569" s="7">
        <v>1431372444</v>
      </c>
      <c r="K3569" t="b">
        <v>0</v>
      </c>
      <c r="L3569">
        <v>41</v>
      </c>
      <c r="M3569" t="b">
        <v>1</v>
      </c>
      <c r="N3569" s="4" t="s">
        <v>8271</v>
      </c>
      <c r="O3569" s="5">
        <f t="shared" si="330"/>
        <v>108.8</v>
      </c>
      <c r="P3569" s="6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2">
        <f t="shared" si="334"/>
        <v>42165.810694444444</v>
      </c>
      <c r="T3569" s="12">
        <f t="shared" si="335"/>
        <v>42135.810694444444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6">
        <v>1000</v>
      </c>
      <c r="E3570" s="6">
        <v>1110</v>
      </c>
      <c r="F3570" s="3" t="s">
        <v>8219</v>
      </c>
      <c r="G3570" s="4" t="s">
        <v>8224</v>
      </c>
      <c r="H3570" s="4" t="s">
        <v>8246</v>
      </c>
      <c r="I3570" s="7">
        <v>1410975994</v>
      </c>
      <c r="J3570" s="7">
        <v>1408383994</v>
      </c>
      <c r="K3570" t="b">
        <v>0</v>
      </c>
      <c r="L3570">
        <v>19</v>
      </c>
      <c r="M3570" t="b">
        <v>1</v>
      </c>
      <c r="N3570" s="4" t="s">
        <v>8271</v>
      </c>
      <c r="O3570" s="5">
        <f t="shared" si="330"/>
        <v>111</v>
      </c>
      <c r="P3570" s="6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2">
        <f t="shared" si="334"/>
        <v>41899.740671296298</v>
      </c>
      <c r="T3570" s="12">
        <f t="shared" si="335"/>
        <v>41869.740671296298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6">
        <v>5000</v>
      </c>
      <c r="E3571" s="6">
        <v>5024</v>
      </c>
      <c r="F3571" s="3" t="s">
        <v>8219</v>
      </c>
      <c r="G3571" s="4" t="s">
        <v>8224</v>
      </c>
      <c r="H3571" s="4" t="s">
        <v>8246</v>
      </c>
      <c r="I3571" s="7">
        <v>1420734696</v>
      </c>
      <c r="J3571" s="7">
        <v>1418142696</v>
      </c>
      <c r="K3571" t="b">
        <v>0</v>
      </c>
      <c r="L3571">
        <v>41</v>
      </c>
      <c r="M3571" t="b">
        <v>1</v>
      </c>
      <c r="N3571" s="4" t="s">
        <v>8271</v>
      </c>
      <c r="O3571" s="5">
        <f t="shared" si="330"/>
        <v>100.48</v>
      </c>
      <c r="P3571" s="6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2">
        <f t="shared" si="334"/>
        <v>42012.688611111109</v>
      </c>
      <c r="T3571" s="12">
        <f t="shared" si="335"/>
        <v>41982.688611111109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6">
        <v>2000</v>
      </c>
      <c r="E3572" s="6">
        <v>2287</v>
      </c>
      <c r="F3572" s="3" t="s">
        <v>8219</v>
      </c>
      <c r="G3572" s="4" t="s">
        <v>8224</v>
      </c>
      <c r="H3572" s="4" t="s">
        <v>8246</v>
      </c>
      <c r="I3572" s="7">
        <v>1420009200</v>
      </c>
      <c r="J3572" s="7">
        <v>1417593483</v>
      </c>
      <c r="K3572" t="b">
        <v>0</v>
      </c>
      <c r="L3572">
        <v>26</v>
      </c>
      <c r="M3572" t="b">
        <v>1</v>
      </c>
      <c r="N3572" s="4" t="s">
        <v>8271</v>
      </c>
      <c r="O3572" s="5">
        <f t="shared" si="330"/>
        <v>114.35</v>
      </c>
      <c r="P3572" s="6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2">
        <f t="shared" si="334"/>
        <v>42004.291666666672</v>
      </c>
      <c r="T3572" s="12">
        <f t="shared" si="335"/>
        <v>41976.331979166673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6">
        <v>1500</v>
      </c>
      <c r="E3573" s="6">
        <v>1831</v>
      </c>
      <c r="F3573" s="3" t="s">
        <v>8219</v>
      </c>
      <c r="G3573" s="4" t="s">
        <v>8225</v>
      </c>
      <c r="H3573" s="4" t="s">
        <v>8247</v>
      </c>
      <c r="I3573" s="7">
        <v>1414701413</v>
      </c>
      <c r="J3573" s="7">
        <v>1412109413</v>
      </c>
      <c r="K3573" t="b">
        <v>0</v>
      </c>
      <c r="L3573">
        <v>25</v>
      </c>
      <c r="M3573" t="b">
        <v>1</v>
      </c>
      <c r="N3573" s="4" t="s">
        <v>8271</v>
      </c>
      <c r="O3573" s="5">
        <f t="shared" si="330"/>
        <v>122.06666666666666</v>
      </c>
      <c r="P3573" s="6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2">
        <f t="shared" si="334"/>
        <v>41942.858946759261</v>
      </c>
      <c r="T3573" s="12">
        <f t="shared" si="335"/>
        <v>41912.858946759261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6">
        <v>500</v>
      </c>
      <c r="E3574" s="6">
        <v>500</v>
      </c>
      <c r="F3574" s="3" t="s">
        <v>8219</v>
      </c>
      <c r="G3574" s="4" t="s">
        <v>8225</v>
      </c>
      <c r="H3574" s="4" t="s">
        <v>8247</v>
      </c>
      <c r="I3574" s="7">
        <v>1434894082</v>
      </c>
      <c r="J3574" s="7">
        <v>1432302082</v>
      </c>
      <c r="K3574" t="b">
        <v>0</v>
      </c>
      <c r="L3574">
        <v>9</v>
      </c>
      <c r="M3574" t="b">
        <v>1</v>
      </c>
      <c r="N3574" s="4" t="s">
        <v>8271</v>
      </c>
      <c r="O3574" s="5">
        <f t="shared" si="330"/>
        <v>100</v>
      </c>
      <c r="P3574" s="6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2">
        <f t="shared" si="334"/>
        <v>42176.570393518516</v>
      </c>
      <c r="T3574" s="12">
        <f t="shared" si="335"/>
        <v>42146.570393518516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6">
        <v>3000</v>
      </c>
      <c r="E3575" s="6">
        <v>3084</v>
      </c>
      <c r="F3575" s="3" t="s">
        <v>8219</v>
      </c>
      <c r="G3575" s="4" t="s">
        <v>8225</v>
      </c>
      <c r="H3575" s="4" t="s">
        <v>8247</v>
      </c>
      <c r="I3575" s="7">
        <v>1415440846</v>
      </c>
      <c r="J3575" s="7">
        <v>1412845246</v>
      </c>
      <c r="K3575" t="b">
        <v>0</v>
      </c>
      <c r="L3575">
        <v>78</v>
      </c>
      <c r="M3575" t="b">
        <v>1</v>
      </c>
      <c r="N3575" s="4" t="s">
        <v>8271</v>
      </c>
      <c r="O3575" s="5">
        <f t="shared" si="330"/>
        <v>102.8</v>
      </c>
      <c r="P3575" s="6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2">
        <f t="shared" si="334"/>
        <v>41951.417199074072</v>
      </c>
      <c r="T3575" s="12">
        <f t="shared" si="335"/>
        <v>41921.375532407408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6">
        <v>5800</v>
      </c>
      <c r="E3576" s="6">
        <v>6155</v>
      </c>
      <c r="F3576" s="3" t="s">
        <v>8219</v>
      </c>
      <c r="G3576" s="4" t="s">
        <v>8224</v>
      </c>
      <c r="H3576" s="4" t="s">
        <v>8246</v>
      </c>
      <c r="I3576" s="7">
        <v>1415921848</v>
      </c>
      <c r="J3576" s="7">
        <v>1413326248</v>
      </c>
      <c r="K3576" t="b">
        <v>0</v>
      </c>
      <c r="L3576">
        <v>45</v>
      </c>
      <c r="M3576" t="b">
        <v>1</v>
      </c>
      <c r="N3576" s="4" t="s">
        <v>8271</v>
      </c>
      <c r="O3576" s="5">
        <f t="shared" si="330"/>
        <v>106.12068965517241</v>
      </c>
      <c r="P3576" s="6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2">
        <f t="shared" si="334"/>
        <v>41956.984351851846</v>
      </c>
      <c r="T3576" s="12">
        <f t="shared" si="335"/>
        <v>41926.942685185182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6">
        <v>10000</v>
      </c>
      <c r="E3577" s="6">
        <v>10133</v>
      </c>
      <c r="F3577" s="3" t="s">
        <v>8219</v>
      </c>
      <c r="G3577" s="4" t="s">
        <v>8224</v>
      </c>
      <c r="H3577" s="4" t="s">
        <v>8246</v>
      </c>
      <c r="I3577" s="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s="4" t="s">
        <v>8271</v>
      </c>
      <c r="O3577" s="5">
        <f t="shared" si="330"/>
        <v>101.33</v>
      </c>
      <c r="P3577" s="6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2">
        <f t="shared" si="334"/>
        <v>42593.165972222225</v>
      </c>
      <c r="T3577" s="12">
        <f t="shared" si="335"/>
        <v>42561.783877314811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6">
        <v>100</v>
      </c>
      <c r="E3578" s="6">
        <v>100</v>
      </c>
      <c r="F3578" s="3" t="s">
        <v>8219</v>
      </c>
      <c r="G3578" s="4" t="s">
        <v>8224</v>
      </c>
      <c r="H3578" s="4" t="s">
        <v>8246</v>
      </c>
      <c r="I3578" s="7">
        <v>1480947054</v>
      </c>
      <c r="J3578" s="7">
        <v>1475759454</v>
      </c>
      <c r="K3578" t="b">
        <v>0</v>
      </c>
      <c r="L3578">
        <v>5</v>
      </c>
      <c r="M3578" t="b">
        <v>1</v>
      </c>
      <c r="N3578" s="4" t="s">
        <v>8271</v>
      </c>
      <c r="O3578" s="5">
        <f t="shared" si="330"/>
        <v>100</v>
      </c>
      <c r="P3578" s="6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2">
        <f t="shared" si="334"/>
        <v>42709.590902777782</v>
      </c>
      <c r="T3578" s="12">
        <f t="shared" si="335"/>
        <v>42649.54923611111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6">
        <v>600</v>
      </c>
      <c r="E3579" s="6">
        <v>780</v>
      </c>
      <c r="F3579" s="3" t="s">
        <v>8219</v>
      </c>
      <c r="G3579" s="4" t="s">
        <v>8224</v>
      </c>
      <c r="H3579" s="4" t="s">
        <v>8246</v>
      </c>
      <c r="I3579" s="7">
        <v>1430029680</v>
      </c>
      <c r="J3579" s="7">
        <v>1427741583</v>
      </c>
      <c r="K3579" t="b">
        <v>0</v>
      </c>
      <c r="L3579">
        <v>27</v>
      </c>
      <c r="M3579" t="b">
        <v>1</v>
      </c>
      <c r="N3579" s="4" t="s">
        <v>8271</v>
      </c>
      <c r="O3579" s="5">
        <f t="shared" si="330"/>
        <v>130</v>
      </c>
      <c r="P3579" s="6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2">
        <f t="shared" si="334"/>
        <v>42120.26944444445</v>
      </c>
      <c r="T3579" s="12">
        <f t="shared" si="335"/>
        <v>42093.786840277782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6">
        <v>1500</v>
      </c>
      <c r="E3580" s="6">
        <v>1500.2</v>
      </c>
      <c r="F3580" s="3" t="s">
        <v>8219</v>
      </c>
      <c r="G3580" s="4" t="s">
        <v>8225</v>
      </c>
      <c r="H3580" s="4" t="s">
        <v>8247</v>
      </c>
      <c r="I3580" s="7">
        <v>1462037777</v>
      </c>
      <c r="J3580" s="7">
        <v>1459445777</v>
      </c>
      <c r="K3580" t="b">
        <v>0</v>
      </c>
      <c r="L3580">
        <v>37</v>
      </c>
      <c r="M3580" t="b">
        <v>1</v>
      </c>
      <c r="N3580" s="4" t="s">
        <v>8271</v>
      </c>
      <c r="O3580" s="5">
        <f t="shared" si="330"/>
        <v>100.01333333333334</v>
      </c>
      <c r="P3580" s="6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2">
        <f t="shared" si="334"/>
        <v>42490.733530092592</v>
      </c>
      <c r="T3580" s="12">
        <f t="shared" si="335"/>
        <v>42460.733530092592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6">
        <v>500</v>
      </c>
      <c r="E3581" s="6">
        <v>500</v>
      </c>
      <c r="F3581" s="3" t="s">
        <v>8219</v>
      </c>
      <c r="G3581" s="4" t="s">
        <v>8225</v>
      </c>
      <c r="H3581" s="4" t="s">
        <v>8247</v>
      </c>
      <c r="I3581" s="7">
        <v>1459444656</v>
      </c>
      <c r="J3581" s="7">
        <v>1456856256</v>
      </c>
      <c r="K3581" t="b">
        <v>0</v>
      </c>
      <c r="L3581">
        <v>14</v>
      </c>
      <c r="M3581" t="b">
        <v>1</v>
      </c>
      <c r="N3581" s="4" t="s">
        <v>8271</v>
      </c>
      <c r="O3581" s="5">
        <f t="shared" si="330"/>
        <v>100</v>
      </c>
      <c r="P3581" s="6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2">
        <f t="shared" si="334"/>
        <v>42460.720555555556</v>
      </c>
      <c r="T3581" s="12">
        <f t="shared" si="335"/>
        <v>42430.762222222227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6">
        <v>900</v>
      </c>
      <c r="E3582" s="6">
        <v>1025</v>
      </c>
      <c r="F3582" s="3" t="s">
        <v>8219</v>
      </c>
      <c r="G3582" s="4" t="s">
        <v>8224</v>
      </c>
      <c r="H3582" s="4" t="s">
        <v>8246</v>
      </c>
      <c r="I3582" s="7">
        <v>1425185940</v>
      </c>
      <c r="J3582" s="7">
        <v>1421900022</v>
      </c>
      <c r="K3582" t="b">
        <v>0</v>
      </c>
      <c r="L3582">
        <v>27</v>
      </c>
      <c r="M3582" t="b">
        <v>1</v>
      </c>
      <c r="N3582" s="4" t="s">
        <v>8271</v>
      </c>
      <c r="O3582" s="5">
        <f t="shared" si="330"/>
        <v>113.88888888888889</v>
      </c>
      <c r="P3582" s="6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2">
        <f t="shared" si="334"/>
        <v>42064.207638888889</v>
      </c>
      <c r="T3582" s="12">
        <f t="shared" si="335"/>
        <v>42026.176180555558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6">
        <v>1500</v>
      </c>
      <c r="E3583" s="6">
        <v>1500</v>
      </c>
      <c r="F3583" s="3" t="s">
        <v>8219</v>
      </c>
      <c r="G3583" s="4" t="s">
        <v>8225</v>
      </c>
      <c r="H3583" s="4" t="s">
        <v>8247</v>
      </c>
      <c r="I3583" s="7">
        <v>1406719110</v>
      </c>
      <c r="J3583" s="7">
        <v>1405509510</v>
      </c>
      <c r="K3583" t="b">
        <v>0</v>
      </c>
      <c r="L3583">
        <v>45</v>
      </c>
      <c r="M3583" t="b">
        <v>1</v>
      </c>
      <c r="N3583" s="4" t="s">
        <v>8271</v>
      </c>
      <c r="O3583" s="5">
        <f t="shared" si="330"/>
        <v>100</v>
      </c>
      <c r="P3583" s="6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2">
        <f t="shared" si="334"/>
        <v>41850.471180555556</v>
      </c>
      <c r="T3583" s="12">
        <f t="shared" si="335"/>
        <v>41836.471180555556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6">
        <v>1000</v>
      </c>
      <c r="E3584" s="6">
        <v>2870</v>
      </c>
      <c r="F3584" s="3" t="s">
        <v>8219</v>
      </c>
      <c r="G3584" s="4" t="s">
        <v>8224</v>
      </c>
      <c r="H3584" s="4" t="s">
        <v>8246</v>
      </c>
      <c r="I3584" s="7">
        <v>1459822682</v>
      </c>
      <c r="J3584" s="7">
        <v>1458613082</v>
      </c>
      <c r="K3584" t="b">
        <v>0</v>
      </c>
      <c r="L3584">
        <v>49</v>
      </c>
      <c r="M3584" t="b">
        <v>1</v>
      </c>
      <c r="N3584" s="4" t="s">
        <v>8271</v>
      </c>
      <c r="O3584" s="5">
        <f t="shared" si="330"/>
        <v>287</v>
      </c>
      <c r="P3584" s="6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2">
        <f t="shared" si="334"/>
        <v>42465.095856481479</v>
      </c>
      <c r="T3584" s="12">
        <f t="shared" si="335"/>
        <v>42451.095856481479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6">
        <v>3000</v>
      </c>
      <c r="E3585" s="6">
        <v>3255</v>
      </c>
      <c r="F3585" s="3" t="s">
        <v>8219</v>
      </c>
      <c r="G3585" s="4" t="s">
        <v>8224</v>
      </c>
      <c r="H3585" s="4" t="s">
        <v>8246</v>
      </c>
      <c r="I3585" s="7">
        <v>1460970805</v>
      </c>
      <c r="J3585" s="7">
        <v>1455790405</v>
      </c>
      <c r="K3585" t="b">
        <v>0</v>
      </c>
      <c r="L3585">
        <v>24</v>
      </c>
      <c r="M3585" t="b">
        <v>1</v>
      </c>
      <c r="N3585" s="4" t="s">
        <v>8271</v>
      </c>
      <c r="O3585" s="5">
        <f t="shared" si="330"/>
        <v>108.5</v>
      </c>
      <c r="P3585" s="6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2">
        <f t="shared" si="334"/>
        <v>42478.384317129632</v>
      </c>
      <c r="T3585" s="12">
        <f t="shared" si="335"/>
        <v>42418.425983796296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6">
        <v>3000</v>
      </c>
      <c r="E3586" s="6">
        <v>3465</v>
      </c>
      <c r="F3586" s="3" t="s">
        <v>8219</v>
      </c>
      <c r="G3586" s="4" t="s">
        <v>8225</v>
      </c>
      <c r="H3586" s="4" t="s">
        <v>8247</v>
      </c>
      <c r="I3586" s="7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s="4" t="s">
        <v>8271</v>
      </c>
      <c r="O3586" s="5">
        <f t="shared" si="330"/>
        <v>115.5</v>
      </c>
      <c r="P3586" s="6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2">
        <f t="shared" si="334"/>
        <v>42198.316481481481</v>
      </c>
      <c r="T3586" s="12">
        <f t="shared" si="335"/>
        <v>42168.316481481481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6">
        <v>3400</v>
      </c>
      <c r="E3587" s="6">
        <v>4050</v>
      </c>
      <c r="F3587" s="3" t="s">
        <v>8219</v>
      </c>
      <c r="G3587" s="4" t="s">
        <v>8224</v>
      </c>
      <c r="H3587" s="4" t="s">
        <v>8246</v>
      </c>
      <c r="I3587" s="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s="4" t="s">
        <v>8271</v>
      </c>
      <c r="O3587" s="5">
        <f t="shared" ref="O3587:O3650" si="336">100*E3587/D3587</f>
        <v>119.11764705882354</v>
      </c>
      <c r="P3587" s="6">
        <f t="shared" ref="P3587:P3650" si="337">IF(L3587=0,0,E3587/L3587)</f>
        <v>176.08695652173913</v>
      </c>
      <c r="Q3587" s="4" t="str">
        <f t="shared" ref="Q3587:Q3650" si="338">LEFT(N3587,SEARCH("/",N3587)-1)</f>
        <v>theater</v>
      </c>
      <c r="R3587" s="4" t="str">
        <f t="shared" ref="R3587:R3650" si="339">RIGHT(N3587,LEN(N3587)-SEARCH("/",N3587,1))</f>
        <v>plays</v>
      </c>
      <c r="S3587" s="12">
        <f t="shared" ref="S3587:S3650" si="340">(((I3587/60)/60)/24)+DATE(1970,1,1)</f>
        <v>41994.716319444444</v>
      </c>
      <c r="T3587" s="12">
        <f t="shared" ref="T3587:T3650" si="341">(((J3587/60)/60)/24)+DATE(1970,1,1)</f>
        <v>41964.716319444444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6">
        <v>7500</v>
      </c>
      <c r="E3588" s="6">
        <v>8207</v>
      </c>
      <c r="F3588" s="3" t="s">
        <v>8219</v>
      </c>
      <c r="G3588" s="4" t="s">
        <v>8224</v>
      </c>
      <c r="H3588" s="4" t="s">
        <v>8246</v>
      </c>
      <c r="I3588" s="7">
        <v>1474649070</v>
      </c>
      <c r="J3588" s="7">
        <v>1469465070</v>
      </c>
      <c r="K3588" t="b">
        <v>0</v>
      </c>
      <c r="L3588">
        <v>54</v>
      </c>
      <c r="M3588" t="b">
        <v>1</v>
      </c>
      <c r="N3588" s="4" t="s">
        <v>8271</v>
      </c>
      <c r="O3588" s="5">
        <f t="shared" si="336"/>
        <v>109.42666666666666</v>
      </c>
      <c r="P3588" s="6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2">
        <f t="shared" si="340"/>
        <v>42636.697569444441</v>
      </c>
      <c r="T3588" s="12">
        <f t="shared" si="341"/>
        <v>42576.697569444441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6">
        <v>500</v>
      </c>
      <c r="E3589" s="6">
        <v>633</v>
      </c>
      <c r="F3589" s="3" t="s">
        <v>8219</v>
      </c>
      <c r="G3589" s="4" t="s">
        <v>8225</v>
      </c>
      <c r="H3589" s="4" t="s">
        <v>8247</v>
      </c>
      <c r="I3589" s="7">
        <v>1467054000</v>
      </c>
      <c r="J3589" s="7">
        <v>1463144254</v>
      </c>
      <c r="K3589" t="b">
        <v>0</v>
      </c>
      <c r="L3589">
        <v>28</v>
      </c>
      <c r="M3589" t="b">
        <v>1</v>
      </c>
      <c r="N3589" s="4" t="s">
        <v>8271</v>
      </c>
      <c r="O3589" s="5">
        <f t="shared" si="336"/>
        <v>126.6</v>
      </c>
      <c r="P3589" s="6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2">
        <f t="shared" si="340"/>
        <v>42548.791666666672</v>
      </c>
      <c r="T3589" s="12">
        <f t="shared" si="341"/>
        <v>42503.539976851855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6">
        <v>200</v>
      </c>
      <c r="E3590" s="6">
        <v>201</v>
      </c>
      <c r="F3590" s="3" t="s">
        <v>8219</v>
      </c>
      <c r="G3590" s="4" t="s">
        <v>8225</v>
      </c>
      <c r="H3590" s="4" t="s">
        <v>8247</v>
      </c>
      <c r="I3590" s="7">
        <v>1430348400</v>
      </c>
      <c r="J3590" s="7">
        <v>1428436410</v>
      </c>
      <c r="K3590" t="b">
        <v>0</v>
      </c>
      <c r="L3590">
        <v>11</v>
      </c>
      <c r="M3590" t="b">
        <v>1</v>
      </c>
      <c r="N3590" s="4" t="s">
        <v>8271</v>
      </c>
      <c r="O3590" s="5">
        <f t="shared" si="336"/>
        <v>100.5</v>
      </c>
      <c r="P3590" s="6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2">
        <f t="shared" si="340"/>
        <v>42123.958333333328</v>
      </c>
      <c r="T3590" s="12">
        <f t="shared" si="341"/>
        <v>42101.828819444447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6">
        <v>4000</v>
      </c>
      <c r="E3591" s="6">
        <v>5100</v>
      </c>
      <c r="F3591" s="3" t="s">
        <v>8219</v>
      </c>
      <c r="G3591" s="4" t="s">
        <v>8224</v>
      </c>
      <c r="H3591" s="4" t="s">
        <v>8246</v>
      </c>
      <c r="I3591" s="7">
        <v>1432654347</v>
      </c>
      <c r="J3591" s="7">
        <v>1430494347</v>
      </c>
      <c r="K3591" t="b">
        <v>0</v>
      </c>
      <c r="L3591">
        <v>62</v>
      </c>
      <c r="M3591" t="b">
        <v>1</v>
      </c>
      <c r="N3591" s="4" t="s">
        <v>8271</v>
      </c>
      <c r="O3591" s="5">
        <f t="shared" si="336"/>
        <v>127.5</v>
      </c>
      <c r="P3591" s="6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2">
        <f t="shared" si="340"/>
        <v>42150.647534722222</v>
      </c>
      <c r="T3591" s="12">
        <f t="shared" si="341"/>
        <v>42125.647534722222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6">
        <v>5000</v>
      </c>
      <c r="E3592" s="6">
        <v>5003</v>
      </c>
      <c r="F3592" s="3" t="s">
        <v>8219</v>
      </c>
      <c r="G3592" s="4" t="s">
        <v>8225</v>
      </c>
      <c r="H3592" s="4" t="s">
        <v>8247</v>
      </c>
      <c r="I3592" s="7">
        <v>1413792034</v>
      </c>
      <c r="J3592" s="7">
        <v>1411200034</v>
      </c>
      <c r="K3592" t="b">
        <v>0</v>
      </c>
      <c r="L3592">
        <v>73</v>
      </c>
      <c r="M3592" t="b">
        <v>1</v>
      </c>
      <c r="N3592" s="4" t="s">
        <v>8271</v>
      </c>
      <c r="O3592" s="5">
        <f t="shared" si="336"/>
        <v>100.06</v>
      </c>
      <c r="P3592" s="6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2">
        <f t="shared" si="340"/>
        <v>41932.333726851852</v>
      </c>
      <c r="T3592" s="12">
        <f t="shared" si="341"/>
        <v>41902.333726851852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6">
        <v>700</v>
      </c>
      <c r="E3593" s="6">
        <v>1225</v>
      </c>
      <c r="F3593" s="3" t="s">
        <v>8219</v>
      </c>
      <c r="G3593" s="4" t="s">
        <v>8224</v>
      </c>
      <c r="H3593" s="4" t="s">
        <v>8246</v>
      </c>
      <c r="I3593" s="7">
        <v>1422075540</v>
      </c>
      <c r="J3593" s="7">
        <v>1419979544</v>
      </c>
      <c r="K3593" t="b">
        <v>0</v>
      </c>
      <c r="L3593">
        <v>18</v>
      </c>
      <c r="M3593" t="b">
        <v>1</v>
      </c>
      <c r="N3593" s="4" t="s">
        <v>8271</v>
      </c>
      <c r="O3593" s="5">
        <f t="shared" si="336"/>
        <v>175</v>
      </c>
      <c r="P3593" s="6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2">
        <f t="shared" si="340"/>
        <v>42028.207638888889</v>
      </c>
      <c r="T3593" s="12">
        <f t="shared" si="341"/>
        <v>42003.948425925926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6">
        <v>2000</v>
      </c>
      <c r="E3594" s="6">
        <v>2545</v>
      </c>
      <c r="F3594" s="3" t="s">
        <v>8219</v>
      </c>
      <c r="G3594" s="4" t="s">
        <v>8224</v>
      </c>
      <c r="H3594" s="4" t="s">
        <v>8246</v>
      </c>
      <c r="I3594" s="7">
        <v>1423630740</v>
      </c>
      <c r="J3594" s="7">
        <v>1418673307</v>
      </c>
      <c r="K3594" t="b">
        <v>0</v>
      </c>
      <c r="L3594">
        <v>35</v>
      </c>
      <c r="M3594" t="b">
        <v>1</v>
      </c>
      <c r="N3594" s="4" t="s">
        <v>8271</v>
      </c>
      <c r="O3594" s="5">
        <f t="shared" si="336"/>
        <v>127.25</v>
      </c>
      <c r="P3594" s="6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2">
        <f t="shared" si="340"/>
        <v>42046.207638888889</v>
      </c>
      <c r="T3594" s="12">
        <f t="shared" si="341"/>
        <v>41988.829942129625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6">
        <v>3000</v>
      </c>
      <c r="E3595" s="6">
        <v>3319</v>
      </c>
      <c r="F3595" s="3" t="s">
        <v>8219</v>
      </c>
      <c r="G3595" s="4" t="s">
        <v>8224</v>
      </c>
      <c r="H3595" s="4" t="s">
        <v>8246</v>
      </c>
      <c r="I3595" s="7">
        <v>1420489560</v>
      </c>
      <c r="J3595" s="7">
        <v>1417469639</v>
      </c>
      <c r="K3595" t="b">
        <v>0</v>
      </c>
      <c r="L3595">
        <v>43</v>
      </c>
      <c r="M3595" t="b">
        <v>1</v>
      </c>
      <c r="N3595" s="4" t="s">
        <v>8271</v>
      </c>
      <c r="O3595" s="5">
        <f t="shared" si="336"/>
        <v>110.63333333333334</v>
      </c>
      <c r="P3595" s="6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2">
        <f t="shared" si="340"/>
        <v>42009.851388888885</v>
      </c>
      <c r="T3595" s="12">
        <f t="shared" si="341"/>
        <v>41974.898599537039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6">
        <v>1600</v>
      </c>
      <c r="E3596" s="6">
        <v>2015</v>
      </c>
      <c r="F3596" s="3" t="s">
        <v>8219</v>
      </c>
      <c r="G3596" s="4" t="s">
        <v>8224</v>
      </c>
      <c r="H3596" s="4" t="s">
        <v>8246</v>
      </c>
      <c r="I3596" s="7">
        <v>1472952982</v>
      </c>
      <c r="J3596" s="7">
        <v>1470792982</v>
      </c>
      <c r="K3596" t="b">
        <v>0</v>
      </c>
      <c r="L3596">
        <v>36</v>
      </c>
      <c r="M3596" t="b">
        <v>1</v>
      </c>
      <c r="N3596" s="4" t="s">
        <v>8271</v>
      </c>
      <c r="O3596" s="5">
        <f t="shared" si="336"/>
        <v>125.9375</v>
      </c>
      <c r="P3596" s="6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2">
        <f t="shared" si="340"/>
        <v>42617.066921296297</v>
      </c>
      <c r="T3596" s="12">
        <f t="shared" si="341"/>
        <v>42592.066921296297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6">
        <v>2600</v>
      </c>
      <c r="E3597" s="6">
        <v>3081</v>
      </c>
      <c r="F3597" s="3" t="s">
        <v>8219</v>
      </c>
      <c r="G3597" s="4" t="s">
        <v>8224</v>
      </c>
      <c r="H3597" s="4" t="s">
        <v>8246</v>
      </c>
      <c r="I3597" s="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s="4" t="s">
        <v>8271</v>
      </c>
      <c r="O3597" s="5">
        <f t="shared" si="336"/>
        <v>118.5</v>
      </c>
      <c r="P3597" s="6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2">
        <f t="shared" si="340"/>
        <v>42076.290972222225</v>
      </c>
      <c r="T3597" s="12">
        <f t="shared" si="341"/>
        <v>42050.008368055554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6">
        <v>1100</v>
      </c>
      <c r="E3598" s="6">
        <v>1185</v>
      </c>
      <c r="F3598" s="3" t="s">
        <v>8219</v>
      </c>
      <c r="G3598" s="4" t="s">
        <v>8229</v>
      </c>
      <c r="H3598" s="4" t="s">
        <v>8251</v>
      </c>
      <c r="I3598" s="7">
        <v>1409072982</v>
      </c>
      <c r="J3598" s="7">
        <v>1407258582</v>
      </c>
      <c r="K3598" t="b">
        <v>0</v>
      </c>
      <c r="L3598">
        <v>15</v>
      </c>
      <c r="M3598" t="b">
        <v>1</v>
      </c>
      <c r="N3598" s="4" t="s">
        <v>8271</v>
      </c>
      <c r="O3598" s="5">
        <f t="shared" si="336"/>
        <v>107.72727272727273</v>
      </c>
      <c r="P3598" s="6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2">
        <f t="shared" si="340"/>
        <v>41877.715069444443</v>
      </c>
      <c r="T3598" s="12">
        <f t="shared" si="341"/>
        <v>41856.715069444443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6">
        <v>2500</v>
      </c>
      <c r="E3599" s="6">
        <v>2565</v>
      </c>
      <c r="F3599" s="3" t="s">
        <v>8219</v>
      </c>
      <c r="G3599" s="4" t="s">
        <v>8224</v>
      </c>
      <c r="H3599" s="4" t="s">
        <v>8246</v>
      </c>
      <c r="I3599" s="7">
        <v>1456984740</v>
      </c>
      <c r="J3599" s="7">
        <v>1455717790</v>
      </c>
      <c r="K3599" t="b">
        <v>0</v>
      </c>
      <c r="L3599">
        <v>33</v>
      </c>
      <c r="M3599" t="b">
        <v>1</v>
      </c>
      <c r="N3599" s="4" t="s">
        <v>8271</v>
      </c>
      <c r="O3599" s="5">
        <f t="shared" si="336"/>
        <v>102.6</v>
      </c>
      <c r="P3599" s="6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2">
        <f t="shared" si="340"/>
        <v>42432.249305555553</v>
      </c>
      <c r="T3599" s="12">
        <f t="shared" si="341"/>
        <v>42417.585532407407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6">
        <v>1000</v>
      </c>
      <c r="E3600" s="6">
        <v>1101</v>
      </c>
      <c r="F3600" s="3" t="s">
        <v>8219</v>
      </c>
      <c r="G3600" s="4" t="s">
        <v>8224</v>
      </c>
      <c r="H3600" s="4" t="s">
        <v>8246</v>
      </c>
      <c r="I3600" s="7">
        <v>1409720340</v>
      </c>
      <c r="J3600" s="7">
        <v>1408129822</v>
      </c>
      <c r="K3600" t="b">
        <v>0</v>
      </c>
      <c r="L3600">
        <v>27</v>
      </c>
      <c r="M3600" t="b">
        <v>1</v>
      </c>
      <c r="N3600" s="4" t="s">
        <v>8271</v>
      </c>
      <c r="O3600" s="5">
        <f t="shared" si="336"/>
        <v>110.1</v>
      </c>
      <c r="P3600" s="6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2">
        <f t="shared" si="340"/>
        <v>41885.207638888889</v>
      </c>
      <c r="T3600" s="12">
        <f t="shared" si="341"/>
        <v>41866.79886574074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6">
        <v>500</v>
      </c>
      <c r="E3601" s="6">
        <v>1010</v>
      </c>
      <c r="F3601" s="3" t="s">
        <v>8219</v>
      </c>
      <c r="G3601" s="4" t="s">
        <v>8224</v>
      </c>
      <c r="H3601" s="4" t="s">
        <v>8246</v>
      </c>
      <c r="I3601" s="7">
        <v>1440892800</v>
      </c>
      <c r="J3601" s="7">
        <v>1438715077</v>
      </c>
      <c r="K3601" t="b">
        <v>0</v>
      </c>
      <c r="L3601">
        <v>17</v>
      </c>
      <c r="M3601" t="b">
        <v>1</v>
      </c>
      <c r="N3601" s="4" t="s">
        <v>8271</v>
      </c>
      <c r="O3601" s="5">
        <f t="shared" si="336"/>
        <v>202</v>
      </c>
      <c r="P3601" s="6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2">
        <f t="shared" si="340"/>
        <v>42246</v>
      </c>
      <c r="T3601" s="12">
        <f t="shared" si="341"/>
        <v>42220.79487268519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6">
        <v>10</v>
      </c>
      <c r="E3602" s="6">
        <v>13</v>
      </c>
      <c r="F3602" s="3" t="s">
        <v>8219</v>
      </c>
      <c r="G3602" s="4" t="s">
        <v>8224</v>
      </c>
      <c r="H3602" s="4" t="s">
        <v>8246</v>
      </c>
      <c r="I3602" s="7">
        <v>1476390164</v>
      </c>
      <c r="J3602" s="7">
        <v>1473970964</v>
      </c>
      <c r="K3602" t="b">
        <v>0</v>
      </c>
      <c r="L3602">
        <v>4</v>
      </c>
      <c r="M3602" t="b">
        <v>1</v>
      </c>
      <c r="N3602" s="4" t="s">
        <v>8271</v>
      </c>
      <c r="O3602" s="5">
        <f t="shared" si="336"/>
        <v>130</v>
      </c>
      <c r="P3602" s="6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2">
        <f t="shared" si="340"/>
        <v>42656.849120370374</v>
      </c>
      <c r="T3602" s="12">
        <f t="shared" si="341"/>
        <v>42628.849120370374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6">
        <v>2000</v>
      </c>
      <c r="E3603" s="6">
        <v>2087</v>
      </c>
      <c r="F3603" s="3" t="s">
        <v>8219</v>
      </c>
      <c r="G3603" s="4" t="s">
        <v>8225</v>
      </c>
      <c r="H3603" s="4" t="s">
        <v>8247</v>
      </c>
      <c r="I3603" s="7">
        <v>1421452682</v>
      </c>
      <c r="J3603" s="7">
        <v>1418860682</v>
      </c>
      <c r="K3603" t="b">
        <v>0</v>
      </c>
      <c r="L3603">
        <v>53</v>
      </c>
      <c r="M3603" t="b">
        <v>1</v>
      </c>
      <c r="N3603" s="4" t="s">
        <v>8271</v>
      </c>
      <c r="O3603" s="5">
        <f t="shared" si="336"/>
        <v>104.35</v>
      </c>
      <c r="P3603" s="6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2">
        <f t="shared" si="340"/>
        <v>42020.99863425926</v>
      </c>
      <c r="T3603" s="12">
        <f t="shared" si="341"/>
        <v>41990.99863425926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6">
        <v>4000</v>
      </c>
      <c r="E3604" s="6">
        <v>4002</v>
      </c>
      <c r="F3604" s="3" t="s">
        <v>8219</v>
      </c>
      <c r="G3604" s="4" t="s">
        <v>8224</v>
      </c>
      <c r="H3604" s="4" t="s">
        <v>8246</v>
      </c>
      <c r="I3604" s="7">
        <v>1463520479</v>
      </c>
      <c r="J3604" s="7">
        <v>1458336479</v>
      </c>
      <c r="K3604" t="b">
        <v>0</v>
      </c>
      <c r="L3604">
        <v>49</v>
      </c>
      <c r="M3604" t="b">
        <v>1</v>
      </c>
      <c r="N3604" s="4" t="s">
        <v>8271</v>
      </c>
      <c r="O3604" s="5">
        <f t="shared" si="336"/>
        <v>100.05</v>
      </c>
      <c r="P3604" s="6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2">
        <f t="shared" si="340"/>
        <v>42507.894432870366</v>
      </c>
      <c r="T3604" s="12">
        <f t="shared" si="341"/>
        <v>42447.894432870366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6">
        <v>1500</v>
      </c>
      <c r="E3605" s="6">
        <v>2560</v>
      </c>
      <c r="F3605" s="3" t="s">
        <v>8219</v>
      </c>
      <c r="G3605" s="4" t="s">
        <v>8224</v>
      </c>
      <c r="H3605" s="4" t="s">
        <v>8246</v>
      </c>
      <c r="I3605" s="7">
        <v>1446759880</v>
      </c>
      <c r="J3605" s="7">
        <v>1444164280</v>
      </c>
      <c r="K3605" t="b">
        <v>0</v>
      </c>
      <c r="L3605">
        <v>57</v>
      </c>
      <c r="M3605" t="b">
        <v>1</v>
      </c>
      <c r="N3605" s="4" t="s">
        <v>8271</v>
      </c>
      <c r="O3605" s="5">
        <f t="shared" si="336"/>
        <v>170.66666666666666</v>
      </c>
      <c r="P3605" s="6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2">
        <f t="shared" si="340"/>
        <v>42313.906018518523</v>
      </c>
      <c r="T3605" s="12">
        <f t="shared" si="341"/>
        <v>42283.864351851851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6">
        <v>3000</v>
      </c>
      <c r="E3606" s="6">
        <v>3385</v>
      </c>
      <c r="F3606" s="3" t="s">
        <v>8219</v>
      </c>
      <c r="G3606" s="4" t="s">
        <v>8224</v>
      </c>
      <c r="H3606" s="4" t="s">
        <v>8246</v>
      </c>
      <c r="I3606" s="7">
        <v>1461913140</v>
      </c>
      <c r="J3606" s="7">
        <v>1461370956</v>
      </c>
      <c r="K3606" t="b">
        <v>0</v>
      </c>
      <c r="L3606">
        <v>69</v>
      </c>
      <c r="M3606" t="b">
        <v>1</v>
      </c>
      <c r="N3606" s="4" t="s">
        <v>8271</v>
      </c>
      <c r="O3606" s="5">
        <f t="shared" si="336"/>
        <v>112.83333333333333</v>
      </c>
      <c r="P3606" s="6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2">
        <f t="shared" si="340"/>
        <v>42489.290972222225</v>
      </c>
      <c r="T3606" s="12">
        <f t="shared" si="341"/>
        <v>42483.015694444446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6">
        <v>250</v>
      </c>
      <c r="E3607" s="6">
        <v>460</v>
      </c>
      <c r="F3607" s="3" t="s">
        <v>8219</v>
      </c>
      <c r="G3607" s="4" t="s">
        <v>8225</v>
      </c>
      <c r="H3607" s="4" t="s">
        <v>8247</v>
      </c>
      <c r="I3607" s="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s="4" t="s">
        <v>8271</v>
      </c>
      <c r="O3607" s="5">
        <f t="shared" si="336"/>
        <v>184</v>
      </c>
      <c r="P3607" s="6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2">
        <f t="shared" si="340"/>
        <v>42413.793124999997</v>
      </c>
      <c r="T3607" s="12">
        <f t="shared" si="341"/>
        <v>42383.793124999997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6">
        <v>3000</v>
      </c>
      <c r="E3608" s="6">
        <v>3908</v>
      </c>
      <c r="F3608" s="3" t="s">
        <v>8219</v>
      </c>
      <c r="G3608" s="4" t="s">
        <v>8225</v>
      </c>
      <c r="H3608" s="4" t="s">
        <v>8247</v>
      </c>
      <c r="I3608" s="7">
        <v>1471185057</v>
      </c>
      <c r="J3608" s="7">
        <v>1468593057</v>
      </c>
      <c r="K3608" t="b">
        <v>0</v>
      </c>
      <c r="L3608">
        <v>64</v>
      </c>
      <c r="M3608" t="b">
        <v>1</v>
      </c>
      <c r="N3608" s="4" t="s">
        <v>8271</v>
      </c>
      <c r="O3608" s="5">
        <f t="shared" si="336"/>
        <v>130.26666666666668</v>
      </c>
      <c r="P3608" s="6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2">
        <f t="shared" si="340"/>
        <v>42596.604826388888</v>
      </c>
      <c r="T3608" s="12">
        <f t="shared" si="341"/>
        <v>42566.604826388888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6">
        <v>550</v>
      </c>
      <c r="E3609" s="6">
        <v>580</v>
      </c>
      <c r="F3609" s="3" t="s">
        <v>8219</v>
      </c>
      <c r="G3609" s="4" t="s">
        <v>8225</v>
      </c>
      <c r="H3609" s="4" t="s">
        <v>8247</v>
      </c>
      <c r="I3609" s="7">
        <v>1450137600</v>
      </c>
      <c r="J3609" s="7">
        <v>1448924882</v>
      </c>
      <c r="K3609" t="b">
        <v>0</v>
      </c>
      <c r="L3609">
        <v>20</v>
      </c>
      <c r="M3609" t="b">
        <v>1</v>
      </c>
      <c r="N3609" s="4" t="s">
        <v>8271</v>
      </c>
      <c r="O3609" s="5">
        <f t="shared" si="336"/>
        <v>105.45454545454545</v>
      </c>
      <c r="P3609" s="6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2">
        <f t="shared" si="340"/>
        <v>42353</v>
      </c>
      <c r="T3609" s="12">
        <f t="shared" si="341"/>
        <v>42338.963912037041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6">
        <v>800</v>
      </c>
      <c r="E3610" s="6">
        <v>800</v>
      </c>
      <c r="F3610" s="3" t="s">
        <v>8219</v>
      </c>
      <c r="G3610" s="4" t="s">
        <v>8225</v>
      </c>
      <c r="H3610" s="4" t="s">
        <v>8247</v>
      </c>
      <c r="I3610" s="7">
        <v>1466172000</v>
      </c>
      <c r="J3610" s="7">
        <v>1463418090</v>
      </c>
      <c r="K3610" t="b">
        <v>0</v>
      </c>
      <c r="L3610">
        <v>27</v>
      </c>
      <c r="M3610" t="b">
        <v>1</v>
      </c>
      <c r="N3610" s="4" t="s">
        <v>8271</v>
      </c>
      <c r="O3610" s="5">
        <f t="shared" si="336"/>
        <v>100</v>
      </c>
      <c r="P3610" s="6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2">
        <f t="shared" si="340"/>
        <v>42538.583333333328</v>
      </c>
      <c r="T3610" s="12">
        <f t="shared" si="341"/>
        <v>42506.709375000006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6">
        <v>1960</v>
      </c>
      <c r="E3611" s="6">
        <v>3005</v>
      </c>
      <c r="F3611" s="3" t="s">
        <v>8219</v>
      </c>
      <c r="G3611" s="4" t="s">
        <v>8225</v>
      </c>
      <c r="H3611" s="4" t="s">
        <v>8247</v>
      </c>
      <c r="I3611" s="7">
        <v>1459378085</v>
      </c>
      <c r="J3611" s="7">
        <v>1456789685</v>
      </c>
      <c r="K3611" t="b">
        <v>0</v>
      </c>
      <c r="L3611">
        <v>21</v>
      </c>
      <c r="M3611" t="b">
        <v>1</v>
      </c>
      <c r="N3611" s="4" t="s">
        <v>8271</v>
      </c>
      <c r="O3611" s="5">
        <f t="shared" si="336"/>
        <v>153.31632653061226</v>
      </c>
      <c r="P3611" s="6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2">
        <f t="shared" si="340"/>
        <v>42459.950057870374</v>
      </c>
      <c r="T3611" s="12">
        <f t="shared" si="341"/>
        <v>42429.991724537031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6">
        <v>1000</v>
      </c>
      <c r="E3612" s="6">
        <v>1623</v>
      </c>
      <c r="F3612" s="3" t="s">
        <v>8219</v>
      </c>
      <c r="G3612" s="4" t="s">
        <v>8225</v>
      </c>
      <c r="H3612" s="4" t="s">
        <v>8247</v>
      </c>
      <c r="I3612" s="7">
        <v>1439806936</v>
      </c>
      <c r="J3612" s="7">
        <v>1437214936</v>
      </c>
      <c r="K3612" t="b">
        <v>0</v>
      </c>
      <c r="L3612">
        <v>31</v>
      </c>
      <c r="M3612" t="b">
        <v>1</v>
      </c>
      <c r="N3612" s="4" t="s">
        <v>8271</v>
      </c>
      <c r="O3612" s="5">
        <f t="shared" si="336"/>
        <v>162.30000000000001</v>
      </c>
      <c r="P3612" s="6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2">
        <f t="shared" si="340"/>
        <v>42233.432129629626</v>
      </c>
      <c r="T3612" s="12">
        <f t="shared" si="341"/>
        <v>42203.432129629626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6">
        <v>2500</v>
      </c>
      <c r="E3613" s="6">
        <v>3400</v>
      </c>
      <c r="F3613" s="3" t="s">
        <v>8219</v>
      </c>
      <c r="G3613" s="4" t="s">
        <v>8225</v>
      </c>
      <c r="H3613" s="4" t="s">
        <v>8247</v>
      </c>
      <c r="I3613" s="7">
        <v>1428483201</v>
      </c>
      <c r="J3613" s="7">
        <v>1425891201</v>
      </c>
      <c r="K3613" t="b">
        <v>0</v>
      </c>
      <c r="L3613">
        <v>51</v>
      </c>
      <c r="M3613" t="b">
        <v>1</v>
      </c>
      <c r="N3613" s="4" t="s">
        <v>8271</v>
      </c>
      <c r="O3613" s="5">
        <f t="shared" si="336"/>
        <v>136</v>
      </c>
      <c r="P3613" s="6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2">
        <f t="shared" si="340"/>
        <v>42102.370381944449</v>
      </c>
      <c r="T3613" s="12">
        <f t="shared" si="341"/>
        <v>42072.370381944449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6">
        <v>5000</v>
      </c>
      <c r="E3614" s="6">
        <v>7220</v>
      </c>
      <c r="F3614" s="3" t="s">
        <v>8219</v>
      </c>
      <c r="G3614" s="4" t="s">
        <v>8229</v>
      </c>
      <c r="H3614" s="4" t="s">
        <v>8251</v>
      </c>
      <c r="I3614" s="7">
        <v>1402334811</v>
      </c>
      <c r="J3614" s="7">
        <v>1401470811</v>
      </c>
      <c r="K3614" t="b">
        <v>0</v>
      </c>
      <c r="L3614">
        <v>57</v>
      </c>
      <c r="M3614" t="b">
        <v>1</v>
      </c>
      <c r="N3614" s="4" t="s">
        <v>8271</v>
      </c>
      <c r="O3614" s="5">
        <f t="shared" si="336"/>
        <v>144.4</v>
      </c>
      <c r="P3614" s="6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2">
        <f t="shared" si="340"/>
        <v>41799.726979166669</v>
      </c>
      <c r="T3614" s="12">
        <f t="shared" si="341"/>
        <v>41789.726979166669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6">
        <v>1250</v>
      </c>
      <c r="E3615" s="6">
        <v>1250</v>
      </c>
      <c r="F3615" s="3" t="s">
        <v>8219</v>
      </c>
      <c r="G3615" s="4" t="s">
        <v>8224</v>
      </c>
      <c r="H3615" s="4" t="s">
        <v>8246</v>
      </c>
      <c r="I3615" s="7">
        <v>1403964574</v>
      </c>
      <c r="J3615" s="7">
        <v>1401372574</v>
      </c>
      <c r="K3615" t="b">
        <v>0</v>
      </c>
      <c r="L3615">
        <v>20</v>
      </c>
      <c r="M3615" t="b">
        <v>1</v>
      </c>
      <c r="N3615" s="4" t="s">
        <v>8271</v>
      </c>
      <c r="O3615" s="5">
        <f t="shared" si="336"/>
        <v>100</v>
      </c>
      <c r="P3615" s="6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2">
        <f t="shared" si="340"/>
        <v>41818.58997685185</v>
      </c>
      <c r="T3615" s="12">
        <f t="shared" si="341"/>
        <v>41788.58997685185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6">
        <v>2500</v>
      </c>
      <c r="E3616" s="6">
        <v>2520</v>
      </c>
      <c r="F3616" s="3" t="s">
        <v>8219</v>
      </c>
      <c r="G3616" s="4" t="s">
        <v>8224</v>
      </c>
      <c r="H3616" s="4" t="s">
        <v>8246</v>
      </c>
      <c r="I3616" s="7">
        <v>1434675616</v>
      </c>
      <c r="J3616" s="7">
        <v>1432083616</v>
      </c>
      <c r="K3616" t="b">
        <v>0</v>
      </c>
      <c r="L3616">
        <v>71</v>
      </c>
      <c r="M3616" t="b">
        <v>1</v>
      </c>
      <c r="N3616" s="4" t="s">
        <v>8271</v>
      </c>
      <c r="O3616" s="5">
        <f t="shared" si="336"/>
        <v>100.8</v>
      </c>
      <c r="P3616" s="6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2">
        <f t="shared" si="340"/>
        <v>42174.041851851856</v>
      </c>
      <c r="T3616" s="12">
        <f t="shared" si="341"/>
        <v>42144.041851851856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6">
        <v>2500</v>
      </c>
      <c r="E3617" s="6">
        <v>2670</v>
      </c>
      <c r="F3617" s="3" t="s">
        <v>8219</v>
      </c>
      <c r="G3617" s="4" t="s">
        <v>8225</v>
      </c>
      <c r="H3617" s="4" t="s">
        <v>8247</v>
      </c>
      <c r="I3617" s="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s="4" t="s">
        <v>8271</v>
      </c>
      <c r="O3617" s="5">
        <f t="shared" si="336"/>
        <v>106.8</v>
      </c>
      <c r="P3617" s="6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2">
        <f t="shared" si="340"/>
        <v>42348.593703703707</v>
      </c>
      <c r="T3617" s="12">
        <f t="shared" si="341"/>
        <v>42318.593703703707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6">
        <v>2500</v>
      </c>
      <c r="E3618" s="6">
        <v>3120</v>
      </c>
      <c r="F3618" s="3" t="s">
        <v>8219</v>
      </c>
      <c r="G3618" s="4" t="s">
        <v>8225</v>
      </c>
      <c r="H3618" s="4" t="s">
        <v>8247</v>
      </c>
      <c r="I3618" s="7">
        <v>1426801664</v>
      </c>
      <c r="J3618" s="7">
        <v>1424213264</v>
      </c>
      <c r="K3618" t="b">
        <v>0</v>
      </c>
      <c r="L3618">
        <v>45</v>
      </c>
      <c r="M3618" t="b">
        <v>1</v>
      </c>
      <c r="N3618" s="4" t="s">
        <v>8271</v>
      </c>
      <c r="O3618" s="5">
        <f t="shared" si="336"/>
        <v>124.8</v>
      </c>
      <c r="P3618" s="6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2">
        <f t="shared" si="340"/>
        <v>42082.908148148148</v>
      </c>
      <c r="T3618" s="12">
        <f t="shared" si="341"/>
        <v>42052.949814814812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6">
        <v>740</v>
      </c>
      <c r="E3619" s="6">
        <v>880</v>
      </c>
      <c r="F3619" s="3" t="s">
        <v>8219</v>
      </c>
      <c r="G3619" s="4" t="s">
        <v>8225</v>
      </c>
      <c r="H3619" s="4" t="s">
        <v>8247</v>
      </c>
      <c r="I3619" s="7">
        <v>1488240000</v>
      </c>
      <c r="J3619" s="7">
        <v>1486996729</v>
      </c>
      <c r="K3619" t="b">
        <v>0</v>
      </c>
      <c r="L3619">
        <v>51</v>
      </c>
      <c r="M3619" t="b">
        <v>1</v>
      </c>
      <c r="N3619" s="4" t="s">
        <v>8271</v>
      </c>
      <c r="O3619" s="5">
        <f t="shared" si="336"/>
        <v>118.91891891891892</v>
      </c>
      <c r="P3619" s="6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2">
        <f t="shared" si="340"/>
        <v>42794</v>
      </c>
      <c r="T3619" s="12">
        <f t="shared" si="341"/>
        <v>42779.610289351855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6">
        <v>2000</v>
      </c>
      <c r="E3620" s="6">
        <v>2020</v>
      </c>
      <c r="F3620" s="3" t="s">
        <v>8219</v>
      </c>
      <c r="G3620" s="4" t="s">
        <v>8225</v>
      </c>
      <c r="H3620" s="4" t="s">
        <v>8247</v>
      </c>
      <c r="I3620" s="7">
        <v>1433343850</v>
      </c>
      <c r="J3620" s="7">
        <v>1430751850</v>
      </c>
      <c r="K3620" t="b">
        <v>0</v>
      </c>
      <c r="L3620">
        <v>56</v>
      </c>
      <c r="M3620" t="b">
        <v>1</v>
      </c>
      <c r="N3620" s="4" t="s">
        <v>8271</v>
      </c>
      <c r="O3620" s="5">
        <f t="shared" si="336"/>
        <v>101</v>
      </c>
      <c r="P3620" s="6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2">
        <f t="shared" si="340"/>
        <v>42158.627893518518</v>
      </c>
      <c r="T3620" s="12">
        <f t="shared" si="341"/>
        <v>42128.627893518518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6">
        <v>1000</v>
      </c>
      <c r="E3621" s="6">
        <v>1130</v>
      </c>
      <c r="F3621" s="3" t="s">
        <v>8219</v>
      </c>
      <c r="G3621" s="4" t="s">
        <v>8224</v>
      </c>
      <c r="H3621" s="4" t="s">
        <v>8246</v>
      </c>
      <c r="I3621" s="7">
        <v>1479592800</v>
      </c>
      <c r="J3621" s="7">
        <v>1476760226</v>
      </c>
      <c r="K3621" t="b">
        <v>0</v>
      </c>
      <c r="L3621">
        <v>17</v>
      </c>
      <c r="M3621" t="b">
        <v>1</v>
      </c>
      <c r="N3621" s="4" t="s">
        <v>8271</v>
      </c>
      <c r="O3621" s="5">
        <f t="shared" si="336"/>
        <v>113</v>
      </c>
      <c r="P3621" s="6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2">
        <f t="shared" si="340"/>
        <v>42693.916666666672</v>
      </c>
      <c r="T3621" s="12">
        <f t="shared" si="341"/>
        <v>42661.132245370376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6">
        <v>10500</v>
      </c>
      <c r="E3622" s="6">
        <v>11045</v>
      </c>
      <c r="F3622" s="3" t="s">
        <v>8219</v>
      </c>
      <c r="G3622" s="4" t="s">
        <v>8224</v>
      </c>
      <c r="H3622" s="4" t="s">
        <v>8246</v>
      </c>
      <c r="I3622" s="7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s="4" t="s">
        <v>8271</v>
      </c>
      <c r="O3622" s="5">
        <f t="shared" si="336"/>
        <v>105.19047619047619</v>
      </c>
      <c r="P3622" s="6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2">
        <f t="shared" si="340"/>
        <v>42068.166666666672</v>
      </c>
      <c r="T3622" s="12">
        <f t="shared" si="341"/>
        <v>42037.938206018516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6">
        <v>3000</v>
      </c>
      <c r="E3623" s="6">
        <v>3292</v>
      </c>
      <c r="F3623" s="3" t="s">
        <v>8219</v>
      </c>
      <c r="G3623" s="4" t="s">
        <v>8224</v>
      </c>
      <c r="H3623" s="4" t="s">
        <v>8246</v>
      </c>
      <c r="I3623" s="7">
        <v>1475269200</v>
      </c>
      <c r="J3623" s="7">
        <v>1473200844</v>
      </c>
      <c r="K3623" t="b">
        <v>0</v>
      </c>
      <c r="L3623">
        <v>70</v>
      </c>
      <c r="M3623" t="b">
        <v>1</v>
      </c>
      <c r="N3623" s="4" t="s">
        <v>8271</v>
      </c>
      <c r="O3623" s="5">
        <f t="shared" si="336"/>
        <v>109.73333333333333</v>
      </c>
      <c r="P3623" s="6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2">
        <f t="shared" si="340"/>
        <v>42643.875</v>
      </c>
      <c r="T3623" s="12">
        <f t="shared" si="341"/>
        <v>42619.935694444444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6">
        <v>1000</v>
      </c>
      <c r="E3624" s="6">
        <v>1000.99</v>
      </c>
      <c r="F3624" s="3" t="s">
        <v>8219</v>
      </c>
      <c r="G3624" s="4" t="s">
        <v>8224</v>
      </c>
      <c r="H3624" s="4" t="s">
        <v>8246</v>
      </c>
      <c r="I3624" s="7">
        <v>1411874580</v>
      </c>
      <c r="J3624" s="7">
        <v>1409030371</v>
      </c>
      <c r="K3624" t="b">
        <v>0</v>
      </c>
      <c r="L3624">
        <v>21</v>
      </c>
      <c r="M3624" t="b">
        <v>1</v>
      </c>
      <c r="N3624" s="4" t="s">
        <v>8271</v>
      </c>
      <c r="O3624" s="5">
        <f t="shared" si="336"/>
        <v>100.099</v>
      </c>
      <c r="P3624" s="6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2">
        <f t="shared" si="340"/>
        <v>41910.140972222223</v>
      </c>
      <c r="T3624" s="12">
        <f t="shared" si="341"/>
        <v>41877.221886574072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6">
        <v>2500</v>
      </c>
      <c r="E3625" s="6">
        <v>3000</v>
      </c>
      <c r="F3625" s="3" t="s">
        <v>8219</v>
      </c>
      <c r="G3625" s="4" t="s">
        <v>8224</v>
      </c>
      <c r="H3625" s="4" t="s">
        <v>8246</v>
      </c>
      <c r="I3625" s="7">
        <v>1406358000</v>
      </c>
      <c r="J3625" s="7">
        <v>1404841270</v>
      </c>
      <c r="K3625" t="b">
        <v>0</v>
      </c>
      <c r="L3625">
        <v>34</v>
      </c>
      <c r="M3625" t="b">
        <v>1</v>
      </c>
      <c r="N3625" s="4" t="s">
        <v>8271</v>
      </c>
      <c r="O3625" s="5">
        <f t="shared" si="336"/>
        <v>120</v>
      </c>
      <c r="P3625" s="6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2">
        <f t="shared" si="340"/>
        <v>41846.291666666664</v>
      </c>
      <c r="T3625" s="12">
        <f t="shared" si="341"/>
        <v>41828.736921296295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6">
        <v>3000</v>
      </c>
      <c r="E3626" s="6">
        <v>3148</v>
      </c>
      <c r="F3626" s="3" t="s">
        <v>8219</v>
      </c>
      <c r="G3626" s="4" t="s">
        <v>8224</v>
      </c>
      <c r="H3626" s="4" t="s">
        <v>8246</v>
      </c>
      <c r="I3626" s="7">
        <v>1471977290</v>
      </c>
      <c r="J3626" s="7">
        <v>1466793290</v>
      </c>
      <c r="K3626" t="b">
        <v>0</v>
      </c>
      <c r="L3626">
        <v>39</v>
      </c>
      <c r="M3626" t="b">
        <v>1</v>
      </c>
      <c r="N3626" s="4" t="s">
        <v>8271</v>
      </c>
      <c r="O3626" s="5">
        <f t="shared" si="336"/>
        <v>104.93333333333334</v>
      </c>
      <c r="P3626" s="6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2">
        <f t="shared" si="340"/>
        <v>42605.774189814809</v>
      </c>
      <c r="T3626" s="12">
        <f t="shared" si="341"/>
        <v>42545.774189814809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6">
        <v>3000</v>
      </c>
      <c r="E3627" s="6">
        <v>3080</v>
      </c>
      <c r="F3627" s="3" t="s">
        <v>8219</v>
      </c>
      <c r="G3627" s="4" t="s">
        <v>8225</v>
      </c>
      <c r="H3627" s="4" t="s">
        <v>8247</v>
      </c>
      <c r="I3627" s="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s="4" t="s">
        <v>8271</v>
      </c>
      <c r="O3627" s="5">
        <f t="shared" si="336"/>
        <v>102.66666666666667</v>
      </c>
      <c r="P3627" s="6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2">
        <f t="shared" si="340"/>
        <v>42187.652511574073</v>
      </c>
      <c r="T3627" s="12">
        <f t="shared" si="341"/>
        <v>42157.652511574073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6">
        <v>4000</v>
      </c>
      <c r="E3628" s="6">
        <v>4073</v>
      </c>
      <c r="F3628" s="3" t="s">
        <v>8219</v>
      </c>
      <c r="G3628" s="4" t="s">
        <v>8225</v>
      </c>
      <c r="H3628" s="4" t="s">
        <v>8247</v>
      </c>
      <c r="I3628" s="7">
        <v>1408204857</v>
      </c>
      <c r="J3628" s="7">
        <v>1406390457</v>
      </c>
      <c r="K3628" t="b">
        <v>0</v>
      </c>
      <c r="L3628">
        <v>48</v>
      </c>
      <c r="M3628" t="b">
        <v>1</v>
      </c>
      <c r="N3628" s="4" t="s">
        <v>8271</v>
      </c>
      <c r="O3628" s="5">
        <f t="shared" si="336"/>
        <v>101.825</v>
      </c>
      <c r="P3628" s="6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2">
        <f t="shared" si="340"/>
        <v>41867.667326388888</v>
      </c>
      <c r="T3628" s="12">
        <f t="shared" si="341"/>
        <v>41846.667326388888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6">
        <v>2000</v>
      </c>
      <c r="E3629" s="6">
        <v>2000</v>
      </c>
      <c r="F3629" s="3" t="s">
        <v>8219</v>
      </c>
      <c r="G3629" s="4" t="s">
        <v>8224</v>
      </c>
      <c r="H3629" s="4" t="s">
        <v>8246</v>
      </c>
      <c r="I3629" s="7">
        <v>1463803140</v>
      </c>
      <c r="J3629" s="7">
        <v>1459446487</v>
      </c>
      <c r="K3629" t="b">
        <v>0</v>
      </c>
      <c r="L3629">
        <v>29</v>
      </c>
      <c r="M3629" t="b">
        <v>1</v>
      </c>
      <c r="N3629" s="4" t="s">
        <v>8271</v>
      </c>
      <c r="O3629" s="5">
        <f t="shared" si="336"/>
        <v>100</v>
      </c>
      <c r="P3629" s="6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2">
        <f t="shared" si="340"/>
        <v>42511.165972222225</v>
      </c>
      <c r="T3629" s="12">
        <f t="shared" si="341"/>
        <v>42460.741747685184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6">
        <v>100000</v>
      </c>
      <c r="E3630" s="6">
        <v>0</v>
      </c>
      <c r="F3630" s="3" t="s">
        <v>8221</v>
      </c>
      <c r="G3630" s="4" t="s">
        <v>8224</v>
      </c>
      <c r="H3630" s="4" t="s">
        <v>8246</v>
      </c>
      <c r="I3630" s="7">
        <v>1450040396</v>
      </c>
      <c r="J3630" s="7">
        <v>1444852796</v>
      </c>
      <c r="K3630" t="b">
        <v>0</v>
      </c>
      <c r="L3630">
        <v>0</v>
      </c>
      <c r="M3630" t="b">
        <v>0</v>
      </c>
      <c r="N3630" s="4" t="s">
        <v>8305</v>
      </c>
      <c r="O3630" s="5">
        <f t="shared" si="336"/>
        <v>0</v>
      </c>
      <c r="P3630" s="6">
        <f t="shared" si="337"/>
        <v>0</v>
      </c>
      <c r="Q3630" s="4" t="str">
        <f t="shared" si="338"/>
        <v>theater</v>
      </c>
      <c r="R3630" s="4" t="str">
        <f t="shared" si="339"/>
        <v>musical</v>
      </c>
      <c r="S3630" s="12">
        <f t="shared" si="340"/>
        <v>42351.874953703707</v>
      </c>
      <c r="T3630" s="12">
        <f t="shared" si="341"/>
        <v>42291.833287037036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6">
        <v>1000000</v>
      </c>
      <c r="E3631" s="6">
        <v>2</v>
      </c>
      <c r="F3631" s="3" t="s">
        <v>8221</v>
      </c>
      <c r="G3631" s="4" t="s">
        <v>8224</v>
      </c>
      <c r="H3631" s="4" t="s">
        <v>8246</v>
      </c>
      <c r="I3631" s="7">
        <v>1462467600</v>
      </c>
      <c r="J3631" s="7">
        <v>1457403364</v>
      </c>
      <c r="K3631" t="b">
        <v>0</v>
      </c>
      <c r="L3631">
        <v>2</v>
      </c>
      <c r="M3631" t="b">
        <v>0</v>
      </c>
      <c r="N3631" s="4" t="s">
        <v>8305</v>
      </c>
      <c r="O3631" s="5">
        <f t="shared" si="336"/>
        <v>2.0000000000000001E-4</v>
      </c>
      <c r="P3631" s="6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2">
        <f t="shared" si="340"/>
        <v>42495.708333333328</v>
      </c>
      <c r="T3631" s="12">
        <f t="shared" si="341"/>
        <v>42437.094490740739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6">
        <v>3000</v>
      </c>
      <c r="E3632" s="6">
        <v>1</v>
      </c>
      <c r="F3632" s="3" t="s">
        <v>8221</v>
      </c>
      <c r="G3632" s="4" t="s">
        <v>8225</v>
      </c>
      <c r="H3632" s="4" t="s">
        <v>8247</v>
      </c>
      <c r="I3632" s="7">
        <v>1417295990</v>
      </c>
      <c r="J3632" s="7">
        <v>1414700390</v>
      </c>
      <c r="K3632" t="b">
        <v>0</v>
      </c>
      <c r="L3632">
        <v>1</v>
      </c>
      <c r="M3632" t="b">
        <v>0</v>
      </c>
      <c r="N3632" s="4" t="s">
        <v>8305</v>
      </c>
      <c r="O3632" s="5">
        <f t="shared" si="336"/>
        <v>3.3333333333333333E-2</v>
      </c>
      <c r="P3632" s="6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2">
        <f t="shared" si="340"/>
        <v>41972.888773148152</v>
      </c>
      <c r="T3632" s="12">
        <f t="shared" si="341"/>
        <v>41942.84710648148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6">
        <v>17100</v>
      </c>
      <c r="E3633" s="6">
        <v>8725</v>
      </c>
      <c r="F3633" s="3" t="s">
        <v>8221</v>
      </c>
      <c r="G3633" s="4" t="s">
        <v>8224</v>
      </c>
      <c r="H3633" s="4" t="s">
        <v>8246</v>
      </c>
      <c r="I3633" s="7">
        <v>1411444740</v>
      </c>
      <c r="J3633" s="7">
        <v>1409335497</v>
      </c>
      <c r="K3633" t="b">
        <v>0</v>
      </c>
      <c r="L3633">
        <v>59</v>
      </c>
      <c r="M3633" t="b">
        <v>0</v>
      </c>
      <c r="N3633" s="4" t="s">
        <v>8305</v>
      </c>
      <c r="O3633" s="5">
        <f t="shared" si="336"/>
        <v>51.023391812865498</v>
      </c>
      <c r="P3633" s="6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2">
        <f t="shared" si="340"/>
        <v>41905.165972222225</v>
      </c>
      <c r="T3633" s="12">
        <f t="shared" si="341"/>
        <v>41880.753437499996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6">
        <v>500</v>
      </c>
      <c r="E3634" s="6">
        <v>100</v>
      </c>
      <c r="F3634" s="3" t="s">
        <v>8221</v>
      </c>
      <c r="G3634" s="4" t="s">
        <v>8225</v>
      </c>
      <c r="H3634" s="4" t="s">
        <v>8247</v>
      </c>
      <c r="I3634" s="7">
        <v>1416781749</v>
      </c>
      <c r="J3634" s="7">
        <v>1415053749</v>
      </c>
      <c r="K3634" t="b">
        <v>0</v>
      </c>
      <c r="L3634">
        <v>1</v>
      </c>
      <c r="M3634" t="b">
        <v>0</v>
      </c>
      <c r="N3634" s="4" t="s">
        <v>8305</v>
      </c>
      <c r="O3634" s="5">
        <f t="shared" si="336"/>
        <v>20</v>
      </c>
      <c r="P3634" s="6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2">
        <f t="shared" si="340"/>
        <v>41966.936909722222</v>
      </c>
      <c r="T3634" s="12">
        <f t="shared" si="341"/>
        <v>41946.936909722222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6">
        <v>5000</v>
      </c>
      <c r="E3635" s="6">
        <v>1762</v>
      </c>
      <c r="F3635" s="3" t="s">
        <v>8221</v>
      </c>
      <c r="G3635" s="4" t="s">
        <v>8224</v>
      </c>
      <c r="H3635" s="4" t="s">
        <v>8246</v>
      </c>
      <c r="I3635" s="7">
        <v>1479517200</v>
      </c>
      <c r="J3635" s="7">
        <v>1475765867</v>
      </c>
      <c r="K3635" t="b">
        <v>0</v>
      </c>
      <c r="L3635">
        <v>31</v>
      </c>
      <c r="M3635" t="b">
        <v>0</v>
      </c>
      <c r="N3635" s="4" t="s">
        <v>8305</v>
      </c>
      <c r="O3635" s="5">
        <f t="shared" si="336"/>
        <v>35.24</v>
      </c>
      <c r="P3635" s="6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2">
        <f t="shared" si="340"/>
        <v>42693.041666666672</v>
      </c>
      <c r="T3635" s="12">
        <f t="shared" si="341"/>
        <v>42649.623460648145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6">
        <v>75000</v>
      </c>
      <c r="E3636" s="6">
        <v>3185</v>
      </c>
      <c r="F3636" s="3" t="s">
        <v>8221</v>
      </c>
      <c r="G3636" s="4" t="s">
        <v>8229</v>
      </c>
      <c r="H3636" s="4" t="s">
        <v>8251</v>
      </c>
      <c r="I3636" s="7">
        <v>1484366340</v>
      </c>
      <c r="J3636" s="7">
        <v>1480219174</v>
      </c>
      <c r="K3636" t="b">
        <v>0</v>
      </c>
      <c r="L3636">
        <v>18</v>
      </c>
      <c r="M3636" t="b">
        <v>0</v>
      </c>
      <c r="N3636" s="4" t="s">
        <v>8305</v>
      </c>
      <c r="O3636" s="5">
        <f t="shared" si="336"/>
        <v>4.246666666666667</v>
      </c>
      <c r="P3636" s="6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2">
        <f t="shared" si="340"/>
        <v>42749.165972222225</v>
      </c>
      <c r="T3636" s="12">
        <f t="shared" si="341"/>
        <v>42701.166365740741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6">
        <v>3500</v>
      </c>
      <c r="E3637" s="6">
        <v>1276</v>
      </c>
      <c r="F3637" s="3" t="s">
        <v>8221</v>
      </c>
      <c r="G3637" s="4" t="s">
        <v>8224</v>
      </c>
      <c r="H3637" s="4" t="s">
        <v>8246</v>
      </c>
      <c r="I3637" s="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s="4" t="s">
        <v>8305</v>
      </c>
      <c r="O3637" s="5">
        <f t="shared" si="336"/>
        <v>36.457142857142856</v>
      </c>
      <c r="P3637" s="6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2">
        <f t="shared" si="340"/>
        <v>42480.88282407407</v>
      </c>
      <c r="T3637" s="12">
        <f t="shared" si="341"/>
        <v>42450.88282407407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6">
        <v>150000</v>
      </c>
      <c r="E3638" s="6">
        <v>0</v>
      </c>
      <c r="F3638" s="3" t="s">
        <v>8221</v>
      </c>
      <c r="G3638" s="4" t="s">
        <v>8224</v>
      </c>
      <c r="H3638" s="4" t="s">
        <v>8246</v>
      </c>
      <c r="I3638" s="7">
        <v>1442248829</v>
      </c>
      <c r="J3638" s="7">
        <v>1439224829</v>
      </c>
      <c r="K3638" t="b">
        <v>0</v>
      </c>
      <c r="L3638">
        <v>0</v>
      </c>
      <c r="M3638" t="b">
        <v>0</v>
      </c>
      <c r="N3638" s="4" t="s">
        <v>8305</v>
      </c>
      <c r="O3638" s="5">
        <f t="shared" si="336"/>
        <v>0</v>
      </c>
      <c r="P3638" s="6">
        <f t="shared" si="337"/>
        <v>0</v>
      </c>
      <c r="Q3638" s="4" t="str">
        <f t="shared" si="338"/>
        <v>theater</v>
      </c>
      <c r="R3638" s="4" t="str">
        <f t="shared" si="339"/>
        <v>musical</v>
      </c>
      <c r="S3638" s="12">
        <f t="shared" si="340"/>
        <v>42261.694780092599</v>
      </c>
      <c r="T3638" s="12">
        <f t="shared" si="341"/>
        <v>42226.694780092599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6">
        <v>3000</v>
      </c>
      <c r="E3639" s="6">
        <v>926</v>
      </c>
      <c r="F3639" s="3" t="s">
        <v>8221</v>
      </c>
      <c r="G3639" s="4" t="s">
        <v>8224</v>
      </c>
      <c r="H3639" s="4" t="s">
        <v>8246</v>
      </c>
      <c r="I3639" s="7">
        <v>1420130935</v>
      </c>
      <c r="J3639" s="7">
        <v>1417538935</v>
      </c>
      <c r="K3639" t="b">
        <v>0</v>
      </c>
      <c r="L3639">
        <v>14</v>
      </c>
      <c r="M3639" t="b">
        <v>0</v>
      </c>
      <c r="N3639" s="4" t="s">
        <v>8305</v>
      </c>
      <c r="O3639" s="5">
        <f t="shared" si="336"/>
        <v>30.866666666666667</v>
      </c>
      <c r="P3639" s="6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2">
        <f t="shared" si="340"/>
        <v>42005.700636574074</v>
      </c>
      <c r="T3639" s="12">
        <f t="shared" si="341"/>
        <v>41975.700636574074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6">
        <v>3300</v>
      </c>
      <c r="E3640" s="6">
        <v>216</v>
      </c>
      <c r="F3640" s="3" t="s">
        <v>8221</v>
      </c>
      <c r="G3640" s="4" t="s">
        <v>8229</v>
      </c>
      <c r="H3640" s="4" t="s">
        <v>8251</v>
      </c>
      <c r="I3640" s="7">
        <v>1429456132</v>
      </c>
      <c r="J3640" s="7">
        <v>1424275732</v>
      </c>
      <c r="K3640" t="b">
        <v>0</v>
      </c>
      <c r="L3640">
        <v>2</v>
      </c>
      <c r="M3640" t="b">
        <v>0</v>
      </c>
      <c r="N3640" s="4" t="s">
        <v>8305</v>
      </c>
      <c r="O3640" s="5">
        <f t="shared" si="336"/>
        <v>6.5454545454545459</v>
      </c>
      <c r="P3640" s="6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2">
        <f t="shared" si="340"/>
        <v>42113.631157407406</v>
      </c>
      <c r="T3640" s="12">
        <f t="shared" si="341"/>
        <v>42053.672824074078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6">
        <v>25000</v>
      </c>
      <c r="E3641" s="6">
        <v>1</v>
      </c>
      <c r="F3641" s="3" t="s">
        <v>8221</v>
      </c>
      <c r="G3641" s="4" t="s">
        <v>8224</v>
      </c>
      <c r="H3641" s="4" t="s">
        <v>8246</v>
      </c>
      <c r="I3641" s="7">
        <v>1475853060</v>
      </c>
      <c r="J3641" s="7">
        <v>1470672906</v>
      </c>
      <c r="K3641" t="b">
        <v>0</v>
      </c>
      <c r="L3641">
        <v>1</v>
      </c>
      <c r="M3641" t="b">
        <v>0</v>
      </c>
      <c r="N3641" s="4" t="s">
        <v>8305</v>
      </c>
      <c r="O3641" s="5">
        <f t="shared" si="336"/>
        <v>4.0000000000000001E-3</v>
      </c>
      <c r="P3641" s="6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2">
        <f t="shared" si="340"/>
        <v>42650.632638888885</v>
      </c>
      <c r="T3641" s="12">
        <f t="shared" si="341"/>
        <v>42590.677152777775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6">
        <v>1000</v>
      </c>
      <c r="E3642" s="6">
        <v>55</v>
      </c>
      <c r="F3642" s="3" t="s">
        <v>8221</v>
      </c>
      <c r="G3642" s="4" t="s">
        <v>8224</v>
      </c>
      <c r="H3642" s="4" t="s">
        <v>8246</v>
      </c>
      <c r="I3642" s="7">
        <v>1431283530</v>
      </c>
      <c r="J3642" s="7">
        <v>1428691530</v>
      </c>
      <c r="K3642" t="b">
        <v>0</v>
      </c>
      <c r="L3642">
        <v>3</v>
      </c>
      <c r="M3642" t="b">
        <v>0</v>
      </c>
      <c r="N3642" s="4" t="s">
        <v>8305</v>
      </c>
      <c r="O3642" s="5">
        <f t="shared" si="336"/>
        <v>5.5</v>
      </c>
      <c r="P3642" s="6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2">
        <f t="shared" si="340"/>
        <v>42134.781597222223</v>
      </c>
      <c r="T3642" s="12">
        <f t="shared" si="341"/>
        <v>42104.781597222223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6">
        <v>3000</v>
      </c>
      <c r="E3643" s="6">
        <v>0</v>
      </c>
      <c r="F3643" s="3" t="s">
        <v>8221</v>
      </c>
      <c r="G3643" s="4" t="s">
        <v>8224</v>
      </c>
      <c r="H3643" s="4" t="s">
        <v>8246</v>
      </c>
      <c r="I3643" s="7">
        <v>1412485200</v>
      </c>
      <c r="J3643" s="7">
        <v>1410966179</v>
      </c>
      <c r="K3643" t="b">
        <v>0</v>
      </c>
      <c r="L3643">
        <v>0</v>
      </c>
      <c r="M3643" t="b">
        <v>0</v>
      </c>
      <c r="N3643" s="4" t="s">
        <v>8305</v>
      </c>
      <c r="O3643" s="5">
        <f t="shared" si="336"/>
        <v>0</v>
      </c>
      <c r="P3643" s="6">
        <f t="shared" si="337"/>
        <v>0</v>
      </c>
      <c r="Q3643" s="4" t="str">
        <f t="shared" si="338"/>
        <v>theater</v>
      </c>
      <c r="R3643" s="4" t="str">
        <f t="shared" si="339"/>
        <v>musical</v>
      </c>
      <c r="S3643" s="12">
        <f t="shared" si="340"/>
        <v>41917.208333333336</v>
      </c>
      <c r="T3643" s="12">
        <f t="shared" si="341"/>
        <v>41899.627071759263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6">
        <v>700</v>
      </c>
      <c r="E3644" s="6">
        <v>15</v>
      </c>
      <c r="F3644" s="3" t="s">
        <v>8221</v>
      </c>
      <c r="G3644" s="4" t="s">
        <v>8236</v>
      </c>
      <c r="H3644" s="4" t="s">
        <v>8249</v>
      </c>
      <c r="I3644" s="7">
        <v>1448902800</v>
      </c>
      <c r="J3644" s="7">
        <v>1445369727</v>
      </c>
      <c r="K3644" t="b">
        <v>0</v>
      </c>
      <c r="L3644">
        <v>2</v>
      </c>
      <c r="M3644" t="b">
        <v>0</v>
      </c>
      <c r="N3644" s="4" t="s">
        <v>8305</v>
      </c>
      <c r="O3644" s="5">
        <f t="shared" si="336"/>
        <v>2.1428571428571428</v>
      </c>
      <c r="P3644" s="6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2">
        <f t="shared" si="340"/>
        <v>42338.708333333328</v>
      </c>
      <c r="T3644" s="12">
        <f t="shared" si="341"/>
        <v>42297.816284722227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6">
        <v>25000</v>
      </c>
      <c r="E3645" s="6">
        <v>0</v>
      </c>
      <c r="F3645" s="3" t="s">
        <v>8221</v>
      </c>
      <c r="G3645" s="4" t="s">
        <v>8224</v>
      </c>
      <c r="H3645" s="4" t="s">
        <v>8246</v>
      </c>
      <c r="I3645" s="7">
        <v>1447734439</v>
      </c>
      <c r="J3645" s="7">
        <v>1444274839</v>
      </c>
      <c r="K3645" t="b">
        <v>0</v>
      </c>
      <c r="L3645">
        <v>0</v>
      </c>
      <c r="M3645" t="b">
        <v>0</v>
      </c>
      <c r="N3645" s="4" t="s">
        <v>8305</v>
      </c>
      <c r="O3645" s="5">
        <f t="shared" si="336"/>
        <v>0</v>
      </c>
      <c r="P3645" s="6">
        <f t="shared" si="337"/>
        <v>0</v>
      </c>
      <c r="Q3645" s="4" t="str">
        <f t="shared" si="338"/>
        <v>theater</v>
      </c>
      <c r="R3645" s="4" t="str">
        <f t="shared" si="339"/>
        <v>musical</v>
      </c>
      <c r="S3645" s="12">
        <f t="shared" si="340"/>
        <v>42325.185636574075</v>
      </c>
      <c r="T3645" s="12">
        <f t="shared" si="341"/>
        <v>42285.143969907411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6">
        <v>5000</v>
      </c>
      <c r="E3646" s="6">
        <v>821</v>
      </c>
      <c r="F3646" s="3" t="s">
        <v>8221</v>
      </c>
      <c r="G3646" s="4" t="s">
        <v>8224</v>
      </c>
      <c r="H3646" s="4" t="s">
        <v>8246</v>
      </c>
      <c r="I3646" s="7">
        <v>1457413140</v>
      </c>
      <c r="J3646" s="7">
        <v>1454996887</v>
      </c>
      <c r="K3646" t="b">
        <v>0</v>
      </c>
      <c r="L3646">
        <v>12</v>
      </c>
      <c r="M3646" t="b">
        <v>0</v>
      </c>
      <c r="N3646" s="4" t="s">
        <v>8305</v>
      </c>
      <c r="O3646" s="5">
        <f t="shared" si="336"/>
        <v>16.420000000000002</v>
      </c>
      <c r="P3646" s="6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2">
        <f t="shared" si="340"/>
        <v>42437.207638888889</v>
      </c>
      <c r="T3646" s="12">
        <f t="shared" si="341"/>
        <v>42409.241747685184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6">
        <v>1000</v>
      </c>
      <c r="E3647" s="6">
        <v>1</v>
      </c>
      <c r="F3647" s="3" t="s">
        <v>8221</v>
      </c>
      <c r="G3647" s="4" t="s">
        <v>8229</v>
      </c>
      <c r="H3647" s="4" t="s">
        <v>8251</v>
      </c>
      <c r="I3647" s="7">
        <v>1479773838</v>
      </c>
      <c r="J3647" s="7">
        <v>1477178238</v>
      </c>
      <c r="K3647" t="b">
        <v>0</v>
      </c>
      <c r="L3647">
        <v>1</v>
      </c>
      <c r="M3647" t="b">
        <v>0</v>
      </c>
      <c r="N3647" s="4" t="s">
        <v>8305</v>
      </c>
      <c r="O3647" s="5">
        <f t="shared" si="336"/>
        <v>0.1</v>
      </c>
      <c r="P3647" s="6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2">
        <f t="shared" si="340"/>
        <v>42696.012013888889</v>
      </c>
      <c r="T3647" s="12">
        <f t="shared" si="341"/>
        <v>42665.970347222217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6">
        <v>10000</v>
      </c>
      <c r="E3648" s="6">
        <v>481</v>
      </c>
      <c r="F3648" s="3" t="s">
        <v>8221</v>
      </c>
      <c r="G3648" s="4" t="s">
        <v>8224</v>
      </c>
      <c r="H3648" s="4" t="s">
        <v>8246</v>
      </c>
      <c r="I3648" s="7">
        <v>1434497400</v>
      </c>
      <c r="J3648" s="7">
        <v>1431770802</v>
      </c>
      <c r="K3648" t="b">
        <v>0</v>
      </c>
      <c r="L3648">
        <v>8</v>
      </c>
      <c r="M3648" t="b">
        <v>0</v>
      </c>
      <c r="N3648" s="4" t="s">
        <v>8305</v>
      </c>
      <c r="O3648" s="5">
        <f t="shared" si="336"/>
        <v>4.8099999999999996</v>
      </c>
      <c r="P3648" s="6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2">
        <f t="shared" si="340"/>
        <v>42171.979166666672</v>
      </c>
      <c r="T3648" s="12">
        <f t="shared" si="341"/>
        <v>42140.421319444446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6">
        <v>500</v>
      </c>
      <c r="E3649" s="6">
        <v>30</v>
      </c>
      <c r="F3649" s="3" t="s">
        <v>8221</v>
      </c>
      <c r="G3649" s="4" t="s">
        <v>8225</v>
      </c>
      <c r="H3649" s="4" t="s">
        <v>8247</v>
      </c>
      <c r="I3649" s="7">
        <v>1475258327</v>
      </c>
      <c r="J3649" s="7">
        <v>1471370327</v>
      </c>
      <c r="K3649" t="b">
        <v>0</v>
      </c>
      <c r="L3649">
        <v>2</v>
      </c>
      <c r="M3649" t="b">
        <v>0</v>
      </c>
      <c r="N3649" s="4" t="s">
        <v>8305</v>
      </c>
      <c r="O3649" s="5">
        <f t="shared" si="336"/>
        <v>6</v>
      </c>
      <c r="P3649" s="6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2">
        <f t="shared" si="340"/>
        <v>42643.749155092592</v>
      </c>
      <c r="T3649" s="12">
        <f t="shared" si="341"/>
        <v>42598.749155092592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6">
        <v>40000</v>
      </c>
      <c r="E3650" s="6">
        <v>40153</v>
      </c>
      <c r="F3650" s="3" t="s">
        <v>8219</v>
      </c>
      <c r="G3650" s="4" t="s">
        <v>8224</v>
      </c>
      <c r="H3650" s="4" t="s">
        <v>8246</v>
      </c>
      <c r="I3650" s="7">
        <v>1412492445</v>
      </c>
      <c r="J3650" s="7">
        <v>1409900445</v>
      </c>
      <c r="K3650" t="b">
        <v>0</v>
      </c>
      <c r="L3650">
        <v>73</v>
      </c>
      <c r="M3650" t="b">
        <v>1</v>
      </c>
      <c r="N3650" s="4" t="s">
        <v>8271</v>
      </c>
      <c r="O3650" s="5">
        <f t="shared" si="336"/>
        <v>100.38249999999999</v>
      </c>
      <c r="P3650" s="6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2">
        <f t="shared" si="340"/>
        <v>41917.292187500003</v>
      </c>
      <c r="T3650" s="12">
        <f t="shared" si="341"/>
        <v>41887.292187500003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6">
        <v>750</v>
      </c>
      <c r="E3651" s="6">
        <v>780</v>
      </c>
      <c r="F3651" s="3" t="s">
        <v>8219</v>
      </c>
      <c r="G3651" s="4" t="s">
        <v>8229</v>
      </c>
      <c r="H3651" s="4" t="s">
        <v>8251</v>
      </c>
      <c r="I3651" s="7">
        <v>1402938394</v>
      </c>
      <c r="J3651" s="7">
        <v>1400691994</v>
      </c>
      <c r="K3651" t="b">
        <v>0</v>
      </c>
      <c r="L3651">
        <v>8</v>
      </c>
      <c r="M3651" t="b">
        <v>1</v>
      </c>
      <c r="N3651" s="4" t="s">
        <v>8271</v>
      </c>
      <c r="O3651" s="5">
        <f t="shared" ref="O3651:O3714" si="342">100*E3651/D3651</f>
        <v>104</v>
      </c>
      <c r="P3651" s="6">
        <f t="shared" ref="P3651:P3714" si="343">IF(L3651=0,0,E3651/L3651)</f>
        <v>97.5</v>
      </c>
      <c r="Q3651" s="4" t="str">
        <f t="shared" ref="Q3651:Q3714" si="344">LEFT(N3651,SEARCH("/",N3651)-1)</f>
        <v>theater</v>
      </c>
      <c r="R3651" s="4" t="str">
        <f t="shared" ref="R3651:R3714" si="345">RIGHT(N3651,LEN(N3651)-SEARCH("/",N3651,1))</f>
        <v>plays</v>
      </c>
      <c r="S3651" s="12">
        <f t="shared" ref="S3651:S3714" si="346">(((I3651/60)/60)/24)+DATE(1970,1,1)</f>
        <v>41806.712893518517</v>
      </c>
      <c r="T3651" s="12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6">
        <v>500</v>
      </c>
      <c r="E3652" s="6">
        <v>500</v>
      </c>
      <c r="F3652" s="3" t="s">
        <v>8219</v>
      </c>
      <c r="G3652" s="4" t="s">
        <v>8225</v>
      </c>
      <c r="H3652" s="4" t="s">
        <v>8247</v>
      </c>
      <c r="I3652" s="7">
        <v>1454412584</v>
      </c>
      <c r="J3652" s="7">
        <v>1452598184</v>
      </c>
      <c r="K3652" t="b">
        <v>0</v>
      </c>
      <c r="L3652">
        <v>17</v>
      </c>
      <c r="M3652" t="b">
        <v>1</v>
      </c>
      <c r="N3652" s="4" t="s">
        <v>8271</v>
      </c>
      <c r="O3652" s="5">
        <f t="shared" si="342"/>
        <v>100</v>
      </c>
      <c r="P3652" s="6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2">
        <f t="shared" si="346"/>
        <v>42402.478981481487</v>
      </c>
      <c r="T3652" s="12">
        <f t="shared" si="347"/>
        <v>42381.478981481487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6">
        <v>500</v>
      </c>
      <c r="E3653" s="6">
        <v>520</v>
      </c>
      <c r="F3653" s="3" t="s">
        <v>8219</v>
      </c>
      <c r="G3653" s="4" t="s">
        <v>8224</v>
      </c>
      <c r="H3653" s="4" t="s">
        <v>8246</v>
      </c>
      <c r="I3653" s="7">
        <v>1407686340</v>
      </c>
      <c r="J3653" s="7">
        <v>1404833442</v>
      </c>
      <c r="K3653" t="b">
        <v>0</v>
      </c>
      <c r="L3653">
        <v>9</v>
      </c>
      <c r="M3653" t="b">
        <v>1</v>
      </c>
      <c r="N3653" s="4" t="s">
        <v>8271</v>
      </c>
      <c r="O3653" s="5">
        <f t="shared" si="342"/>
        <v>104</v>
      </c>
      <c r="P3653" s="6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2">
        <f t="shared" si="346"/>
        <v>41861.665972222225</v>
      </c>
      <c r="T3653" s="12">
        <f t="shared" si="347"/>
        <v>41828.646319444444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6">
        <v>300</v>
      </c>
      <c r="E3654" s="6">
        <v>752</v>
      </c>
      <c r="F3654" s="3" t="s">
        <v>8219</v>
      </c>
      <c r="G3654" s="4" t="s">
        <v>8229</v>
      </c>
      <c r="H3654" s="4" t="s">
        <v>8251</v>
      </c>
      <c r="I3654" s="7">
        <v>1472097540</v>
      </c>
      <c r="J3654" s="7">
        <v>1471188502</v>
      </c>
      <c r="K3654" t="b">
        <v>0</v>
      </c>
      <c r="L3654">
        <v>17</v>
      </c>
      <c r="M3654" t="b">
        <v>1</v>
      </c>
      <c r="N3654" s="4" t="s">
        <v>8271</v>
      </c>
      <c r="O3654" s="5">
        <f t="shared" si="342"/>
        <v>250.66666666666666</v>
      </c>
      <c r="P3654" s="6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2">
        <f t="shared" si="346"/>
        <v>42607.165972222225</v>
      </c>
      <c r="T3654" s="12">
        <f t="shared" si="347"/>
        <v>42596.644699074073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6">
        <v>2000</v>
      </c>
      <c r="E3655" s="6">
        <v>2010</v>
      </c>
      <c r="F3655" s="3" t="s">
        <v>8219</v>
      </c>
      <c r="G3655" s="4" t="s">
        <v>8225</v>
      </c>
      <c r="H3655" s="4" t="s">
        <v>8247</v>
      </c>
      <c r="I3655" s="7">
        <v>1438764207</v>
      </c>
      <c r="J3655" s="7">
        <v>1436172207</v>
      </c>
      <c r="K3655" t="b">
        <v>0</v>
      </c>
      <c r="L3655">
        <v>33</v>
      </c>
      <c r="M3655" t="b">
        <v>1</v>
      </c>
      <c r="N3655" s="4" t="s">
        <v>8271</v>
      </c>
      <c r="O3655" s="5">
        <f t="shared" si="342"/>
        <v>100.5</v>
      </c>
      <c r="P3655" s="6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2">
        <f t="shared" si="346"/>
        <v>42221.363506944443</v>
      </c>
      <c r="T3655" s="12">
        <f t="shared" si="347"/>
        <v>42191.363506944443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6">
        <v>1500</v>
      </c>
      <c r="E3656" s="6">
        <v>2616</v>
      </c>
      <c r="F3656" s="3" t="s">
        <v>8219</v>
      </c>
      <c r="G3656" s="4" t="s">
        <v>8225</v>
      </c>
      <c r="H3656" s="4" t="s">
        <v>8247</v>
      </c>
      <c r="I3656" s="7">
        <v>1459702800</v>
      </c>
      <c r="J3656" s="7">
        <v>1457690386</v>
      </c>
      <c r="K3656" t="b">
        <v>0</v>
      </c>
      <c r="L3656">
        <v>38</v>
      </c>
      <c r="M3656" t="b">
        <v>1</v>
      </c>
      <c r="N3656" s="4" t="s">
        <v>8271</v>
      </c>
      <c r="O3656" s="5">
        <f t="shared" si="342"/>
        <v>174.4</v>
      </c>
      <c r="P3656" s="6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2">
        <f t="shared" si="346"/>
        <v>42463.708333333328</v>
      </c>
      <c r="T3656" s="12">
        <f t="shared" si="347"/>
        <v>42440.416504629626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6">
        <v>5000</v>
      </c>
      <c r="E3657" s="6">
        <v>5813</v>
      </c>
      <c r="F3657" s="3" t="s">
        <v>8219</v>
      </c>
      <c r="G3657" s="4" t="s">
        <v>8224</v>
      </c>
      <c r="H3657" s="4" t="s">
        <v>8246</v>
      </c>
      <c r="I3657" s="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s="4" t="s">
        <v>8271</v>
      </c>
      <c r="O3657" s="5">
        <f t="shared" si="342"/>
        <v>116.26</v>
      </c>
      <c r="P3657" s="6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2">
        <f t="shared" si="346"/>
        <v>42203.290972222225</v>
      </c>
      <c r="T3657" s="12">
        <f t="shared" si="347"/>
        <v>42173.803217592591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6">
        <v>5000</v>
      </c>
      <c r="E3658" s="6">
        <v>5291</v>
      </c>
      <c r="F3658" s="3" t="s">
        <v>8219</v>
      </c>
      <c r="G3658" s="4" t="s">
        <v>8240</v>
      </c>
      <c r="H3658" s="4" t="s">
        <v>8257</v>
      </c>
      <c r="I3658" s="7">
        <v>1485989940</v>
      </c>
      <c r="J3658" s="7">
        <v>1483393836</v>
      </c>
      <c r="K3658" t="b">
        <v>0</v>
      </c>
      <c r="L3658">
        <v>46</v>
      </c>
      <c r="M3658" t="b">
        <v>1</v>
      </c>
      <c r="N3658" s="4" t="s">
        <v>8271</v>
      </c>
      <c r="O3658" s="5">
        <f t="shared" si="342"/>
        <v>105.82</v>
      </c>
      <c r="P3658" s="6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2">
        <f t="shared" si="346"/>
        <v>42767.957638888889</v>
      </c>
      <c r="T3658" s="12">
        <f t="shared" si="347"/>
        <v>42737.910138888896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6">
        <v>2000</v>
      </c>
      <c r="E3659" s="6">
        <v>2215</v>
      </c>
      <c r="F3659" s="3" t="s">
        <v>8219</v>
      </c>
      <c r="G3659" s="4" t="s">
        <v>8232</v>
      </c>
      <c r="H3659" s="4" t="s">
        <v>8253</v>
      </c>
      <c r="I3659" s="7">
        <v>1464817320</v>
      </c>
      <c r="J3659" s="7">
        <v>1462806419</v>
      </c>
      <c r="K3659" t="b">
        <v>0</v>
      </c>
      <c r="L3659">
        <v>20</v>
      </c>
      <c r="M3659" t="b">
        <v>1</v>
      </c>
      <c r="N3659" s="4" t="s">
        <v>8271</v>
      </c>
      <c r="O3659" s="5">
        <f t="shared" si="342"/>
        <v>110.75</v>
      </c>
      <c r="P3659" s="6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2">
        <f t="shared" si="346"/>
        <v>42522.904166666667</v>
      </c>
      <c r="T3659" s="12">
        <f t="shared" si="347"/>
        <v>42499.629849537043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6">
        <v>1500</v>
      </c>
      <c r="E3660" s="6">
        <v>1510</v>
      </c>
      <c r="F3660" s="3" t="s">
        <v>8219</v>
      </c>
      <c r="G3660" s="4" t="s">
        <v>8224</v>
      </c>
      <c r="H3660" s="4" t="s">
        <v>8246</v>
      </c>
      <c r="I3660" s="7">
        <v>1404273540</v>
      </c>
      <c r="J3660" s="7">
        <v>1400272580</v>
      </c>
      <c r="K3660" t="b">
        <v>0</v>
      </c>
      <c r="L3660">
        <v>20</v>
      </c>
      <c r="M3660" t="b">
        <v>1</v>
      </c>
      <c r="N3660" s="4" t="s">
        <v>8271</v>
      </c>
      <c r="O3660" s="5">
        <f t="shared" si="342"/>
        <v>100.66666666666667</v>
      </c>
      <c r="P3660" s="6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2">
        <f t="shared" si="346"/>
        <v>41822.165972222225</v>
      </c>
      <c r="T3660" s="12">
        <f t="shared" si="347"/>
        <v>41775.858564814815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6">
        <v>3000</v>
      </c>
      <c r="E3661" s="6">
        <v>3061</v>
      </c>
      <c r="F3661" s="3" t="s">
        <v>8219</v>
      </c>
      <c r="G3661" s="4" t="s">
        <v>8224</v>
      </c>
      <c r="H3661" s="4" t="s">
        <v>8246</v>
      </c>
      <c r="I3661" s="7">
        <v>1426775940</v>
      </c>
      <c r="J3661" s="7">
        <v>1424414350</v>
      </c>
      <c r="K3661" t="b">
        <v>0</v>
      </c>
      <c r="L3661">
        <v>13</v>
      </c>
      <c r="M3661" t="b">
        <v>1</v>
      </c>
      <c r="N3661" s="4" t="s">
        <v>8271</v>
      </c>
      <c r="O3661" s="5">
        <f t="shared" si="342"/>
        <v>102.03333333333333</v>
      </c>
      <c r="P3661" s="6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2">
        <f t="shared" si="346"/>
        <v>42082.610416666663</v>
      </c>
      <c r="T3661" s="12">
        <f t="shared" si="347"/>
        <v>42055.277199074073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6">
        <v>250</v>
      </c>
      <c r="E3662" s="6">
        <v>250</v>
      </c>
      <c r="F3662" s="3" t="s">
        <v>8219</v>
      </c>
      <c r="G3662" s="4" t="s">
        <v>8225</v>
      </c>
      <c r="H3662" s="4" t="s">
        <v>8247</v>
      </c>
      <c r="I3662" s="7">
        <v>1419368925</v>
      </c>
      <c r="J3662" s="7">
        <v>1417208925</v>
      </c>
      <c r="K3662" t="b">
        <v>0</v>
      </c>
      <c r="L3662">
        <v>22</v>
      </c>
      <c r="M3662" t="b">
        <v>1</v>
      </c>
      <c r="N3662" s="4" t="s">
        <v>8271</v>
      </c>
      <c r="O3662" s="5">
        <f t="shared" si="342"/>
        <v>100</v>
      </c>
      <c r="P3662" s="6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2">
        <f t="shared" si="346"/>
        <v>41996.881076388891</v>
      </c>
      <c r="T3662" s="12">
        <f t="shared" si="347"/>
        <v>41971.881076388891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6">
        <v>3000</v>
      </c>
      <c r="E3663" s="6">
        <v>3330</v>
      </c>
      <c r="F3663" s="3" t="s">
        <v>8219</v>
      </c>
      <c r="G3663" s="4" t="s">
        <v>8224</v>
      </c>
      <c r="H3663" s="4" t="s">
        <v>8246</v>
      </c>
      <c r="I3663" s="7">
        <v>1460260800</v>
      </c>
      <c r="J3663" s="7">
        <v>1458336672</v>
      </c>
      <c r="K3663" t="b">
        <v>0</v>
      </c>
      <c r="L3663">
        <v>36</v>
      </c>
      <c r="M3663" t="b">
        <v>1</v>
      </c>
      <c r="N3663" s="4" t="s">
        <v>8271</v>
      </c>
      <c r="O3663" s="5">
        <f t="shared" si="342"/>
        <v>111</v>
      </c>
      <c r="P3663" s="6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2">
        <f t="shared" si="346"/>
        <v>42470.166666666672</v>
      </c>
      <c r="T3663" s="12">
        <f t="shared" si="347"/>
        <v>42447.896666666667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6">
        <v>8000</v>
      </c>
      <c r="E3664" s="6">
        <v>8114</v>
      </c>
      <c r="F3664" s="3" t="s">
        <v>8219</v>
      </c>
      <c r="G3664" s="4" t="s">
        <v>8229</v>
      </c>
      <c r="H3664" s="4" t="s">
        <v>8251</v>
      </c>
      <c r="I3664" s="7">
        <v>1427775414</v>
      </c>
      <c r="J3664" s="7">
        <v>1425187014</v>
      </c>
      <c r="K3664" t="b">
        <v>0</v>
      </c>
      <c r="L3664">
        <v>40</v>
      </c>
      <c r="M3664" t="b">
        <v>1</v>
      </c>
      <c r="N3664" s="4" t="s">
        <v>8271</v>
      </c>
      <c r="O3664" s="5">
        <f t="shared" si="342"/>
        <v>101.425</v>
      </c>
      <c r="P3664" s="6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2">
        <f t="shared" si="346"/>
        <v>42094.178402777776</v>
      </c>
      <c r="T3664" s="12">
        <f t="shared" si="347"/>
        <v>42064.220069444447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6">
        <v>225</v>
      </c>
      <c r="E3665" s="6">
        <v>234</v>
      </c>
      <c r="F3665" s="3" t="s">
        <v>8219</v>
      </c>
      <c r="G3665" s="4" t="s">
        <v>8225</v>
      </c>
      <c r="H3665" s="4" t="s">
        <v>8247</v>
      </c>
      <c r="I3665" s="7">
        <v>1482321030</v>
      </c>
      <c r="J3665" s="7">
        <v>1477133430</v>
      </c>
      <c r="K3665" t="b">
        <v>0</v>
      </c>
      <c r="L3665">
        <v>9</v>
      </c>
      <c r="M3665" t="b">
        <v>1</v>
      </c>
      <c r="N3665" s="4" t="s">
        <v>8271</v>
      </c>
      <c r="O3665" s="5">
        <f t="shared" si="342"/>
        <v>104</v>
      </c>
      <c r="P3665" s="6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2">
        <f t="shared" si="346"/>
        <v>42725.493402777778</v>
      </c>
      <c r="T3665" s="12">
        <f t="shared" si="347"/>
        <v>42665.451736111107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6">
        <v>800</v>
      </c>
      <c r="E3666" s="6">
        <v>875</v>
      </c>
      <c r="F3666" s="3" t="s">
        <v>8219</v>
      </c>
      <c r="G3666" s="4" t="s">
        <v>8224</v>
      </c>
      <c r="H3666" s="4" t="s">
        <v>8246</v>
      </c>
      <c r="I3666" s="7">
        <v>1466056689</v>
      </c>
      <c r="J3666" s="7">
        <v>1464847089</v>
      </c>
      <c r="K3666" t="b">
        <v>0</v>
      </c>
      <c r="L3666">
        <v>19</v>
      </c>
      <c r="M3666" t="b">
        <v>1</v>
      </c>
      <c r="N3666" s="4" t="s">
        <v>8271</v>
      </c>
      <c r="O3666" s="5">
        <f t="shared" si="342"/>
        <v>109.375</v>
      </c>
      <c r="P3666" s="6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2">
        <f t="shared" si="346"/>
        <v>42537.248715277776</v>
      </c>
      <c r="T3666" s="12">
        <f t="shared" si="347"/>
        <v>42523.248715277776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6">
        <v>620</v>
      </c>
      <c r="E3667" s="6">
        <v>714</v>
      </c>
      <c r="F3667" s="3" t="s">
        <v>8219</v>
      </c>
      <c r="G3667" s="4" t="s">
        <v>8230</v>
      </c>
      <c r="H3667" s="4" t="s">
        <v>8249</v>
      </c>
      <c r="I3667" s="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s="4" t="s">
        <v>8271</v>
      </c>
      <c r="O3667" s="5">
        <f t="shared" si="342"/>
        <v>115.16129032258064</v>
      </c>
      <c r="P3667" s="6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2">
        <f t="shared" si="346"/>
        <v>42305.829166666663</v>
      </c>
      <c r="T3667" s="12">
        <f t="shared" si="347"/>
        <v>42294.808124999996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6">
        <v>1200</v>
      </c>
      <c r="E3668" s="6">
        <v>1200</v>
      </c>
      <c r="F3668" s="3" t="s">
        <v>8219</v>
      </c>
      <c r="G3668" s="4" t="s">
        <v>8224</v>
      </c>
      <c r="H3668" s="4" t="s">
        <v>8246</v>
      </c>
      <c r="I3668" s="7">
        <v>1406185200</v>
      </c>
      <c r="J3668" s="7">
        <v>1404337382</v>
      </c>
      <c r="K3668" t="b">
        <v>0</v>
      </c>
      <c r="L3668">
        <v>38</v>
      </c>
      <c r="M3668" t="b">
        <v>1</v>
      </c>
      <c r="N3668" s="4" t="s">
        <v>8271</v>
      </c>
      <c r="O3668" s="5">
        <f t="shared" si="342"/>
        <v>100</v>
      </c>
      <c r="P3668" s="6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2">
        <f t="shared" si="346"/>
        <v>41844.291666666664</v>
      </c>
      <c r="T3668" s="12">
        <f t="shared" si="347"/>
        <v>41822.90488425926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6">
        <v>3000</v>
      </c>
      <c r="E3669" s="6">
        <v>3095.11</v>
      </c>
      <c r="F3669" s="3" t="s">
        <v>8219</v>
      </c>
      <c r="G3669" s="4" t="s">
        <v>8225</v>
      </c>
      <c r="H3669" s="4" t="s">
        <v>8247</v>
      </c>
      <c r="I3669" s="7">
        <v>1437261419</v>
      </c>
      <c r="J3669" s="7">
        <v>1434669419</v>
      </c>
      <c r="K3669" t="b">
        <v>0</v>
      </c>
      <c r="L3669">
        <v>58</v>
      </c>
      <c r="M3669" t="b">
        <v>1</v>
      </c>
      <c r="N3669" s="4" t="s">
        <v>8271</v>
      </c>
      <c r="O3669" s="5">
        <f t="shared" si="342"/>
        <v>103.17033333333333</v>
      </c>
      <c r="P3669" s="6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2">
        <f t="shared" si="346"/>
        <v>42203.970127314817</v>
      </c>
      <c r="T3669" s="12">
        <f t="shared" si="347"/>
        <v>42173.970127314817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6">
        <v>1000</v>
      </c>
      <c r="E3670" s="6">
        <v>1035</v>
      </c>
      <c r="F3670" s="3" t="s">
        <v>8219</v>
      </c>
      <c r="G3670" s="4" t="s">
        <v>8224</v>
      </c>
      <c r="H3670" s="4" t="s">
        <v>8246</v>
      </c>
      <c r="I3670" s="7">
        <v>1437676380</v>
      </c>
      <c r="J3670" s="7">
        <v>1435670452</v>
      </c>
      <c r="K3670" t="b">
        <v>0</v>
      </c>
      <c r="L3670">
        <v>28</v>
      </c>
      <c r="M3670" t="b">
        <v>1</v>
      </c>
      <c r="N3670" s="4" t="s">
        <v>8271</v>
      </c>
      <c r="O3670" s="5">
        <f t="shared" si="342"/>
        <v>103.5</v>
      </c>
      <c r="P3670" s="6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2">
        <f t="shared" si="346"/>
        <v>42208.772916666669</v>
      </c>
      <c r="T3670" s="12">
        <f t="shared" si="347"/>
        <v>42185.556157407409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6">
        <v>1000</v>
      </c>
      <c r="E3671" s="6">
        <v>1382</v>
      </c>
      <c r="F3671" s="3" t="s">
        <v>8219</v>
      </c>
      <c r="G3671" s="4" t="s">
        <v>8225</v>
      </c>
      <c r="H3671" s="4" t="s">
        <v>8247</v>
      </c>
      <c r="I3671" s="7">
        <v>1434039137</v>
      </c>
      <c r="J3671" s="7">
        <v>1431447137</v>
      </c>
      <c r="K3671" t="b">
        <v>0</v>
      </c>
      <c r="L3671">
        <v>17</v>
      </c>
      <c r="M3671" t="b">
        <v>1</v>
      </c>
      <c r="N3671" s="4" t="s">
        <v>8271</v>
      </c>
      <c r="O3671" s="5">
        <f t="shared" si="342"/>
        <v>138.19999999999999</v>
      </c>
      <c r="P3671" s="6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2">
        <f t="shared" si="346"/>
        <v>42166.675196759257</v>
      </c>
      <c r="T3671" s="12">
        <f t="shared" si="347"/>
        <v>42136.675196759257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6">
        <v>220</v>
      </c>
      <c r="E3672" s="6">
        <v>241</v>
      </c>
      <c r="F3672" s="3" t="s">
        <v>8219</v>
      </c>
      <c r="G3672" s="4" t="s">
        <v>8225</v>
      </c>
      <c r="H3672" s="4" t="s">
        <v>8247</v>
      </c>
      <c r="I3672" s="7">
        <v>1433113200</v>
      </c>
      <c r="J3672" s="7">
        <v>1431951611</v>
      </c>
      <c r="K3672" t="b">
        <v>0</v>
      </c>
      <c r="L3672">
        <v>12</v>
      </c>
      <c r="M3672" t="b">
        <v>1</v>
      </c>
      <c r="N3672" s="4" t="s">
        <v>8271</v>
      </c>
      <c r="O3672" s="5">
        <f t="shared" si="342"/>
        <v>109.54545454545455</v>
      </c>
      <c r="P3672" s="6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2">
        <f t="shared" si="346"/>
        <v>42155.958333333328</v>
      </c>
      <c r="T3672" s="12">
        <f t="shared" si="347"/>
        <v>42142.514016203699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6">
        <v>3500</v>
      </c>
      <c r="E3673" s="6">
        <v>3530</v>
      </c>
      <c r="F3673" s="3" t="s">
        <v>8219</v>
      </c>
      <c r="G3673" s="4" t="s">
        <v>8224</v>
      </c>
      <c r="H3673" s="4" t="s">
        <v>8246</v>
      </c>
      <c r="I3673" s="7">
        <v>1405915140</v>
      </c>
      <c r="J3673" s="7">
        <v>1404140667</v>
      </c>
      <c r="K3673" t="b">
        <v>0</v>
      </c>
      <c r="L3673">
        <v>40</v>
      </c>
      <c r="M3673" t="b">
        <v>1</v>
      </c>
      <c r="N3673" s="4" t="s">
        <v>8271</v>
      </c>
      <c r="O3673" s="5">
        <f t="shared" si="342"/>
        <v>100.85714285714286</v>
      </c>
      <c r="P3673" s="6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2">
        <f t="shared" si="346"/>
        <v>41841.165972222225</v>
      </c>
      <c r="T3673" s="12">
        <f t="shared" si="347"/>
        <v>41820.62809027778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6">
        <v>3000</v>
      </c>
      <c r="E3674" s="6">
        <v>3046</v>
      </c>
      <c r="F3674" s="3" t="s">
        <v>8219</v>
      </c>
      <c r="G3674" s="4" t="s">
        <v>8225</v>
      </c>
      <c r="H3674" s="4" t="s">
        <v>8247</v>
      </c>
      <c r="I3674" s="7">
        <v>1411771384</v>
      </c>
      <c r="J3674" s="7">
        <v>1409179384</v>
      </c>
      <c r="K3674" t="b">
        <v>0</v>
      </c>
      <c r="L3674">
        <v>57</v>
      </c>
      <c r="M3674" t="b">
        <v>1</v>
      </c>
      <c r="N3674" s="4" t="s">
        <v>8271</v>
      </c>
      <c r="O3674" s="5">
        <f t="shared" si="342"/>
        <v>101.53333333333333</v>
      </c>
      <c r="P3674" s="6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2">
        <f t="shared" si="346"/>
        <v>41908.946574074071</v>
      </c>
      <c r="T3674" s="12">
        <f t="shared" si="347"/>
        <v>41878.946574074071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6">
        <v>4000</v>
      </c>
      <c r="E3675" s="6">
        <v>4545</v>
      </c>
      <c r="F3675" s="3" t="s">
        <v>8219</v>
      </c>
      <c r="G3675" s="4" t="s">
        <v>8225</v>
      </c>
      <c r="H3675" s="4" t="s">
        <v>8247</v>
      </c>
      <c r="I3675" s="7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s="4" t="s">
        <v>8271</v>
      </c>
      <c r="O3675" s="5">
        <f t="shared" si="342"/>
        <v>113.625</v>
      </c>
      <c r="P3675" s="6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2">
        <f t="shared" si="346"/>
        <v>41948.536111111112</v>
      </c>
      <c r="T3675" s="12">
        <f t="shared" si="347"/>
        <v>41914.295104166667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6">
        <v>4500</v>
      </c>
      <c r="E3676" s="6">
        <v>4500</v>
      </c>
      <c r="F3676" s="3" t="s">
        <v>8219</v>
      </c>
      <c r="G3676" s="4" t="s">
        <v>8236</v>
      </c>
      <c r="H3676" s="4" t="s">
        <v>8249</v>
      </c>
      <c r="I3676" s="7">
        <v>1472936229</v>
      </c>
      <c r="J3676" s="7">
        <v>1467752229</v>
      </c>
      <c r="K3676" t="b">
        <v>0</v>
      </c>
      <c r="L3676">
        <v>31</v>
      </c>
      <c r="M3676" t="b">
        <v>1</v>
      </c>
      <c r="N3676" s="4" t="s">
        <v>8271</v>
      </c>
      <c r="O3676" s="5">
        <f t="shared" si="342"/>
        <v>100</v>
      </c>
      <c r="P3676" s="6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2">
        <f t="shared" si="346"/>
        <v>42616.873020833329</v>
      </c>
      <c r="T3676" s="12">
        <f t="shared" si="347"/>
        <v>42556.873020833329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6">
        <v>50</v>
      </c>
      <c r="E3677" s="6">
        <v>70</v>
      </c>
      <c r="F3677" s="3" t="s">
        <v>8219</v>
      </c>
      <c r="G3677" s="4" t="s">
        <v>8225</v>
      </c>
      <c r="H3677" s="4" t="s">
        <v>8247</v>
      </c>
      <c r="I3677" s="7">
        <v>1463353200</v>
      </c>
      <c r="J3677" s="7">
        <v>1462285182</v>
      </c>
      <c r="K3677" t="b">
        <v>0</v>
      </c>
      <c r="L3677">
        <v>3</v>
      </c>
      <c r="M3677" t="b">
        <v>1</v>
      </c>
      <c r="N3677" s="4" t="s">
        <v>8271</v>
      </c>
      <c r="O3677" s="5">
        <f t="shared" si="342"/>
        <v>140</v>
      </c>
      <c r="P3677" s="6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2">
        <f t="shared" si="346"/>
        <v>42505.958333333328</v>
      </c>
      <c r="T3677" s="12">
        <f t="shared" si="347"/>
        <v>42493.597013888888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6">
        <v>800</v>
      </c>
      <c r="E3678" s="6">
        <v>1030</v>
      </c>
      <c r="F3678" s="3" t="s">
        <v>8219</v>
      </c>
      <c r="G3678" s="4" t="s">
        <v>8224</v>
      </c>
      <c r="H3678" s="4" t="s">
        <v>8246</v>
      </c>
      <c r="I3678" s="7">
        <v>1410550484</v>
      </c>
      <c r="J3678" s="7">
        <v>1408995284</v>
      </c>
      <c r="K3678" t="b">
        <v>0</v>
      </c>
      <c r="L3678">
        <v>16</v>
      </c>
      <c r="M3678" t="b">
        <v>1</v>
      </c>
      <c r="N3678" s="4" t="s">
        <v>8271</v>
      </c>
      <c r="O3678" s="5">
        <f t="shared" si="342"/>
        <v>128.75</v>
      </c>
      <c r="P3678" s="6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2">
        <f t="shared" si="346"/>
        <v>41894.815787037034</v>
      </c>
      <c r="T3678" s="12">
        <f t="shared" si="347"/>
        <v>41876.815787037034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6">
        <v>12000</v>
      </c>
      <c r="E3679" s="6">
        <v>12348.5</v>
      </c>
      <c r="F3679" s="3" t="s">
        <v>8219</v>
      </c>
      <c r="G3679" s="4" t="s">
        <v>8224</v>
      </c>
      <c r="H3679" s="4" t="s">
        <v>8246</v>
      </c>
      <c r="I3679" s="7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s="4" t="s">
        <v>8271</v>
      </c>
      <c r="O3679" s="5">
        <f t="shared" si="342"/>
        <v>102.90416666666667</v>
      </c>
      <c r="P3679" s="6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2">
        <f t="shared" si="346"/>
        <v>41823.165972222225</v>
      </c>
      <c r="T3679" s="12">
        <f t="shared" si="347"/>
        <v>41802.574282407404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6">
        <v>2000</v>
      </c>
      <c r="E3680" s="6">
        <v>2050</v>
      </c>
      <c r="F3680" s="3" t="s">
        <v>8219</v>
      </c>
      <c r="G3680" s="4" t="s">
        <v>8225</v>
      </c>
      <c r="H3680" s="4" t="s">
        <v>8247</v>
      </c>
      <c r="I3680" s="7">
        <v>1433076298</v>
      </c>
      <c r="J3680" s="7">
        <v>1430052298</v>
      </c>
      <c r="K3680" t="b">
        <v>0</v>
      </c>
      <c r="L3680">
        <v>31</v>
      </c>
      <c r="M3680" t="b">
        <v>1</v>
      </c>
      <c r="N3680" s="4" t="s">
        <v>8271</v>
      </c>
      <c r="O3680" s="5">
        <f t="shared" si="342"/>
        <v>102.5</v>
      </c>
      <c r="P3680" s="6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2">
        <f t="shared" si="346"/>
        <v>42155.531226851846</v>
      </c>
      <c r="T3680" s="12">
        <f t="shared" si="347"/>
        <v>42120.531226851846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6">
        <v>2000</v>
      </c>
      <c r="E3681" s="6">
        <v>2202</v>
      </c>
      <c r="F3681" s="3" t="s">
        <v>8219</v>
      </c>
      <c r="G3681" s="4" t="s">
        <v>8224</v>
      </c>
      <c r="H3681" s="4" t="s">
        <v>8246</v>
      </c>
      <c r="I3681" s="7">
        <v>1404190740</v>
      </c>
      <c r="J3681" s="7">
        <v>1401214581</v>
      </c>
      <c r="K3681" t="b">
        <v>0</v>
      </c>
      <c r="L3681">
        <v>30</v>
      </c>
      <c r="M3681" t="b">
        <v>1</v>
      </c>
      <c r="N3681" s="4" t="s">
        <v>8271</v>
      </c>
      <c r="O3681" s="5">
        <f t="shared" si="342"/>
        <v>110.1</v>
      </c>
      <c r="P3681" s="6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2">
        <f t="shared" si="346"/>
        <v>41821.207638888889</v>
      </c>
      <c r="T3681" s="12">
        <f t="shared" si="347"/>
        <v>41786.761354166665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6">
        <v>3000</v>
      </c>
      <c r="E3682" s="6">
        <v>3383</v>
      </c>
      <c r="F3682" s="3" t="s">
        <v>8219</v>
      </c>
      <c r="G3682" s="4" t="s">
        <v>8224</v>
      </c>
      <c r="H3682" s="4" t="s">
        <v>8246</v>
      </c>
      <c r="I3682" s="7">
        <v>1475664834</v>
      </c>
      <c r="J3682" s="7">
        <v>1473850434</v>
      </c>
      <c r="K3682" t="b">
        <v>0</v>
      </c>
      <c r="L3682">
        <v>34</v>
      </c>
      <c r="M3682" t="b">
        <v>1</v>
      </c>
      <c r="N3682" s="4" t="s">
        <v>8271</v>
      </c>
      <c r="O3682" s="5">
        <f t="shared" si="342"/>
        <v>112.76666666666667</v>
      </c>
      <c r="P3682" s="6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2">
        <f t="shared" si="346"/>
        <v>42648.454097222217</v>
      </c>
      <c r="T3682" s="12">
        <f t="shared" si="347"/>
        <v>42627.454097222217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6">
        <v>1000</v>
      </c>
      <c r="E3683" s="6">
        <v>1119</v>
      </c>
      <c r="F3683" s="3" t="s">
        <v>8219</v>
      </c>
      <c r="G3683" s="4" t="s">
        <v>8224</v>
      </c>
      <c r="H3683" s="4" t="s">
        <v>8246</v>
      </c>
      <c r="I3683" s="7">
        <v>1452872290</v>
      </c>
      <c r="J3683" s="7">
        <v>1452008290</v>
      </c>
      <c r="K3683" t="b">
        <v>0</v>
      </c>
      <c r="L3683">
        <v>18</v>
      </c>
      <c r="M3683" t="b">
        <v>1</v>
      </c>
      <c r="N3683" s="4" t="s">
        <v>8271</v>
      </c>
      <c r="O3683" s="5">
        <f t="shared" si="342"/>
        <v>111.9</v>
      </c>
      <c r="P3683" s="6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2">
        <f t="shared" si="346"/>
        <v>42384.651504629626</v>
      </c>
      <c r="T3683" s="12">
        <f t="shared" si="347"/>
        <v>42374.651504629626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6">
        <v>3000</v>
      </c>
      <c r="E3684" s="6">
        <v>4176</v>
      </c>
      <c r="F3684" s="3" t="s">
        <v>8219</v>
      </c>
      <c r="G3684" s="4" t="s">
        <v>8224</v>
      </c>
      <c r="H3684" s="4" t="s">
        <v>8246</v>
      </c>
      <c r="I3684" s="7">
        <v>1402901940</v>
      </c>
      <c r="J3684" s="7">
        <v>1399998418</v>
      </c>
      <c r="K3684" t="b">
        <v>0</v>
      </c>
      <c r="L3684">
        <v>67</v>
      </c>
      <c r="M3684" t="b">
        <v>1</v>
      </c>
      <c r="N3684" s="4" t="s">
        <v>8271</v>
      </c>
      <c r="O3684" s="5">
        <f t="shared" si="342"/>
        <v>139.19999999999999</v>
      </c>
      <c r="P3684" s="6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2">
        <f t="shared" si="346"/>
        <v>41806.290972222225</v>
      </c>
      <c r="T3684" s="12">
        <f t="shared" si="347"/>
        <v>41772.685393518521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6">
        <v>3500</v>
      </c>
      <c r="E3685" s="6">
        <v>3880</v>
      </c>
      <c r="F3685" s="3" t="s">
        <v>8219</v>
      </c>
      <c r="G3685" s="4" t="s">
        <v>8224</v>
      </c>
      <c r="H3685" s="4" t="s">
        <v>8246</v>
      </c>
      <c r="I3685" s="7">
        <v>1476931696</v>
      </c>
      <c r="J3685" s="7">
        <v>1474339696</v>
      </c>
      <c r="K3685" t="b">
        <v>0</v>
      </c>
      <c r="L3685">
        <v>66</v>
      </c>
      <c r="M3685" t="b">
        <v>1</v>
      </c>
      <c r="N3685" s="4" t="s">
        <v>8271</v>
      </c>
      <c r="O3685" s="5">
        <f t="shared" si="342"/>
        <v>110.85714285714286</v>
      </c>
      <c r="P3685" s="6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2">
        <f t="shared" si="346"/>
        <v>42663.116851851853</v>
      </c>
      <c r="T3685" s="12">
        <f t="shared" si="347"/>
        <v>42633.116851851853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6">
        <v>750</v>
      </c>
      <c r="E3686" s="6">
        <v>1043</v>
      </c>
      <c r="F3686" s="3" t="s">
        <v>8219</v>
      </c>
      <c r="G3686" s="4" t="s">
        <v>8224</v>
      </c>
      <c r="H3686" s="4" t="s">
        <v>8246</v>
      </c>
      <c r="I3686" s="7">
        <v>1441167586</v>
      </c>
      <c r="J3686" s="7">
        <v>1438575586</v>
      </c>
      <c r="K3686" t="b">
        <v>0</v>
      </c>
      <c r="L3686">
        <v>23</v>
      </c>
      <c r="M3686" t="b">
        <v>1</v>
      </c>
      <c r="N3686" s="4" t="s">
        <v>8271</v>
      </c>
      <c r="O3686" s="5">
        <f t="shared" si="342"/>
        <v>139.06666666666666</v>
      </c>
      <c r="P3686" s="6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2">
        <f t="shared" si="346"/>
        <v>42249.180393518516</v>
      </c>
      <c r="T3686" s="12">
        <f t="shared" si="347"/>
        <v>42219.180393518516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6">
        <v>5000</v>
      </c>
      <c r="E3687" s="6">
        <v>5285</v>
      </c>
      <c r="F3687" s="3" t="s">
        <v>8219</v>
      </c>
      <c r="G3687" s="4" t="s">
        <v>8224</v>
      </c>
      <c r="H3687" s="4" t="s">
        <v>8246</v>
      </c>
      <c r="I3687" s="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s="4" t="s">
        <v>8271</v>
      </c>
      <c r="O3687" s="5">
        <f t="shared" si="342"/>
        <v>105.7</v>
      </c>
      <c r="P3687" s="6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2">
        <f t="shared" si="346"/>
        <v>41778.875</v>
      </c>
      <c r="T3687" s="12">
        <f t="shared" si="347"/>
        <v>41753.593275462961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6">
        <v>350</v>
      </c>
      <c r="E3688" s="6">
        <v>355</v>
      </c>
      <c r="F3688" s="3" t="s">
        <v>8219</v>
      </c>
      <c r="G3688" s="4" t="s">
        <v>8224</v>
      </c>
      <c r="H3688" s="4" t="s">
        <v>8246</v>
      </c>
      <c r="I3688" s="7">
        <v>1440820740</v>
      </c>
      <c r="J3688" s="7">
        <v>1439567660</v>
      </c>
      <c r="K3688" t="b">
        <v>0</v>
      </c>
      <c r="L3688">
        <v>6</v>
      </c>
      <c r="M3688" t="b">
        <v>1</v>
      </c>
      <c r="N3688" s="4" t="s">
        <v>8271</v>
      </c>
      <c r="O3688" s="5">
        <f t="shared" si="342"/>
        <v>101.42857142857143</v>
      </c>
      <c r="P3688" s="6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2">
        <f t="shared" si="346"/>
        <v>42245.165972222225</v>
      </c>
      <c r="T3688" s="12">
        <f t="shared" si="347"/>
        <v>42230.662731481483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6">
        <v>5000</v>
      </c>
      <c r="E3689" s="6">
        <v>5012.25</v>
      </c>
      <c r="F3689" s="3" t="s">
        <v>8219</v>
      </c>
      <c r="G3689" s="4" t="s">
        <v>8224</v>
      </c>
      <c r="H3689" s="4" t="s">
        <v>8246</v>
      </c>
      <c r="I3689" s="7">
        <v>1403846055</v>
      </c>
      <c r="J3689" s="7">
        <v>1401254055</v>
      </c>
      <c r="K3689" t="b">
        <v>0</v>
      </c>
      <c r="L3689">
        <v>25</v>
      </c>
      <c r="M3689" t="b">
        <v>1</v>
      </c>
      <c r="N3689" s="4" t="s">
        <v>8271</v>
      </c>
      <c r="O3689" s="5">
        <f t="shared" si="342"/>
        <v>100.245</v>
      </c>
      <c r="P3689" s="6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2">
        <f t="shared" si="346"/>
        <v>41817.218229166669</v>
      </c>
      <c r="T3689" s="12">
        <f t="shared" si="347"/>
        <v>41787.218229166669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6">
        <v>3000</v>
      </c>
      <c r="E3690" s="6">
        <v>3275</v>
      </c>
      <c r="F3690" s="3" t="s">
        <v>8219</v>
      </c>
      <c r="G3690" s="4" t="s">
        <v>8225</v>
      </c>
      <c r="H3690" s="4" t="s">
        <v>8247</v>
      </c>
      <c r="I3690" s="7">
        <v>1407524004</v>
      </c>
      <c r="J3690" s="7">
        <v>1404932004</v>
      </c>
      <c r="K3690" t="b">
        <v>0</v>
      </c>
      <c r="L3690">
        <v>39</v>
      </c>
      <c r="M3690" t="b">
        <v>1</v>
      </c>
      <c r="N3690" s="4" t="s">
        <v>8271</v>
      </c>
      <c r="O3690" s="5">
        <f t="shared" si="342"/>
        <v>109.16666666666667</v>
      </c>
      <c r="P3690" s="6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2">
        <f t="shared" si="346"/>
        <v>41859.787083333329</v>
      </c>
      <c r="T3690" s="12">
        <f t="shared" si="347"/>
        <v>41829.787083333329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6">
        <v>3000</v>
      </c>
      <c r="E3691" s="6">
        <v>3550</v>
      </c>
      <c r="F3691" s="3" t="s">
        <v>8219</v>
      </c>
      <c r="G3691" s="4" t="s">
        <v>8224</v>
      </c>
      <c r="H3691" s="4" t="s">
        <v>8246</v>
      </c>
      <c r="I3691" s="7">
        <v>1434925500</v>
      </c>
      <c r="J3691" s="7">
        <v>1432410639</v>
      </c>
      <c r="K3691" t="b">
        <v>0</v>
      </c>
      <c r="L3691">
        <v>62</v>
      </c>
      <c r="M3691" t="b">
        <v>1</v>
      </c>
      <c r="N3691" s="4" t="s">
        <v>8271</v>
      </c>
      <c r="O3691" s="5">
        <f t="shared" si="342"/>
        <v>118.33333333333333</v>
      </c>
      <c r="P3691" s="6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2">
        <f t="shared" si="346"/>
        <v>42176.934027777781</v>
      </c>
      <c r="T3691" s="12">
        <f t="shared" si="347"/>
        <v>42147.826840277776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6">
        <v>1500</v>
      </c>
      <c r="E3692" s="6">
        <v>1800</v>
      </c>
      <c r="F3692" s="3" t="s">
        <v>8219</v>
      </c>
      <c r="G3692" s="4" t="s">
        <v>8224</v>
      </c>
      <c r="H3692" s="4" t="s">
        <v>8246</v>
      </c>
      <c r="I3692" s="7">
        <v>1417101683</v>
      </c>
      <c r="J3692" s="7">
        <v>1414506083</v>
      </c>
      <c r="K3692" t="b">
        <v>0</v>
      </c>
      <c r="L3692">
        <v>31</v>
      </c>
      <c r="M3692" t="b">
        <v>1</v>
      </c>
      <c r="N3692" s="4" t="s">
        <v>8271</v>
      </c>
      <c r="O3692" s="5">
        <f t="shared" si="342"/>
        <v>120</v>
      </c>
      <c r="P3692" s="6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2">
        <f t="shared" si="346"/>
        <v>41970.639849537038</v>
      </c>
      <c r="T3692" s="12">
        <f t="shared" si="347"/>
        <v>41940.598182870373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6">
        <v>40000</v>
      </c>
      <c r="E3693" s="6">
        <v>51184</v>
      </c>
      <c r="F3693" s="3" t="s">
        <v>8219</v>
      </c>
      <c r="G3693" s="4" t="s">
        <v>8224</v>
      </c>
      <c r="H3693" s="4" t="s">
        <v>8246</v>
      </c>
      <c r="I3693" s="7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s="4" t="s">
        <v>8271</v>
      </c>
      <c r="O3693" s="5">
        <f t="shared" si="342"/>
        <v>127.96</v>
      </c>
      <c r="P3693" s="6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2">
        <f t="shared" si="346"/>
        <v>42065.207638888889</v>
      </c>
      <c r="T3693" s="12">
        <f t="shared" si="347"/>
        <v>42020.700567129628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6">
        <v>1000</v>
      </c>
      <c r="E3694" s="6">
        <v>1260</v>
      </c>
      <c r="F3694" s="3" t="s">
        <v>8219</v>
      </c>
      <c r="G3694" s="4" t="s">
        <v>8224</v>
      </c>
      <c r="H3694" s="4" t="s">
        <v>8246</v>
      </c>
      <c r="I3694" s="7">
        <v>1411084800</v>
      </c>
      <c r="J3694" s="7">
        <v>1410304179</v>
      </c>
      <c r="K3694" t="b">
        <v>0</v>
      </c>
      <c r="L3694">
        <v>17</v>
      </c>
      <c r="M3694" t="b">
        <v>1</v>
      </c>
      <c r="N3694" s="4" t="s">
        <v>8271</v>
      </c>
      <c r="O3694" s="5">
        <f t="shared" si="342"/>
        <v>126</v>
      </c>
      <c r="P3694" s="6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2">
        <f t="shared" si="346"/>
        <v>41901</v>
      </c>
      <c r="T3694" s="12">
        <f t="shared" si="347"/>
        <v>41891.96503472222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6">
        <v>333</v>
      </c>
      <c r="E3695" s="6">
        <v>430</v>
      </c>
      <c r="F3695" s="3" t="s">
        <v>8219</v>
      </c>
      <c r="G3695" s="4" t="s">
        <v>8225</v>
      </c>
      <c r="H3695" s="4" t="s">
        <v>8247</v>
      </c>
      <c r="I3695" s="7">
        <v>1448922600</v>
      </c>
      <c r="J3695" s="7">
        <v>1446352529</v>
      </c>
      <c r="K3695" t="b">
        <v>0</v>
      </c>
      <c r="L3695">
        <v>14</v>
      </c>
      <c r="M3695" t="b">
        <v>1</v>
      </c>
      <c r="N3695" s="4" t="s">
        <v>8271</v>
      </c>
      <c r="O3695" s="5">
        <f t="shared" si="342"/>
        <v>129.12912912912913</v>
      </c>
      <c r="P3695" s="6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2">
        <f t="shared" si="346"/>
        <v>42338.9375</v>
      </c>
      <c r="T3695" s="12">
        <f t="shared" si="347"/>
        <v>42309.191307870366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6">
        <v>3500</v>
      </c>
      <c r="E3696" s="6">
        <v>3760</v>
      </c>
      <c r="F3696" s="3" t="s">
        <v>8219</v>
      </c>
      <c r="G3696" s="4" t="s">
        <v>8224</v>
      </c>
      <c r="H3696" s="4" t="s">
        <v>8246</v>
      </c>
      <c r="I3696" s="7">
        <v>1465178400</v>
      </c>
      <c r="J3696" s="7">
        <v>1461985967</v>
      </c>
      <c r="K3696" t="b">
        <v>0</v>
      </c>
      <c r="L3696">
        <v>60</v>
      </c>
      <c r="M3696" t="b">
        <v>1</v>
      </c>
      <c r="N3696" s="4" t="s">
        <v>8271</v>
      </c>
      <c r="O3696" s="5">
        <f t="shared" si="342"/>
        <v>107.42857142857143</v>
      </c>
      <c r="P3696" s="6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2">
        <f t="shared" si="346"/>
        <v>42527.083333333328</v>
      </c>
      <c r="T3696" s="12">
        <f t="shared" si="347"/>
        <v>42490.133877314816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6">
        <v>4000</v>
      </c>
      <c r="E3697" s="6">
        <v>4005</v>
      </c>
      <c r="F3697" s="3" t="s">
        <v>8219</v>
      </c>
      <c r="G3697" s="4" t="s">
        <v>8224</v>
      </c>
      <c r="H3697" s="4" t="s">
        <v>8246</v>
      </c>
      <c r="I3697" s="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s="4" t="s">
        <v>8271</v>
      </c>
      <c r="O3697" s="5">
        <f t="shared" si="342"/>
        <v>100.125</v>
      </c>
      <c r="P3697" s="6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2">
        <f t="shared" si="346"/>
        <v>42015.870486111111</v>
      </c>
      <c r="T3697" s="12">
        <f t="shared" si="347"/>
        <v>41995.870486111111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6">
        <v>2000</v>
      </c>
      <c r="E3698" s="6">
        <v>3100</v>
      </c>
      <c r="F3698" s="3" t="s">
        <v>8219</v>
      </c>
      <c r="G3698" s="4" t="s">
        <v>8225</v>
      </c>
      <c r="H3698" s="4" t="s">
        <v>8247</v>
      </c>
      <c r="I3698" s="7">
        <v>1423838916</v>
      </c>
      <c r="J3698" s="7">
        <v>1418654916</v>
      </c>
      <c r="K3698" t="b">
        <v>0</v>
      </c>
      <c r="L3698">
        <v>78</v>
      </c>
      <c r="M3698" t="b">
        <v>1</v>
      </c>
      <c r="N3698" s="4" t="s">
        <v>8271</v>
      </c>
      <c r="O3698" s="5">
        <f t="shared" si="342"/>
        <v>155</v>
      </c>
      <c r="P3698" s="6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2">
        <f t="shared" si="346"/>
        <v>42048.617083333331</v>
      </c>
      <c r="T3698" s="12">
        <f t="shared" si="347"/>
        <v>41988.617083333331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6">
        <v>2000</v>
      </c>
      <c r="E3699" s="6">
        <v>2160</v>
      </c>
      <c r="F3699" s="3" t="s">
        <v>8219</v>
      </c>
      <c r="G3699" s="4" t="s">
        <v>8225</v>
      </c>
      <c r="H3699" s="4" t="s">
        <v>8247</v>
      </c>
      <c r="I3699" s="7">
        <v>1462878648</v>
      </c>
      <c r="J3699" s="7">
        <v>1461064248</v>
      </c>
      <c r="K3699" t="b">
        <v>0</v>
      </c>
      <c r="L3699">
        <v>30</v>
      </c>
      <c r="M3699" t="b">
        <v>1</v>
      </c>
      <c r="N3699" s="4" t="s">
        <v>8271</v>
      </c>
      <c r="O3699" s="5">
        <f t="shared" si="342"/>
        <v>108</v>
      </c>
      <c r="P3699" s="6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2">
        <f t="shared" si="346"/>
        <v>42500.465833333335</v>
      </c>
      <c r="T3699" s="12">
        <f t="shared" si="347"/>
        <v>42479.465833333335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6">
        <v>5000</v>
      </c>
      <c r="E3700" s="6">
        <v>5526</v>
      </c>
      <c r="F3700" s="3" t="s">
        <v>8219</v>
      </c>
      <c r="G3700" s="4" t="s">
        <v>8224</v>
      </c>
      <c r="H3700" s="4" t="s">
        <v>8246</v>
      </c>
      <c r="I3700" s="7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s="4" t="s">
        <v>8271</v>
      </c>
      <c r="O3700" s="5">
        <f t="shared" si="342"/>
        <v>110.52</v>
      </c>
      <c r="P3700" s="6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2">
        <f t="shared" si="346"/>
        <v>42431.806562500002</v>
      </c>
      <c r="T3700" s="12">
        <f t="shared" si="347"/>
        <v>42401.806562500002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6">
        <v>2500</v>
      </c>
      <c r="E3701" s="6">
        <v>2520</v>
      </c>
      <c r="F3701" s="3" t="s">
        <v>8219</v>
      </c>
      <c r="G3701" s="4" t="s">
        <v>8224</v>
      </c>
      <c r="H3701" s="4" t="s">
        <v>8246</v>
      </c>
      <c r="I3701" s="7">
        <v>1413383216</v>
      </c>
      <c r="J3701" s="7">
        <v>1410791216</v>
      </c>
      <c r="K3701" t="b">
        <v>0</v>
      </c>
      <c r="L3701">
        <v>40</v>
      </c>
      <c r="M3701" t="b">
        <v>1</v>
      </c>
      <c r="N3701" s="4" t="s">
        <v>8271</v>
      </c>
      <c r="O3701" s="5">
        <f t="shared" si="342"/>
        <v>100.8</v>
      </c>
      <c r="P3701" s="6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2">
        <f t="shared" si="346"/>
        <v>41927.602037037039</v>
      </c>
      <c r="T3701" s="12">
        <f t="shared" si="347"/>
        <v>41897.602037037039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6">
        <v>500</v>
      </c>
      <c r="E3702" s="6">
        <v>606</v>
      </c>
      <c r="F3702" s="3" t="s">
        <v>8219</v>
      </c>
      <c r="G3702" s="4" t="s">
        <v>8224</v>
      </c>
      <c r="H3702" s="4" t="s">
        <v>8246</v>
      </c>
      <c r="I3702" s="7">
        <v>1412092800</v>
      </c>
      <c r="J3702" s="7">
        <v>1409493800</v>
      </c>
      <c r="K3702" t="b">
        <v>0</v>
      </c>
      <c r="L3702">
        <v>18</v>
      </c>
      <c r="M3702" t="b">
        <v>1</v>
      </c>
      <c r="N3702" s="4" t="s">
        <v>8271</v>
      </c>
      <c r="O3702" s="5">
        <f t="shared" si="342"/>
        <v>121.2</v>
      </c>
      <c r="P3702" s="6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2">
        <f t="shared" si="346"/>
        <v>41912.666666666664</v>
      </c>
      <c r="T3702" s="12">
        <f t="shared" si="347"/>
        <v>41882.585648148146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6">
        <v>1500</v>
      </c>
      <c r="E3703" s="6">
        <v>1505</v>
      </c>
      <c r="F3703" s="3" t="s">
        <v>8219</v>
      </c>
      <c r="G3703" s="4" t="s">
        <v>8225</v>
      </c>
      <c r="H3703" s="4" t="s">
        <v>8247</v>
      </c>
      <c r="I3703" s="7">
        <v>1433422793</v>
      </c>
      <c r="J3703" s="7">
        <v>1430830793</v>
      </c>
      <c r="K3703" t="b">
        <v>0</v>
      </c>
      <c r="L3703">
        <v>39</v>
      </c>
      <c r="M3703" t="b">
        <v>1</v>
      </c>
      <c r="N3703" s="4" t="s">
        <v>8271</v>
      </c>
      <c r="O3703" s="5">
        <f t="shared" si="342"/>
        <v>100.33333333333333</v>
      </c>
      <c r="P3703" s="6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2">
        <f t="shared" si="346"/>
        <v>42159.541585648149</v>
      </c>
      <c r="T3703" s="12">
        <f t="shared" si="347"/>
        <v>42129.541585648149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6">
        <v>3000</v>
      </c>
      <c r="E3704" s="6">
        <v>3275</v>
      </c>
      <c r="F3704" s="3" t="s">
        <v>8219</v>
      </c>
      <c r="G3704" s="4" t="s">
        <v>8225</v>
      </c>
      <c r="H3704" s="4" t="s">
        <v>8247</v>
      </c>
      <c r="I3704" s="7">
        <v>1468191540</v>
      </c>
      <c r="J3704" s="7">
        <v>1464958484</v>
      </c>
      <c r="K3704" t="b">
        <v>0</v>
      </c>
      <c r="L3704">
        <v>21</v>
      </c>
      <c r="M3704" t="b">
        <v>1</v>
      </c>
      <c r="N3704" s="4" t="s">
        <v>8271</v>
      </c>
      <c r="O3704" s="5">
        <f t="shared" si="342"/>
        <v>109.16666666666667</v>
      </c>
      <c r="P3704" s="6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2">
        <f t="shared" si="346"/>
        <v>42561.957638888889</v>
      </c>
      <c r="T3704" s="12">
        <f t="shared" si="347"/>
        <v>42524.53800925926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6">
        <v>1050</v>
      </c>
      <c r="E3705" s="6">
        <v>1296</v>
      </c>
      <c r="F3705" s="3" t="s">
        <v>8219</v>
      </c>
      <c r="G3705" s="4" t="s">
        <v>8224</v>
      </c>
      <c r="H3705" s="4" t="s">
        <v>8246</v>
      </c>
      <c r="I3705" s="7">
        <v>1471071540</v>
      </c>
      <c r="J3705" s="7">
        <v>1467720388</v>
      </c>
      <c r="K3705" t="b">
        <v>0</v>
      </c>
      <c r="L3705">
        <v>30</v>
      </c>
      <c r="M3705" t="b">
        <v>1</v>
      </c>
      <c r="N3705" s="4" t="s">
        <v>8271</v>
      </c>
      <c r="O3705" s="5">
        <f t="shared" si="342"/>
        <v>123.42857142857143</v>
      </c>
      <c r="P3705" s="6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2">
        <f t="shared" si="346"/>
        <v>42595.290972222225</v>
      </c>
      <c r="T3705" s="12">
        <f t="shared" si="347"/>
        <v>42556.504490740743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6">
        <v>300</v>
      </c>
      <c r="E3706" s="6">
        <v>409.01</v>
      </c>
      <c r="F3706" s="3" t="s">
        <v>8219</v>
      </c>
      <c r="G3706" s="4" t="s">
        <v>8225</v>
      </c>
      <c r="H3706" s="4" t="s">
        <v>8247</v>
      </c>
      <c r="I3706" s="7">
        <v>1464712394</v>
      </c>
      <c r="J3706" s="7">
        <v>1459528394</v>
      </c>
      <c r="K3706" t="b">
        <v>0</v>
      </c>
      <c r="L3706">
        <v>27</v>
      </c>
      <c r="M3706" t="b">
        <v>1</v>
      </c>
      <c r="N3706" s="4" t="s">
        <v>8271</v>
      </c>
      <c r="O3706" s="5">
        <f t="shared" si="342"/>
        <v>136.33666666666667</v>
      </c>
      <c r="P3706" s="6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2">
        <f t="shared" si="346"/>
        <v>42521.689745370371</v>
      </c>
      <c r="T3706" s="12">
        <f t="shared" si="347"/>
        <v>42461.689745370371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6">
        <v>2827</v>
      </c>
      <c r="E3707" s="6">
        <v>2925</v>
      </c>
      <c r="F3707" s="3" t="s">
        <v>8219</v>
      </c>
      <c r="G3707" s="4" t="s">
        <v>8224</v>
      </c>
      <c r="H3707" s="4" t="s">
        <v>8246</v>
      </c>
      <c r="I3707" s="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s="4" t="s">
        <v>8271</v>
      </c>
      <c r="O3707" s="5">
        <f t="shared" si="342"/>
        <v>103.46657233816767</v>
      </c>
      <c r="P3707" s="6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2">
        <f t="shared" si="346"/>
        <v>41813.75</v>
      </c>
      <c r="T3707" s="12">
        <f t="shared" si="347"/>
        <v>41792.542986111112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6">
        <v>1500</v>
      </c>
      <c r="E3708" s="6">
        <v>1820</v>
      </c>
      <c r="F3708" s="3" t="s">
        <v>8219</v>
      </c>
      <c r="G3708" s="4" t="s">
        <v>8224</v>
      </c>
      <c r="H3708" s="4" t="s">
        <v>8246</v>
      </c>
      <c r="I3708" s="7">
        <v>1410558949</v>
      </c>
      <c r="J3708" s="7">
        <v>1409262949</v>
      </c>
      <c r="K3708" t="b">
        <v>0</v>
      </c>
      <c r="L3708">
        <v>13</v>
      </c>
      <c r="M3708" t="b">
        <v>1</v>
      </c>
      <c r="N3708" s="4" t="s">
        <v>8271</v>
      </c>
      <c r="O3708" s="5">
        <f t="shared" si="342"/>
        <v>121.33333333333333</v>
      </c>
      <c r="P3708" s="6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2">
        <f t="shared" si="346"/>
        <v>41894.913761574076</v>
      </c>
      <c r="T3708" s="12">
        <f t="shared" si="347"/>
        <v>41879.913761574076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6">
        <v>1000</v>
      </c>
      <c r="E3709" s="6">
        <v>1860</v>
      </c>
      <c r="F3709" s="3" t="s">
        <v>8219</v>
      </c>
      <c r="G3709" s="4" t="s">
        <v>8224</v>
      </c>
      <c r="H3709" s="4" t="s">
        <v>8246</v>
      </c>
      <c r="I3709" s="7">
        <v>1469165160</v>
      </c>
      <c r="J3709" s="7">
        <v>1467335378</v>
      </c>
      <c r="K3709" t="b">
        <v>0</v>
      </c>
      <c r="L3709">
        <v>23</v>
      </c>
      <c r="M3709" t="b">
        <v>1</v>
      </c>
      <c r="N3709" s="4" t="s">
        <v>8271</v>
      </c>
      <c r="O3709" s="5">
        <f t="shared" si="342"/>
        <v>186</v>
      </c>
      <c r="P3709" s="6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2">
        <f t="shared" si="346"/>
        <v>42573.226388888885</v>
      </c>
      <c r="T3709" s="12">
        <f t="shared" si="347"/>
        <v>42552.048356481479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6">
        <v>700</v>
      </c>
      <c r="E3710" s="6">
        <v>2100</v>
      </c>
      <c r="F3710" s="3" t="s">
        <v>8219</v>
      </c>
      <c r="G3710" s="4" t="s">
        <v>8224</v>
      </c>
      <c r="H3710" s="4" t="s">
        <v>8246</v>
      </c>
      <c r="I3710" s="7">
        <v>1404444286</v>
      </c>
      <c r="J3710" s="7">
        <v>1403234686</v>
      </c>
      <c r="K3710" t="b">
        <v>0</v>
      </c>
      <c r="L3710">
        <v>39</v>
      </c>
      <c r="M3710" t="b">
        <v>1</v>
      </c>
      <c r="N3710" s="4" t="s">
        <v>8271</v>
      </c>
      <c r="O3710" s="5">
        <f t="shared" si="342"/>
        <v>300</v>
      </c>
      <c r="P3710" s="6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2">
        <f t="shared" si="346"/>
        <v>41824.142199074071</v>
      </c>
      <c r="T3710" s="12">
        <f t="shared" si="347"/>
        <v>41810.142199074071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6">
        <v>1000</v>
      </c>
      <c r="E3711" s="6">
        <v>1082.5</v>
      </c>
      <c r="F3711" s="3" t="s">
        <v>8219</v>
      </c>
      <c r="G3711" s="4" t="s">
        <v>8225</v>
      </c>
      <c r="H3711" s="4" t="s">
        <v>8247</v>
      </c>
      <c r="I3711" s="7">
        <v>1403715546</v>
      </c>
      <c r="J3711" s="7">
        <v>1401123546</v>
      </c>
      <c r="K3711" t="b">
        <v>0</v>
      </c>
      <c r="L3711">
        <v>35</v>
      </c>
      <c r="M3711" t="b">
        <v>1</v>
      </c>
      <c r="N3711" s="4" t="s">
        <v>8271</v>
      </c>
      <c r="O3711" s="5">
        <f t="shared" si="342"/>
        <v>108.25</v>
      </c>
      <c r="P3711" s="6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2">
        <f t="shared" si="346"/>
        <v>41815.707708333335</v>
      </c>
      <c r="T3711" s="12">
        <f t="shared" si="347"/>
        <v>41785.707708333335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6">
        <v>1300</v>
      </c>
      <c r="E3712" s="6">
        <v>1835</v>
      </c>
      <c r="F3712" s="3" t="s">
        <v>8219</v>
      </c>
      <c r="G3712" s="4" t="s">
        <v>8224</v>
      </c>
      <c r="H3712" s="4" t="s">
        <v>8246</v>
      </c>
      <c r="I3712" s="7">
        <v>1428068988</v>
      </c>
      <c r="J3712" s="7">
        <v>1425908988</v>
      </c>
      <c r="K3712" t="b">
        <v>0</v>
      </c>
      <c r="L3712">
        <v>27</v>
      </c>
      <c r="M3712" t="b">
        <v>1</v>
      </c>
      <c r="N3712" s="4" t="s">
        <v>8271</v>
      </c>
      <c r="O3712" s="5">
        <f t="shared" si="342"/>
        <v>141.15384615384616</v>
      </c>
      <c r="P3712" s="6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2">
        <f t="shared" si="346"/>
        <v>42097.576249999998</v>
      </c>
      <c r="T3712" s="12">
        <f t="shared" si="347"/>
        <v>42072.576249999998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6">
        <v>500</v>
      </c>
      <c r="E3713" s="6">
        <v>570</v>
      </c>
      <c r="F3713" s="3" t="s">
        <v>8219</v>
      </c>
      <c r="G3713" s="4" t="s">
        <v>8224</v>
      </c>
      <c r="H3713" s="4" t="s">
        <v>8246</v>
      </c>
      <c r="I3713" s="7">
        <v>1402848000</v>
      </c>
      <c r="J3713" s="7">
        <v>1400606573</v>
      </c>
      <c r="K3713" t="b">
        <v>0</v>
      </c>
      <c r="L3713">
        <v>21</v>
      </c>
      <c r="M3713" t="b">
        <v>1</v>
      </c>
      <c r="N3713" s="4" t="s">
        <v>8271</v>
      </c>
      <c r="O3713" s="5">
        <f t="shared" si="342"/>
        <v>114</v>
      </c>
      <c r="P3713" s="6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2">
        <f t="shared" si="346"/>
        <v>41805.666666666664</v>
      </c>
      <c r="T3713" s="12">
        <f t="shared" si="347"/>
        <v>41779.724224537036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6">
        <v>7500</v>
      </c>
      <c r="E3714" s="6">
        <v>11530</v>
      </c>
      <c r="F3714" s="3" t="s">
        <v>8219</v>
      </c>
      <c r="G3714" s="4" t="s">
        <v>8224</v>
      </c>
      <c r="H3714" s="4" t="s">
        <v>8246</v>
      </c>
      <c r="I3714" s="7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s="4" t="s">
        <v>8271</v>
      </c>
      <c r="O3714" s="5">
        <f t="shared" si="342"/>
        <v>153.73333333333332</v>
      </c>
      <c r="P3714" s="6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2">
        <f t="shared" si="346"/>
        <v>42155.290972222225</v>
      </c>
      <c r="T3714" s="12">
        <f t="shared" si="347"/>
        <v>42134.172071759262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6">
        <v>2000</v>
      </c>
      <c r="E3715" s="6">
        <v>2030</v>
      </c>
      <c r="F3715" s="3" t="s">
        <v>8219</v>
      </c>
      <c r="G3715" s="4" t="s">
        <v>8224</v>
      </c>
      <c r="H3715" s="4" t="s">
        <v>8246</v>
      </c>
      <c r="I3715" s="7">
        <v>1465062166</v>
      </c>
      <c r="J3715" s="7">
        <v>1463334166</v>
      </c>
      <c r="K3715" t="b">
        <v>0</v>
      </c>
      <c r="L3715">
        <v>19</v>
      </c>
      <c r="M3715" t="b">
        <v>1</v>
      </c>
      <c r="N3715" s="4" t="s">
        <v>8271</v>
      </c>
      <c r="O3715" s="5">
        <f t="shared" ref="O3715:O3778" si="348">100*E3715/D3715</f>
        <v>101.5</v>
      </c>
      <c r="P3715" s="6">
        <f t="shared" ref="P3715:P3778" si="349">IF(L3715=0,0,E3715/L3715)</f>
        <v>106.84210526315789</v>
      </c>
      <c r="Q3715" s="4" t="str">
        <f t="shared" ref="Q3715:Q3778" si="350">LEFT(N3715,SEARCH("/",N3715)-1)</f>
        <v>theater</v>
      </c>
      <c r="R3715" s="4" t="str">
        <f t="shared" ref="R3715:R3778" si="351">RIGHT(N3715,LEN(N3715)-SEARCH("/",N3715,1))</f>
        <v>plays</v>
      </c>
      <c r="S3715" s="12">
        <f t="shared" ref="S3715:S3778" si="352">(((I3715/60)/60)/24)+DATE(1970,1,1)</f>
        <v>42525.738032407404</v>
      </c>
      <c r="T3715" s="12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6">
        <v>10000</v>
      </c>
      <c r="E3716" s="6">
        <v>10235</v>
      </c>
      <c r="F3716" s="3" t="s">
        <v>8219</v>
      </c>
      <c r="G3716" s="4" t="s">
        <v>8224</v>
      </c>
      <c r="H3716" s="4" t="s">
        <v>8246</v>
      </c>
      <c r="I3716" s="7">
        <v>1432612740</v>
      </c>
      <c r="J3716" s="7">
        <v>1429881667</v>
      </c>
      <c r="K3716" t="b">
        <v>0</v>
      </c>
      <c r="L3716">
        <v>97</v>
      </c>
      <c r="M3716" t="b">
        <v>1</v>
      </c>
      <c r="N3716" s="4" t="s">
        <v>8271</v>
      </c>
      <c r="O3716" s="5">
        <f t="shared" si="348"/>
        <v>102.35</v>
      </c>
      <c r="P3716" s="6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2">
        <f t="shared" si="352"/>
        <v>42150.165972222225</v>
      </c>
      <c r="T3716" s="12">
        <f t="shared" si="353"/>
        <v>42118.556331018524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6">
        <v>3500</v>
      </c>
      <c r="E3717" s="6">
        <v>3590</v>
      </c>
      <c r="F3717" s="3" t="s">
        <v>8219</v>
      </c>
      <c r="G3717" s="4" t="s">
        <v>8225</v>
      </c>
      <c r="H3717" s="4" t="s">
        <v>8247</v>
      </c>
      <c r="I3717" s="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s="4" t="s">
        <v>8271</v>
      </c>
      <c r="O3717" s="5">
        <f t="shared" si="348"/>
        <v>102.57142857142857</v>
      </c>
      <c r="P3717" s="6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2">
        <f t="shared" si="352"/>
        <v>42094.536111111112</v>
      </c>
      <c r="T3717" s="12">
        <f t="shared" si="353"/>
        <v>42036.995590277773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6">
        <v>800</v>
      </c>
      <c r="E3718" s="6">
        <v>1246</v>
      </c>
      <c r="F3718" s="3" t="s">
        <v>8219</v>
      </c>
      <c r="G3718" s="4" t="s">
        <v>8224</v>
      </c>
      <c r="H3718" s="4" t="s">
        <v>8246</v>
      </c>
      <c r="I3718" s="7">
        <v>1453411109</v>
      </c>
      <c r="J3718" s="7">
        <v>1450819109</v>
      </c>
      <c r="K3718" t="b">
        <v>0</v>
      </c>
      <c r="L3718">
        <v>24</v>
      </c>
      <c r="M3718" t="b">
        <v>1</v>
      </c>
      <c r="N3718" s="4" t="s">
        <v>8271</v>
      </c>
      <c r="O3718" s="5">
        <f t="shared" si="348"/>
        <v>155.75</v>
      </c>
      <c r="P3718" s="6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2">
        <f t="shared" si="352"/>
        <v>42390.887835648144</v>
      </c>
      <c r="T3718" s="12">
        <f t="shared" si="353"/>
        <v>42360.887835648144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6">
        <v>4000</v>
      </c>
      <c r="E3719" s="6">
        <v>4030</v>
      </c>
      <c r="F3719" s="3" t="s">
        <v>8219</v>
      </c>
      <c r="G3719" s="4" t="s">
        <v>8225</v>
      </c>
      <c r="H3719" s="4" t="s">
        <v>8247</v>
      </c>
      <c r="I3719" s="7">
        <v>1431204449</v>
      </c>
      <c r="J3719" s="7">
        <v>1428526049</v>
      </c>
      <c r="K3719" t="b">
        <v>0</v>
      </c>
      <c r="L3719">
        <v>13</v>
      </c>
      <c r="M3719" t="b">
        <v>1</v>
      </c>
      <c r="N3719" s="4" t="s">
        <v>8271</v>
      </c>
      <c r="O3719" s="5">
        <f t="shared" si="348"/>
        <v>100.75</v>
      </c>
      <c r="P3719" s="6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2">
        <f t="shared" si="352"/>
        <v>42133.866307870368</v>
      </c>
      <c r="T3719" s="12">
        <f t="shared" si="353"/>
        <v>42102.866307870368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6">
        <v>500</v>
      </c>
      <c r="E3720" s="6">
        <v>1197</v>
      </c>
      <c r="F3720" s="3" t="s">
        <v>8219</v>
      </c>
      <c r="G3720" s="4" t="s">
        <v>8225</v>
      </c>
      <c r="H3720" s="4" t="s">
        <v>8247</v>
      </c>
      <c r="I3720" s="7">
        <v>1425057075</v>
      </c>
      <c r="J3720" s="7">
        <v>1422465075</v>
      </c>
      <c r="K3720" t="b">
        <v>0</v>
      </c>
      <c r="L3720">
        <v>46</v>
      </c>
      <c r="M3720" t="b">
        <v>1</v>
      </c>
      <c r="N3720" s="4" t="s">
        <v>8271</v>
      </c>
      <c r="O3720" s="5">
        <f t="shared" si="348"/>
        <v>239.4</v>
      </c>
      <c r="P3720" s="6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2">
        <f t="shared" si="352"/>
        <v>42062.716145833328</v>
      </c>
      <c r="T3720" s="12">
        <f t="shared" si="353"/>
        <v>42032.716145833328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6">
        <v>200</v>
      </c>
      <c r="E3721" s="6">
        <v>420</v>
      </c>
      <c r="F3721" s="3" t="s">
        <v>8219</v>
      </c>
      <c r="G3721" s="4" t="s">
        <v>8225</v>
      </c>
      <c r="H3721" s="4" t="s">
        <v>8247</v>
      </c>
      <c r="I3721" s="7">
        <v>1434994266</v>
      </c>
      <c r="J3721" s="7">
        <v>1432402266</v>
      </c>
      <c r="K3721" t="b">
        <v>0</v>
      </c>
      <c r="L3721">
        <v>4</v>
      </c>
      <c r="M3721" t="b">
        <v>1</v>
      </c>
      <c r="N3721" s="4" t="s">
        <v>8271</v>
      </c>
      <c r="O3721" s="5">
        <f t="shared" si="348"/>
        <v>210</v>
      </c>
      <c r="P3721" s="6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2">
        <f t="shared" si="352"/>
        <v>42177.729930555557</v>
      </c>
      <c r="T3721" s="12">
        <f t="shared" si="353"/>
        <v>42147.729930555557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6">
        <v>3300</v>
      </c>
      <c r="E3722" s="6">
        <v>3449</v>
      </c>
      <c r="F3722" s="3" t="s">
        <v>8219</v>
      </c>
      <c r="G3722" s="4" t="s">
        <v>8224</v>
      </c>
      <c r="H3722" s="4" t="s">
        <v>8246</v>
      </c>
      <c r="I3722" s="7">
        <v>1435881006</v>
      </c>
      <c r="J3722" s="7">
        <v>1433980206</v>
      </c>
      <c r="K3722" t="b">
        <v>0</v>
      </c>
      <c r="L3722">
        <v>40</v>
      </c>
      <c r="M3722" t="b">
        <v>1</v>
      </c>
      <c r="N3722" s="4" t="s">
        <v>8271</v>
      </c>
      <c r="O3722" s="5">
        <f t="shared" si="348"/>
        <v>104.51515151515152</v>
      </c>
      <c r="P3722" s="6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2">
        <f t="shared" si="352"/>
        <v>42187.993125000001</v>
      </c>
      <c r="T3722" s="12">
        <f t="shared" si="353"/>
        <v>42165.993125000001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6">
        <v>5000</v>
      </c>
      <c r="E3723" s="6">
        <v>5040</v>
      </c>
      <c r="F3723" s="3" t="s">
        <v>8219</v>
      </c>
      <c r="G3723" s="4" t="s">
        <v>8224</v>
      </c>
      <c r="H3723" s="4" t="s">
        <v>8246</v>
      </c>
      <c r="I3723" s="7">
        <v>1415230084</v>
      </c>
      <c r="J3723" s="7">
        <v>1413412084</v>
      </c>
      <c r="K3723" t="b">
        <v>0</v>
      </c>
      <c r="L3723">
        <v>44</v>
      </c>
      <c r="M3723" t="b">
        <v>1</v>
      </c>
      <c r="N3723" s="4" t="s">
        <v>8271</v>
      </c>
      <c r="O3723" s="5">
        <f t="shared" si="348"/>
        <v>100.8</v>
      </c>
      <c r="P3723" s="6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2">
        <f t="shared" si="352"/>
        <v>41948.977824074071</v>
      </c>
      <c r="T3723" s="12">
        <f t="shared" si="353"/>
        <v>41927.936157407406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6">
        <v>1500</v>
      </c>
      <c r="E3724" s="6">
        <v>1668</v>
      </c>
      <c r="F3724" s="3" t="s">
        <v>8219</v>
      </c>
      <c r="G3724" s="4" t="s">
        <v>8229</v>
      </c>
      <c r="H3724" s="4" t="s">
        <v>8251</v>
      </c>
      <c r="I3724" s="7">
        <v>1455231540</v>
      </c>
      <c r="J3724" s="7">
        <v>1452614847</v>
      </c>
      <c r="K3724" t="b">
        <v>0</v>
      </c>
      <c r="L3724">
        <v>35</v>
      </c>
      <c r="M3724" t="b">
        <v>1</v>
      </c>
      <c r="N3724" s="4" t="s">
        <v>8271</v>
      </c>
      <c r="O3724" s="5">
        <f t="shared" si="348"/>
        <v>111.2</v>
      </c>
      <c r="P3724" s="6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2">
        <f t="shared" si="352"/>
        <v>42411.957638888889</v>
      </c>
      <c r="T3724" s="12">
        <f t="shared" si="353"/>
        <v>42381.671840277777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6">
        <v>4500</v>
      </c>
      <c r="E3725" s="6">
        <v>4592</v>
      </c>
      <c r="F3725" s="3" t="s">
        <v>8219</v>
      </c>
      <c r="G3725" s="4" t="s">
        <v>8225</v>
      </c>
      <c r="H3725" s="4" t="s">
        <v>8247</v>
      </c>
      <c r="I3725" s="7">
        <v>1417374262</v>
      </c>
      <c r="J3725" s="7">
        <v>1414778662</v>
      </c>
      <c r="K3725" t="b">
        <v>0</v>
      </c>
      <c r="L3725">
        <v>63</v>
      </c>
      <c r="M3725" t="b">
        <v>1</v>
      </c>
      <c r="N3725" s="4" t="s">
        <v>8271</v>
      </c>
      <c r="O3725" s="5">
        <f t="shared" si="348"/>
        <v>102.04444444444445</v>
      </c>
      <c r="P3725" s="6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2">
        <f t="shared" si="352"/>
        <v>41973.794699074075</v>
      </c>
      <c r="T3725" s="12">
        <f t="shared" si="353"/>
        <v>41943.753032407411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6">
        <v>4300</v>
      </c>
      <c r="E3726" s="6">
        <v>4409.55</v>
      </c>
      <c r="F3726" s="3" t="s">
        <v>8219</v>
      </c>
      <c r="G3726" s="4" t="s">
        <v>8225</v>
      </c>
      <c r="H3726" s="4" t="s">
        <v>8247</v>
      </c>
      <c r="I3726" s="7">
        <v>1462402800</v>
      </c>
      <c r="J3726" s="7">
        <v>1459856860</v>
      </c>
      <c r="K3726" t="b">
        <v>0</v>
      </c>
      <c r="L3726">
        <v>89</v>
      </c>
      <c r="M3726" t="b">
        <v>1</v>
      </c>
      <c r="N3726" s="4" t="s">
        <v>8271</v>
      </c>
      <c r="O3726" s="5">
        <f t="shared" si="348"/>
        <v>102.54767441860466</v>
      </c>
      <c r="P3726" s="6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2">
        <f t="shared" si="352"/>
        <v>42494.958333333328</v>
      </c>
      <c r="T3726" s="12">
        <f t="shared" si="353"/>
        <v>42465.491435185191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6">
        <v>300</v>
      </c>
      <c r="E3727" s="6">
        <v>381</v>
      </c>
      <c r="F3727" s="3" t="s">
        <v>8219</v>
      </c>
      <c r="G3727" s="4" t="s">
        <v>8225</v>
      </c>
      <c r="H3727" s="4" t="s">
        <v>8247</v>
      </c>
      <c r="I3727" s="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s="4" t="s">
        <v>8271</v>
      </c>
      <c r="O3727" s="5">
        <f t="shared" si="348"/>
        <v>127</v>
      </c>
      <c r="P3727" s="6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2">
        <f t="shared" si="352"/>
        <v>42418.895833333328</v>
      </c>
      <c r="T3727" s="12">
        <f t="shared" si="353"/>
        <v>42401.945219907408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6">
        <v>850</v>
      </c>
      <c r="E3728" s="6">
        <v>2879</v>
      </c>
      <c r="F3728" s="3" t="s">
        <v>8219</v>
      </c>
      <c r="G3728" s="4" t="s">
        <v>8224</v>
      </c>
      <c r="H3728" s="4" t="s">
        <v>8246</v>
      </c>
      <c r="I3728" s="7">
        <v>1461963600</v>
      </c>
      <c r="J3728" s="7">
        <v>1459567371</v>
      </c>
      <c r="K3728" t="b">
        <v>0</v>
      </c>
      <c r="L3728">
        <v>46</v>
      </c>
      <c r="M3728" t="b">
        <v>1</v>
      </c>
      <c r="N3728" s="4" t="s">
        <v>8271</v>
      </c>
      <c r="O3728" s="5">
        <f t="shared" si="348"/>
        <v>338.70588235294116</v>
      </c>
      <c r="P3728" s="6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2">
        <f t="shared" si="352"/>
        <v>42489.875</v>
      </c>
      <c r="T3728" s="12">
        <f t="shared" si="353"/>
        <v>42462.140868055561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6">
        <v>2000</v>
      </c>
      <c r="E3729" s="6">
        <v>2015</v>
      </c>
      <c r="F3729" s="3" t="s">
        <v>8219</v>
      </c>
      <c r="G3729" s="4" t="s">
        <v>8224</v>
      </c>
      <c r="H3729" s="4" t="s">
        <v>8246</v>
      </c>
      <c r="I3729" s="7">
        <v>1476939300</v>
      </c>
      <c r="J3729" s="7">
        <v>1474273294</v>
      </c>
      <c r="K3729" t="b">
        <v>0</v>
      </c>
      <c r="L3729">
        <v>33</v>
      </c>
      <c r="M3729" t="b">
        <v>1</v>
      </c>
      <c r="N3729" s="4" t="s">
        <v>8271</v>
      </c>
      <c r="O3729" s="5">
        <f t="shared" si="348"/>
        <v>100.75</v>
      </c>
      <c r="P3729" s="6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2">
        <f t="shared" si="352"/>
        <v>42663.204861111109</v>
      </c>
      <c r="T3729" s="12">
        <f t="shared" si="353"/>
        <v>42632.348310185189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6">
        <v>20000</v>
      </c>
      <c r="E3730" s="6">
        <v>1862</v>
      </c>
      <c r="F3730" s="3" t="s">
        <v>8221</v>
      </c>
      <c r="G3730" s="4" t="s">
        <v>8224</v>
      </c>
      <c r="H3730" s="4" t="s">
        <v>8246</v>
      </c>
      <c r="I3730" s="7">
        <v>1439957176</v>
      </c>
      <c r="J3730" s="7">
        <v>1437365176</v>
      </c>
      <c r="K3730" t="b">
        <v>0</v>
      </c>
      <c r="L3730">
        <v>31</v>
      </c>
      <c r="M3730" t="b">
        <v>0</v>
      </c>
      <c r="N3730" s="4" t="s">
        <v>8271</v>
      </c>
      <c r="O3730" s="5">
        <f t="shared" si="348"/>
        <v>9.31</v>
      </c>
      <c r="P3730" s="6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2">
        <f t="shared" si="352"/>
        <v>42235.171018518522</v>
      </c>
      <c r="T3730" s="12">
        <f t="shared" si="353"/>
        <v>42205.171018518522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6">
        <v>5000</v>
      </c>
      <c r="E3731" s="6">
        <v>362</v>
      </c>
      <c r="F3731" s="3" t="s">
        <v>8221</v>
      </c>
      <c r="G3731" s="4" t="s">
        <v>8224</v>
      </c>
      <c r="H3731" s="4" t="s">
        <v>8246</v>
      </c>
      <c r="I3731" s="7">
        <v>1427082912</v>
      </c>
      <c r="J3731" s="7">
        <v>1423198512</v>
      </c>
      <c r="K3731" t="b">
        <v>0</v>
      </c>
      <c r="L3731">
        <v>5</v>
      </c>
      <c r="M3731" t="b">
        <v>0</v>
      </c>
      <c r="N3731" s="4" t="s">
        <v>8271</v>
      </c>
      <c r="O3731" s="5">
        <f t="shared" si="348"/>
        <v>7.24</v>
      </c>
      <c r="P3731" s="6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2">
        <f t="shared" si="352"/>
        <v>42086.16333333333</v>
      </c>
      <c r="T3731" s="12">
        <f t="shared" si="353"/>
        <v>42041.205000000002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6">
        <v>1000</v>
      </c>
      <c r="E3732" s="6">
        <v>100</v>
      </c>
      <c r="F3732" s="3" t="s">
        <v>8221</v>
      </c>
      <c r="G3732" s="4" t="s">
        <v>8224</v>
      </c>
      <c r="H3732" s="4" t="s">
        <v>8246</v>
      </c>
      <c r="I3732" s="7">
        <v>1439828159</v>
      </c>
      <c r="J3732" s="7">
        <v>1437236159</v>
      </c>
      <c r="K3732" t="b">
        <v>0</v>
      </c>
      <c r="L3732">
        <v>1</v>
      </c>
      <c r="M3732" t="b">
        <v>0</v>
      </c>
      <c r="N3732" s="4" t="s">
        <v>8271</v>
      </c>
      <c r="O3732" s="5">
        <f t="shared" si="348"/>
        <v>10</v>
      </c>
      <c r="P3732" s="6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2">
        <f t="shared" si="352"/>
        <v>42233.677766203706</v>
      </c>
      <c r="T3732" s="12">
        <f t="shared" si="353"/>
        <v>42203.677766203706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6">
        <v>5500</v>
      </c>
      <c r="E3733" s="6">
        <v>620</v>
      </c>
      <c r="F3733" s="3" t="s">
        <v>8221</v>
      </c>
      <c r="G3733" s="4" t="s">
        <v>8224</v>
      </c>
      <c r="H3733" s="4" t="s">
        <v>8246</v>
      </c>
      <c r="I3733" s="7">
        <v>1420860180</v>
      </c>
      <c r="J3733" s="7">
        <v>1418234646</v>
      </c>
      <c r="K3733" t="b">
        <v>0</v>
      </c>
      <c r="L3733">
        <v>12</v>
      </c>
      <c r="M3733" t="b">
        <v>0</v>
      </c>
      <c r="N3733" s="4" t="s">
        <v>8271</v>
      </c>
      <c r="O3733" s="5">
        <f t="shared" si="348"/>
        <v>11.272727272727273</v>
      </c>
      <c r="P3733" s="6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2">
        <f t="shared" si="352"/>
        <v>42014.140972222223</v>
      </c>
      <c r="T3733" s="12">
        <f t="shared" si="353"/>
        <v>41983.752847222218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6">
        <v>850</v>
      </c>
      <c r="E3734" s="6">
        <v>131</v>
      </c>
      <c r="F3734" s="3" t="s">
        <v>8221</v>
      </c>
      <c r="G3734" s="4" t="s">
        <v>8233</v>
      </c>
      <c r="H3734" s="4" t="s">
        <v>8249</v>
      </c>
      <c r="I3734" s="7">
        <v>1422100800</v>
      </c>
      <c r="J3734" s="7">
        <v>1416932133</v>
      </c>
      <c r="K3734" t="b">
        <v>0</v>
      </c>
      <c r="L3734">
        <v>4</v>
      </c>
      <c r="M3734" t="b">
        <v>0</v>
      </c>
      <c r="N3734" s="4" t="s">
        <v>8271</v>
      </c>
      <c r="O3734" s="5">
        <f t="shared" si="348"/>
        <v>15.411764705882353</v>
      </c>
      <c r="P3734" s="6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2">
        <f t="shared" si="352"/>
        <v>42028.5</v>
      </c>
      <c r="T3734" s="12">
        <f t="shared" si="353"/>
        <v>41968.677465277782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6">
        <v>1500</v>
      </c>
      <c r="E3735" s="6">
        <v>0</v>
      </c>
      <c r="F3735" s="3" t="s">
        <v>8221</v>
      </c>
      <c r="G3735" s="4" t="s">
        <v>8224</v>
      </c>
      <c r="H3735" s="4" t="s">
        <v>8246</v>
      </c>
      <c r="I3735" s="7">
        <v>1429396200</v>
      </c>
      <c r="J3735" s="7">
        <v>1428539708</v>
      </c>
      <c r="K3735" t="b">
        <v>0</v>
      </c>
      <c r="L3735">
        <v>0</v>
      </c>
      <c r="M3735" t="b">
        <v>0</v>
      </c>
      <c r="N3735" s="4" t="s">
        <v>8271</v>
      </c>
      <c r="O3735" s="5">
        <f t="shared" si="348"/>
        <v>0</v>
      </c>
      <c r="P3735" s="6">
        <f t="shared" si="349"/>
        <v>0</v>
      </c>
      <c r="Q3735" s="4" t="str">
        <f t="shared" si="350"/>
        <v>theater</v>
      </c>
      <c r="R3735" s="4" t="str">
        <f t="shared" si="351"/>
        <v>plays</v>
      </c>
      <c r="S3735" s="12">
        <f t="shared" si="352"/>
        <v>42112.9375</v>
      </c>
      <c r="T3735" s="12">
        <f t="shared" si="353"/>
        <v>42103.024398148147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6">
        <v>1500</v>
      </c>
      <c r="E3736" s="6">
        <v>427</v>
      </c>
      <c r="F3736" s="3" t="s">
        <v>8221</v>
      </c>
      <c r="G3736" s="4" t="s">
        <v>8224</v>
      </c>
      <c r="H3736" s="4" t="s">
        <v>8246</v>
      </c>
      <c r="I3736" s="7">
        <v>1432589896</v>
      </c>
      <c r="J3736" s="7">
        <v>1427405896</v>
      </c>
      <c r="K3736" t="b">
        <v>0</v>
      </c>
      <c r="L3736">
        <v>7</v>
      </c>
      <c r="M3736" t="b">
        <v>0</v>
      </c>
      <c r="N3736" s="4" t="s">
        <v>8271</v>
      </c>
      <c r="O3736" s="5">
        <f t="shared" si="348"/>
        <v>28.466666666666665</v>
      </c>
      <c r="P3736" s="6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2">
        <f t="shared" si="352"/>
        <v>42149.901574074072</v>
      </c>
      <c r="T3736" s="12">
        <f t="shared" si="353"/>
        <v>42089.901574074072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6">
        <v>150</v>
      </c>
      <c r="E3737" s="6">
        <v>20</v>
      </c>
      <c r="F3737" s="3" t="s">
        <v>8221</v>
      </c>
      <c r="G3737" s="4" t="s">
        <v>8225</v>
      </c>
      <c r="H3737" s="4" t="s">
        <v>8247</v>
      </c>
      <c r="I3737" s="7">
        <v>1432831089</v>
      </c>
      <c r="J3737" s="7">
        <v>1430239089</v>
      </c>
      <c r="K3737" t="b">
        <v>0</v>
      </c>
      <c r="L3737">
        <v>2</v>
      </c>
      <c r="M3737" t="b">
        <v>0</v>
      </c>
      <c r="N3737" s="4" t="s">
        <v>8271</v>
      </c>
      <c r="O3737" s="5">
        <f t="shared" si="348"/>
        <v>13.333333333333334</v>
      </c>
      <c r="P3737" s="6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2">
        <f t="shared" si="352"/>
        <v>42152.693159722221</v>
      </c>
      <c r="T3737" s="12">
        <f t="shared" si="353"/>
        <v>42122.693159722221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6">
        <v>1500</v>
      </c>
      <c r="E3738" s="6">
        <v>10</v>
      </c>
      <c r="F3738" s="3" t="s">
        <v>8221</v>
      </c>
      <c r="G3738" s="4" t="s">
        <v>8225</v>
      </c>
      <c r="H3738" s="4" t="s">
        <v>8247</v>
      </c>
      <c r="I3738" s="7">
        <v>1427133600</v>
      </c>
      <c r="J3738" s="7">
        <v>1423847093</v>
      </c>
      <c r="K3738" t="b">
        <v>0</v>
      </c>
      <c r="L3738">
        <v>1</v>
      </c>
      <c r="M3738" t="b">
        <v>0</v>
      </c>
      <c r="N3738" s="4" t="s">
        <v>8271</v>
      </c>
      <c r="O3738" s="5">
        <f t="shared" si="348"/>
        <v>0.66666666666666663</v>
      </c>
      <c r="P3738" s="6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2">
        <f t="shared" si="352"/>
        <v>42086.75</v>
      </c>
      <c r="T3738" s="12">
        <f t="shared" si="353"/>
        <v>42048.711724537032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6">
        <v>700</v>
      </c>
      <c r="E3739" s="6">
        <v>150</v>
      </c>
      <c r="F3739" s="3" t="s">
        <v>8221</v>
      </c>
      <c r="G3739" s="4" t="s">
        <v>8224</v>
      </c>
      <c r="H3739" s="4" t="s">
        <v>8246</v>
      </c>
      <c r="I3739" s="7">
        <v>1447311540</v>
      </c>
      <c r="J3739" s="7">
        <v>1445358903</v>
      </c>
      <c r="K3739" t="b">
        <v>0</v>
      </c>
      <c r="L3739">
        <v>4</v>
      </c>
      <c r="M3739" t="b">
        <v>0</v>
      </c>
      <c r="N3739" s="4" t="s">
        <v>8271</v>
      </c>
      <c r="O3739" s="5">
        <f t="shared" si="348"/>
        <v>21.428571428571427</v>
      </c>
      <c r="P3739" s="6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2">
        <f t="shared" si="352"/>
        <v>42320.290972222225</v>
      </c>
      <c r="T3739" s="12">
        <f t="shared" si="353"/>
        <v>42297.691006944442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6">
        <v>1500</v>
      </c>
      <c r="E3740" s="6">
        <v>270</v>
      </c>
      <c r="F3740" s="3" t="s">
        <v>8221</v>
      </c>
      <c r="G3740" s="4" t="s">
        <v>8225</v>
      </c>
      <c r="H3740" s="4" t="s">
        <v>8247</v>
      </c>
      <c r="I3740" s="7">
        <v>1405461600</v>
      </c>
      <c r="J3740" s="7">
        <v>1403562705</v>
      </c>
      <c r="K3740" t="b">
        <v>0</v>
      </c>
      <c r="L3740">
        <v>6</v>
      </c>
      <c r="M3740" t="b">
        <v>0</v>
      </c>
      <c r="N3740" s="4" t="s">
        <v>8271</v>
      </c>
      <c r="O3740" s="5">
        <f t="shared" si="348"/>
        <v>18</v>
      </c>
      <c r="P3740" s="6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2">
        <f t="shared" si="352"/>
        <v>41835.916666666664</v>
      </c>
      <c r="T3740" s="12">
        <f t="shared" si="353"/>
        <v>41813.938715277778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6">
        <v>4000</v>
      </c>
      <c r="E3741" s="6">
        <v>805</v>
      </c>
      <c r="F3741" s="3" t="s">
        <v>8221</v>
      </c>
      <c r="G3741" s="4" t="s">
        <v>8225</v>
      </c>
      <c r="H3741" s="4" t="s">
        <v>8247</v>
      </c>
      <c r="I3741" s="7">
        <v>1468752468</v>
      </c>
      <c r="J3741" s="7">
        <v>1467024468</v>
      </c>
      <c r="K3741" t="b">
        <v>0</v>
      </c>
      <c r="L3741">
        <v>8</v>
      </c>
      <c r="M3741" t="b">
        <v>0</v>
      </c>
      <c r="N3741" s="4" t="s">
        <v>8271</v>
      </c>
      <c r="O3741" s="5">
        <f t="shared" si="348"/>
        <v>20.125</v>
      </c>
      <c r="P3741" s="6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2">
        <f t="shared" si="352"/>
        <v>42568.449861111112</v>
      </c>
      <c r="T3741" s="12">
        <f t="shared" si="353"/>
        <v>42548.449861111112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6">
        <v>2000</v>
      </c>
      <c r="E3742" s="6">
        <v>358</v>
      </c>
      <c r="F3742" s="3" t="s">
        <v>8221</v>
      </c>
      <c r="G3742" s="4" t="s">
        <v>8224</v>
      </c>
      <c r="H3742" s="4" t="s">
        <v>8246</v>
      </c>
      <c r="I3742" s="7">
        <v>1407808438</v>
      </c>
      <c r="J3742" s="7">
        <v>1405217355</v>
      </c>
      <c r="K3742" t="b">
        <v>0</v>
      </c>
      <c r="L3742">
        <v>14</v>
      </c>
      <c r="M3742" t="b">
        <v>0</v>
      </c>
      <c r="N3742" s="4" t="s">
        <v>8271</v>
      </c>
      <c r="O3742" s="5">
        <f t="shared" si="348"/>
        <v>17.899999999999999</v>
      </c>
      <c r="P3742" s="6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2">
        <f t="shared" si="352"/>
        <v>41863.079143518517</v>
      </c>
      <c r="T3742" s="12">
        <f t="shared" si="353"/>
        <v>41833.089756944442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6">
        <v>20000</v>
      </c>
      <c r="E3743" s="6">
        <v>0</v>
      </c>
      <c r="F3743" s="3" t="s">
        <v>8221</v>
      </c>
      <c r="G3743" s="4" t="s">
        <v>8224</v>
      </c>
      <c r="H3743" s="4" t="s">
        <v>8246</v>
      </c>
      <c r="I3743" s="7">
        <v>1450389950</v>
      </c>
      <c r="J3743" s="7">
        <v>1447797950</v>
      </c>
      <c r="K3743" t="b">
        <v>0</v>
      </c>
      <c r="L3743">
        <v>0</v>
      </c>
      <c r="M3743" t="b">
        <v>0</v>
      </c>
      <c r="N3743" s="4" t="s">
        <v>8271</v>
      </c>
      <c r="O3743" s="5">
        <f t="shared" si="348"/>
        <v>0</v>
      </c>
      <c r="P3743" s="6">
        <f t="shared" si="349"/>
        <v>0</v>
      </c>
      <c r="Q3743" s="4" t="str">
        <f t="shared" si="350"/>
        <v>theater</v>
      </c>
      <c r="R3743" s="4" t="str">
        <f t="shared" si="351"/>
        <v>plays</v>
      </c>
      <c r="S3743" s="12">
        <f t="shared" si="352"/>
        <v>42355.920717592591</v>
      </c>
      <c r="T3743" s="12">
        <f t="shared" si="353"/>
        <v>42325.920717592591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6">
        <v>5000</v>
      </c>
      <c r="E3744" s="6">
        <v>100</v>
      </c>
      <c r="F3744" s="3" t="s">
        <v>8221</v>
      </c>
      <c r="G3744" s="4" t="s">
        <v>8224</v>
      </c>
      <c r="H3744" s="4" t="s">
        <v>8246</v>
      </c>
      <c r="I3744" s="7">
        <v>1409980144</v>
      </c>
      <c r="J3744" s="7">
        <v>1407388144</v>
      </c>
      <c r="K3744" t="b">
        <v>0</v>
      </c>
      <c r="L3744">
        <v>4</v>
      </c>
      <c r="M3744" t="b">
        <v>0</v>
      </c>
      <c r="N3744" s="4" t="s">
        <v>8271</v>
      </c>
      <c r="O3744" s="5">
        <f t="shared" si="348"/>
        <v>2</v>
      </c>
      <c r="P3744" s="6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2">
        <f t="shared" si="352"/>
        <v>41888.214629629627</v>
      </c>
      <c r="T3744" s="12">
        <f t="shared" si="353"/>
        <v>41858.214629629627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6">
        <v>2200</v>
      </c>
      <c r="E3745" s="6">
        <v>0</v>
      </c>
      <c r="F3745" s="3" t="s">
        <v>8221</v>
      </c>
      <c r="G3745" s="4" t="s">
        <v>8224</v>
      </c>
      <c r="H3745" s="4" t="s">
        <v>8246</v>
      </c>
      <c r="I3745" s="7">
        <v>1404406964</v>
      </c>
      <c r="J3745" s="7">
        <v>1401814964</v>
      </c>
      <c r="K3745" t="b">
        <v>0</v>
      </c>
      <c r="L3745">
        <v>0</v>
      </c>
      <c r="M3745" t="b">
        <v>0</v>
      </c>
      <c r="N3745" s="4" t="s">
        <v>8271</v>
      </c>
      <c r="O3745" s="5">
        <f t="shared" si="348"/>
        <v>0</v>
      </c>
      <c r="P3745" s="6">
        <f t="shared" si="349"/>
        <v>0</v>
      </c>
      <c r="Q3745" s="4" t="str">
        <f t="shared" si="350"/>
        <v>theater</v>
      </c>
      <c r="R3745" s="4" t="str">
        <f t="shared" si="351"/>
        <v>plays</v>
      </c>
      <c r="S3745" s="12">
        <f t="shared" si="352"/>
        <v>41823.710231481484</v>
      </c>
      <c r="T3745" s="12">
        <f t="shared" si="353"/>
        <v>41793.710231481484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6">
        <v>1200</v>
      </c>
      <c r="E3746" s="6">
        <v>0</v>
      </c>
      <c r="F3746" s="3" t="s">
        <v>8221</v>
      </c>
      <c r="G3746" s="4" t="s">
        <v>8224</v>
      </c>
      <c r="H3746" s="4" t="s">
        <v>8246</v>
      </c>
      <c r="I3746" s="7">
        <v>1404532740</v>
      </c>
      <c r="J3746" s="7">
        <v>1401823952</v>
      </c>
      <c r="K3746" t="b">
        <v>0</v>
      </c>
      <c r="L3746">
        <v>0</v>
      </c>
      <c r="M3746" t="b">
        <v>0</v>
      </c>
      <c r="N3746" s="4" t="s">
        <v>8271</v>
      </c>
      <c r="O3746" s="5">
        <f t="shared" si="348"/>
        <v>0</v>
      </c>
      <c r="P3746" s="6">
        <f t="shared" si="349"/>
        <v>0</v>
      </c>
      <c r="Q3746" s="4" t="str">
        <f t="shared" si="350"/>
        <v>theater</v>
      </c>
      <c r="R3746" s="4" t="str">
        <f t="shared" si="351"/>
        <v>plays</v>
      </c>
      <c r="S3746" s="12">
        <f t="shared" si="352"/>
        <v>41825.165972222225</v>
      </c>
      <c r="T3746" s="12">
        <f t="shared" si="353"/>
        <v>41793.814259259263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6">
        <v>100</v>
      </c>
      <c r="E3747" s="6">
        <v>10</v>
      </c>
      <c r="F3747" s="3" t="s">
        <v>8221</v>
      </c>
      <c r="G3747" s="4" t="s">
        <v>8224</v>
      </c>
      <c r="H3747" s="4" t="s">
        <v>8246</v>
      </c>
      <c r="I3747" s="7">
        <v>1407689102</v>
      </c>
      <c r="J3747" s="7">
        <v>1405097102</v>
      </c>
      <c r="K3747" t="b">
        <v>0</v>
      </c>
      <c r="L3747">
        <v>1</v>
      </c>
      <c r="M3747" t="b">
        <v>0</v>
      </c>
      <c r="N3747" s="4" t="s">
        <v>8271</v>
      </c>
      <c r="O3747" s="5">
        <f t="shared" si="348"/>
        <v>10</v>
      </c>
      <c r="P3747" s="6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2">
        <f t="shared" si="352"/>
        <v>41861.697939814818</v>
      </c>
      <c r="T3747" s="12">
        <f t="shared" si="353"/>
        <v>41831.697939814818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6">
        <v>8500</v>
      </c>
      <c r="E3748" s="6">
        <v>202</v>
      </c>
      <c r="F3748" s="3" t="s">
        <v>8221</v>
      </c>
      <c r="G3748" s="4" t="s">
        <v>8224</v>
      </c>
      <c r="H3748" s="4" t="s">
        <v>8246</v>
      </c>
      <c r="I3748" s="7">
        <v>1475918439</v>
      </c>
      <c r="J3748" s="7">
        <v>1473326439</v>
      </c>
      <c r="K3748" t="b">
        <v>0</v>
      </c>
      <c r="L3748">
        <v>1</v>
      </c>
      <c r="M3748" t="b">
        <v>0</v>
      </c>
      <c r="N3748" s="4" t="s">
        <v>8271</v>
      </c>
      <c r="O3748" s="5">
        <f t="shared" si="348"/>
        <v>2.3764705882352941</v>
      </c>
      <c r="P3748" s="6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2">
        <f t="shared" si="352"/>
        <v>42651.389340277776</v>
      </c>
      <c r="T3748" s="12">
        <f t="shared" si="353"/>
        <v>42621.389340277776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6">
        <v>2500</v>
      </c>
      <c r="E3749" s="6">
        <v>25</v>
      </c>
      <c r="F3749" s="3" t="s">
        <v>8221</v>
      </c>
      <c r="G3749" s="4" t="s">
        <v>8225</v>
      </c>
      <c r="H3749" s="4" t="s">
        <v>8247</v>
      </c>
      <c r="I3749" s="7">
        <v>1436137140</v>
      </c>
      <c r="J3749" s="7">
        <v>1433833896</v>
      </c>
      <c r="K3749" t="b">
        <v>0</v>
      </c>
      <c r="L3749">
        <v>1</v>
      </c>
      <c r="M3749" t="b">
        <v>0</v>
      </c>
      <c r="N3749" s="4" t="s">
        <v>8271</v>
      </c>
      <c r="O3749" s="5">
        <f t="shared" si="348"/>
        <v>1</v>
      </c>
      <c r="P3749" s="6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2">
        <f t="shared" si="352"/>
        <v>42190.957638888889</v>
      </c>
      <c r="T3749" s="12">
        <f t="shared" si="353"/>
        <v>42164.299722222218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6">
        <v>5000</v>
      </c>
      <c r="E3750" s="6">
        <v>5176</v>
      </c>
      <c r="F3750" s="3" t="s">
        <v>8219</v>
      </c>
      <c r="G3750" s="4" t="s">
        <v>8224</v>
      </c>
      <c r="H3750" s="4" t="s">
        <v>8246</v>
      </c>
      <c r="I3750" s="7">
        <v>1455602340</v>
      </c>
      <c r="J3750" s="7">
        <v>1453827436</v>
      </c>
      <c r="K3750" t="b">
        <v>0</v>
      </c>
      <c r="L3750">
        <v>52</v>
      </c>
      <c r="M3750" t="b">
        <v>1</v>
      </c>
      <c r="N3750" s="4" t="s">
        <v>8305</v>
      </c>
      <c r="O3750" s="5">
        <f t="shared" si="348"/>
        <v>103.52</v>
      </c>
      <c r="P3750" s="6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2">
        <f t="shared" si="352"/>
        <v>42416.249305555553</v>
      </c>
      <c r="T3750" s="12">
        <f t="shared" si="353"/>
        <v>42395.706435185188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6">
        <v>500</v>
      </c>
      <c r="E3751" s="6">
        <v>525</v>
      </c>
      <c r="F3751" s="3" t="s">
        <v>8219</v>
      </c>
      <c r="G3751" s="4" t="s">
        <v>8224</v>
      </c>
      <c r="H3751" s="4" t="s">
        <v>8246</v>
      </c>
      <c r="I3751" s="7">
        <v>1461902340</v>
      </c>
      <c r="J3751" s="7">
        <v>1459220588</v>
      </c>
      <c r="K3751" t="b">
        <v>0</v>
      </c>
      <c r="L3751">
        <v>7</v>
      </c>
      <c r="M3751" t="b">
        <v>1</v>
      </c>
      <c r="N3751" s="4" t="s">
        <v>8305</v>
      </c>
      <c r="O3751" s="5">
        <f t="shared" si="348"/>
        <v>105</v>
      </c>
      <c r="P3751" s="6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2">
        <f t="shared" si="352"/>
        <v>42489.165972222225</v>
      </c>
      <c r="T3751" s="12">
        <f t="shared" si="353"/>
        <v>42458.127175925925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6">
        <v>6000</v>
      </c>
      <c r="E3752" s="6">
        <v>6027</v>
      </c>
      <c r="F3752" s="3" t="s">
        <v>8219</v>
      </c>
      <c r="G3752" s="4" t="s">
        <v>8224</v>
      </c>
      <c r="H3752" s="4" t="s">
        <v>8246</v>
      </c>
      <c r="I3752" s="7">
        <v>1423555140</v>
      </c>
      <c r="J3752" s="7">
        <v>1421105608</v>
      </c>
      <c r="K3752" t="b">
        <v>0</v>
      </c>
      <c r="L3752">
        <v>28</v>
      </c>
      <c r="M3752" t="b">
        <v>1</v>
      </c>
      <c r="N3752" s="4" t="s">
        <v>8305</v>
      </c>
      <c r="O3752" s="5">
        <f t="shared" si="348"/>
        <v>100.45</v>
      </c>
      <c r="P3752" s="6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2">
        <f t="shared" si="352"/>
        <v>42045.332638888889</v>
      </c>
      <c r="T3752" s="12">
        <f t="shared" si="353"/>
        <v>42016.981574074074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6">
        <v>1000</v>
      </c>
      <c r="E3753" s="6">
        <v>1326</v>
      </c>
      <c r="F3753" s="3" t="s">
        <v>8219</v>
      </c>
      <c r="G3753" s="4" t="s">
        <v>8224</v>
      </c>
      <c r="H3753" s="4" t="s">
        <v>8246</v>
      </c>
      <c r="I3753" s="7">
        <v>1459641073</v>
      </c>
      <c r="J3753" s="7">
        <v>1454460673</v>
      </c>
      <c r="K3753" t="b">
        <v>0</v>
      </c>
      <c r="L3753">
        <v>11</v>
      </c>
      <c r="M3753" t="b">
        <v>1</v>
      </c>
      <c r="N3753" s="4" t="s">
        <v>8305</v>
      </c>
      <c r="O3753" s="5">
        <f t="shared" si="348"/>
        <v>132.6</v>
      </c>
      <c r="P3753" s="6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2">
        <f t="shared" si="352"/>
        <v>42462.993900462956</v>
      </c>
      <c r="T3753" s="12">
        <f t="shared" si="353"/>
        <v>42403.035567129627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6">
        <v>500</v>
      </c>
      <c r="E3754" s="6">
        <v>565</v>
      </c>
      <c r="F3754" s="3" t="s">
        <v>8219</v>
      </c>
      <c r="G3754" s="4" t="s">
        <v>8225</v>
      </c>
      <c r="H3754" s="4" t="s">
        <v>8247</v>
      </c>
      <c r="I3754" s="7">
        <v>1476651600</v>
      </c>
      <c r="J3754" s="7">
        <v>1473189335</v>
      </c>
      <c r="K3754" t="b">
        <v>0</v>
      </c>
      <c r="L3754">
        <v>15</v>
      </c>
      <c r="M3754" t="b">
        <v>1</v>
      </c>
      <c r="N3754" s="4" t="s">
        <v>8305</v>
      </c>
      <c r="O3754" s="5">
        <f t="shared" si="348"/>
        <v>113</v>
      </c>
      <c r="P3754" s="6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2">
        <f t="shared" si="352"/>
        <v>42659.875</v>
      </c>
      <c r="T3754" s="12">
        <f t="shared" si="353"/>
        <v>42619.802488425921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6">
        <v>5000</v>
      </c>
      <c r="E3755" s="6">
        <v>5167</v>
      </c>
      <c r="F3755" s="3" t="s">
        <v>8219</v>
      </c>
      <c r="G3755" s="4" t="s">
        <v>8224</v>
      </c>
      <c r="H3755" s="4" t="s">
        <v>8246</v>
      </c>
      <c r="I3755" s="7">
        <v>1433289600</v>
      </c>
      <c r="J3755" s="7">
        <v>1430768800</v>
      </c>
      <c r="K3755" t="b">
        <v>0</v>
      </c>
      <c r="L3755">
        <v>30</v>
      </c>
      <c r="M3755" t="b">
        <v>1</v>
      </c>
      <c r="N3755" s="4" t="s">
        <v>8305</v>
      </c>
      <c r="O3755" s="5">
        <f t="shared" si="348"/>
        <v>103.34</v>
      </c>
      <c r="P3755" s="6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2">
        <f t="shared" si="352"/>
        <v>42158</v>
      </c>
      <c r="T3755" s="12">
        <f t="shared" si="353"/>
        <v>42128.824074074073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6">
        <v>2500</v>
      </c>
      <c r="E3756" s="6">
        <v>3000</v>
      </c>
      <c r="F3756" s="3" t="s">
        <v>8219</v>
      </c>
      <c r="G3756" s="4" t="s">
        <v>8224</v>
      </c>
      <c r="H3756" s="4" t="s">
        <v>8246</v>
      </c>
      <c r="I3756" s="7">
        <v>1406350740</v>
      </c>
      <c r="J3756" s="7">
        <v>1403125737</v>
      </c>
      <c r="K3756" t="b">
        <v>0</v>
      </c>
      <c r="L3756">
        <v>27</v>
      </c>
      <c r="M3756" t="b">
        <v>1</v>
      </c>
      <c r="N3756" s="4" t="s">
        <v>8305</v>
      </c>
      <c r="O3756" s="5">
        <f t="shared" si="348"/>
        <v>120</v>
      </c>
      <c r="P3756" s="6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2">
        <f t="shared" si="352"/>
        <v>41846.207638888889</v>
      </c>
      <c r="T3756" s="12">
        <f t="shared" si="353"/>
        <v>41808.881215277775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6">
        <v>550</v>
      </c>
      <c r="E3757" s="6">
        <v>713</v>
      </c>
      <c r="F3757" s="3" t="s">
        <v>8219</v>
      </c>
      <c r="G3757" s="4" t="s">
        <v>8225</v>
      </c>
      <c r="H3757" s="4" t="s">
        <v>8247</v>
      </c>
      <c r="I3757" s="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s="4" t="s">
        <v>8305</v>
      </c>
      <c r="O3757" s="5">
        <f t="shared" si="348"/>
        <v>129.63636363636363</v>
      </c>
      <c r="P3757" s="6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2">
        <f t="shared" si="352"/>
        <v>42475.866979166662</v>
      </c>
      <c r="T3757" s="12">
        <f t="shared" si="353"/>
        <v>42445.866979166662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6">
        <v>4500</v>
      </c>
      <c r="E3758" s="6">
        <v>4550</v>
      </c>
      <c r="F3758" s="3" t="s">
        <v>8219</v>
      </c>
      <c r="G3758" s="4" t="s">
        <v>8224</v>
      </c>
      <c r="H3758" s="4" t="s">
        <v>8246</v>
      </c>
      <c r="I3758" s="7">
        <v>1402515198</v>
      </c>
      <c r="J3758" s="7">
        <v>1399923198</v>
      </c>
      <c r="K3758" t="b">
        <v>0</v>
      </c>
      <c r="L3758">
        <v>17</v>
      </c>
      <c r="M3758" t="b">
        <v>1</v>
      </c>
      <c r="N3758" s="4" t="s">
        <v>8305</v>
      </c>
      <c r="O3758" s="5">
        <f t="shared" si="348"/>
        <v>101.11111111111111</v>
      </c>
      <c r="P3758" s="6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2">
        <f t="shared" si="352"/>
        <v>41801.814791666664</v>
      </c>
      <c r="T3758" s="12">
        <f t="shared" si="353"/>
        <v>41771.814791666664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6">
        <v>3500</v>
      </c>
      <c r="E3759" s="6">
        <v>3798</v>
      </c>
      <c r="F3759" s="3" t="s">
        <v>8219</v>
      </c>
      <c r="G3759" s="4" t="s">
        <v>8224</v>
      </c>
      <c r="H3759" s="4" t="s">
        <v>8246</v>
      </c>
      <c r="I3759" s="7">
        <v>1417465515</v>
      </c>
      <c r="J3759" s="7">
        <v>1415737515</v>
      </c>
      <c r="K3759" t="b">
        <v>0</v>
      </c>
      <c r="L3759">
        <v>50</v>
      </c>
      <c r="M3759" t="b">
        <v>1</v>
      </c>
      <c r="N3759" s="4" t="s">
        <v>8305</v>
      </c>
      <c r="O3759" s="5">
        <f t="shared" si="348"/>
        <v>108.51428571428572</v>
      </c>
      <c r="P3759" s="6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2">
        <f t="shared" si="352"/>
        <v>41974.850868055553</v>
      </c>
      <c r="T3759" s="12">
        <f t="shared" si="353"/>
        <v>41954.850868055553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6">
        <v>1500</v>
      </c>
      <c r="E3760" s="6">
        <v>1535</v>
      </c>
      <c r="F3760" s="3" t="s">
        <v>8219</v>
      </c>
      <c r="G3760" s="4" t="s">
        <v>8224</v>
      </c>
      <c r="H3760" s="4" t="s">
        <v>8246</v>
      </c>
      <c r="I3760" s="7">
        <v>1400475600</v>
      </c>
      <c r="J3760" s="7">
        <v>1397819938</v>
      </c>
      <c r="K3760" t="b">
        <v>0</v>
      </c>
      <c r="L3760">
        <v>26</v>
      </c>
      <c r="M3760" t="b">
        <v>1</v>
      </c>
      <c r="N3760" s="4" t="s">
        <v>8305</v>
      </c>
      <c r="O3760" s="5">
        <f t="shared" si="348"/>
        <v>102.33333333333333</v>
      </c>
      <c r="P3760" s="6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2">
        <f t="shared" si="352"/>
        <v>41778.208333333336</v>
      </c>
      <c r="T3760" s="12">
        <f t="shared" si="353"/>
        <v>41747.471504629626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6">
        <v>4000</v>
      </c>
      <c r="E3761" s="6">
        <v>4409.7700000000004</v>
      </c>
      <c r="F3761" s="3" t="s">
        <v>8219</v>
      </c>
      <c r="G3761" s="4" t="s">
        <v>8224</v>
      </c>
      <c r="H3761" s="4" t="s">
        <v>8246</v>
      </c>
      <c r="I3761" s="7">
        <v>1440556553</v>
      </c>
      <c r="J3761" s="7">
        <v>1435372553</v>
      </c>
      <c r="K3761" t="b">
        <v>0</v>
      </c>
      <c r="L3761">
        <v>88</v>
      </c>
      <c r="M3761" t="b">
        <v>1</v>
      </c>
      <c r="N3761" s="4" t="s">
        <v>8305</v>
      </c>
      <c r="O3761" s="5">
        <f t="shared" si="348"/>
        <v>110.24425000000001</v>
      </c>
      <c r="P3761" s="6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2">
        <f t="shared" si="352"/>
        <v>42242.108252314814</v>
      </c>
      <c r="T3761" s="12">
        <f t="shared" si="353"/>
        <v>42182.108252314814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6">
        <v>5000</v>
      </c>
      <c r="E3762" s="6">
        <v>5050.7700000000004</v>
      </c>
      <c r="F3762" s="3" t="s">
        <v>8219</v>
      </c>
      <c r="G3762" s="4" t="s">
        <v>8224</v>
      </c>
      <c r="H3762" s="4" t="s">
        <v>8246</v>
      </c>
      <c r="I3762" s="7">
        <v>1399293386</v>
      </c>
      <c r="J3762" s="7">
        <v>1397133386</v>
      </c>
      <c r="K3762" t="b">
        <v>0</v>
      </c>
      <c r="L3762">
        <v>91</v>
      </c>
      <c r="M3762" t="b">
        <v>1</v>
      </c>
      <c r="N3762" s="4" t="s">
        <v>8305</v>
      </c>
      <c r="O3762" s="5">
        <f t="shared" si="348"/>
        <v>101.01540000000001</v>
      </c>
      <c r="P3762" s="6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2">
        <f t="shared" si="352"/>
        <v>41764.525300925925</v>
      </c>
      <c r="T3762" s="12">
        <f t="shared" si="353"/>
        <v>41739.525300925925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6">
        <v>500</v>
      </c>
      <c r="E3763" s="6">
        <v>500</v>
      </c>
      <c r="F3763" s="3" t="s">
        <v>8219</v>
      </c>
      <c r="G3763" s="4" t="s">
        <v>8225</v>
      </c>
      <c r="H3763" s="4" t="s">
        <v>8247</v>
      </c>
      <c r="I3763" s="7">
        <v>1439247600</v>
      </c>
      <c r="J3763" s="7">
        <v>1434625937</v>
      </c>
      <c r="K3763" t="b">
        <v>0</v>
      </c>
      <c r="L3763">
        <v>3</v>
      </c>
      <c r="M3763" t="b">
        <v>1</v>
      </c>
      <c r="N3763" s="4" t="s">
        <v>8305</v>
      </c>
      <c r="O3763" s="5">
        <f t="shared" si="348"/>
        <v>100</v>
      </c>
      <c r="P3763" s="6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2">
        <f t="shared" si="352"/>
        <v>42226.958333333328</v>
      </c>
      <c r="T3763" s="12">
        <f t="shared" si="353"/>
        <v>42173.466863425929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6">
        <v>1250</v>
      </c>
      <c r="E3764" s="6">
        <v>1328</v>
      </c>
      <c r="F3764" s="3" t="s">
        <v>8219</v>
      </c>
      <c r="G3764" s="4" t="s">
        <v>8225</v>
      </c>
      <c r="H3764" s="4" t="s">
        <v>8247</v>
      </c>
      <c r="I3764" s="7">
        <v>1438543889</v>
      </c>
      <c r="J3764" s="7">
        <v>1436383889</v>
      </c>
      <c r="K3764" t="b">
        <v>0</v>
      </c>
      <c r="L3764">
        <v>28</v>
      </c>
      <c r="M3764" t="b">
        <v>1</v>
      </c>
      <c r="N3764" s="4" t="s">
        <v>8305</v>
      </c>
      <c r="O3764" s="5">
        <f t="shared" si="348"/>
        <v>106.24</v>
      </c>
      <c r="P3764" s="6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2">
        <f t="shared" si="352"/>
        <v>42218.813530092593</v>
      </c>
      <c r="T3764" s="12">
        <f t="shared" si="353"/>
        <v>42193.813530092593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6">
        <v>5000</v>
      </c>
      <c r="E3765" s="6">
        <v>5000</v>
      </c>
      <c r="F3765" s="3" t="s">
        <v>8219</v>
      </c>
      <c r="G3765" s="4" t="s">
        <v>8224</v>
      </c>
      <c r="H3765" s="4" t="s">
        <v>8246</v>
      </c>
      <c r="I3765" s="7">
        <v>1427907626</v>
      </c>
      <c r="J3765" s="7">
        <v>1425319226</v>
      </c>
      <c r="K3765" t="b">
        <v>0</v>
      </c>
      <c r="L3765">
        <v>77</v>
      </c>
      <c r="M3765" t="b">
        <v>1</v>
      </c>
      <c r="N3765" s="4" t="s">
        <v>8305</v>
      </c>
      <c r="O3765" s="5">
        <f t="shared" si="348"/>
        <v>100</v>
      </c>
      <c r="P3765" s="6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2">
        <f t="shared" si="352"/>
        <v>42095.708634259259</v>
      </c>
      <c r="T3765" s="12">
        <f t="shared" si="353"/>
        <v>42065.750300925924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6">
        <v>1500</v>
      </c>
      <c r="E3766" s="6">
        <v>1500</v>
      </c>
      <c r="F3766" s="3" t="s">
        <v>8219</v>
      </c>
      <c r="G3766" s="4" t="s">
        <v>8224</v>
      </c>
      <c r="H3766" s="4" t="s">
        <v>8246</v>
      </c>
      <c r="I3766" s="7">
        <v>1464482160</v>
      </c>
      <c r="J3766" s="7">
        <v>1462824832</v>
      </c>
      <c r="K3766" t="b">
        <v>0</v>
      </c>
      <c r="L3766">
        <v>27</v>
      </c>
      <c r="M3766" t="b">
        <v>1</v>
      </c>
      <c r="N3766" s="4" t="s">
        <v>8305</v>
      </c>
      <c r="O3766" s="5">
        <f t="shared" si="348"/>
        <v>100</v>
      </c>
      <c r="P3766" s="6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2">
        <f t="shared" si="352"/>
        <v>42519.024999999994</v>
      </c>
      <c r="T3766" s="12">
        <f t="shared" si="353"/>
        <v>42499.842962962968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6">
        <v>7000</v>
      </c>
      <c r="E3767" s="6">
        <v>7942</v>
      </c>
      <c r="F3767" s="3" t="s">
        <v>8219</v>
      </c>
      <c r="G3767" s="4" t="s">
        <v>8224</v>
      </c>
      <c r="H3767" s="4" t="s">
        <v>8246</v>
      </c>
      <c r="I3767" s="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s="4" t="s">
        <v>8305</v>
      </c>
      <c r="O3767" s="5">
        <f t="shared" si="348"/>
        <v>113.45714285714286</v>
      </c>
      <c r="P3767" s="6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2">
        <f t="shared" si="352"/>
        <v>41850.776412037041</v>
      </c>
      <c r="T3767" s="12">
        <f t="shared" si="353"/>
        <v>41820.776412037041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6">
        <v>10000</v>
      </c>
      <c r="E3768" s="6">
        <v>10265.01</v>
      </c>
      <c r="F3768" s="3" t="s">
        <v>8219</v>
      </c>
      <c r="G3768" s="4" t="s">
        <v>8224</v>
      </c>
      <c r="H3768" s="4" t="s">
        <v>8246</v>
      </c>
      <c r="I3768" s="7">
        <v>1404360045</v>
      </c>
      <c r="J3768" s="7">
        <v>1401336045</v>
      </c>
      <c r="K3768" t="b">
        <v>0</v>
      </c>
      <c r="L3768">
        <v>96</v>
      </c>
      <c r="M3768" t="b">
        <v>1</v>
      </c>
      <c r="N3768" s="4" t="s">
        <v>8305</v>
      </c>
      <c r="O3768" s="5">
        <f t="shared" si="348"/>
        <v>102.65009999999999</v>
      </c>
      <c r="P3768" s="6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2">
        <f t="shared" si="352"/>
        <v>41823.167187500003</v>
      </c>
      <c r="T3768" s="12">
        <f t="shared" si="353"/>
        <v>41788.167187500003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6">
        <v>2000</v>
      </c>
      <c r="E3769" s="6">
        <v>2335</v>
      </c>
      <c r="F3769" s="3" t="s">
        <v>8219</v>
      </c>
      <c r="G3769" s="4" t="s">
        <v>8224</v>
      </c>
      <c r="H3769" s="4" t="s">
        <v>8246</v>
      </c>
      <c r="I3769" s="7">
        <v>1425185940</v>
      </c>
      <c r="J3769" s="7">
        <v>1423960097</v>
      </c>
      <c r="K3769" t="b">
        <v>0</v>
      </c>
      <c r="L3769">
        <v>56</v>
      </c>
      <c r="M3769" t="b">
        <v>1</v>
      </c>
      <c r="N3769" s="4" t="s">
        <v>8305</v>
      </c>
      <c r="O3769" s="5">
        <f t="shared" si="348"/>
        <v>116.75</v>
      </c>
      <c r="P3769" s="6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2">
        <f t="shared" si="352"/>
        <v>42064.207638888889</v>
      </c>
      <c r="T3769" s="12">
        <f t="shared" si="353"/>
        <v>42050.019641203704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6">
        <v>4000</v>
      </c>
      <c r="E3770" s="6">
        <v>4306.1099999999997</v>
      </c>
      <c r="F3770" s="3" t="s">
        <v>8219</v>
      </c>
      <c r="G3770" s="4" t="s">
        <v>8224</v>
      </c>
      <c r="H3770" s="4" t="s">
        <v>8246</v>
      </c>
      <c r="I3770" s="7">
        <v>1402594090</v>
      </c>
      <c r="J3770" s="7">
        <v>1400002090</v>
      </c>
      <c r="K3770" t="b">
        <v>0</v>
      </c>
      <c r="L3770">
        <v>58</v>
      </c>
      <c r="M3770" t="b">
        <v>1</v>
      </c>
      <c r="N3770" s="4" t="s">
        <v>8305</v>
      </c>
      <c r="O3770" s="5">
        <f t="shared" si="348"/>
        <v>107.65274999999998</v>
      </c>
      <c r="P3770" s="6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2">
        <f t="shared" si="352"/>
        <v>41802.727893518517</v>
      </c>
      <c r="T3770" s="12">
        <f t="shared" si="353"/>
        <v>41772.727893518517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6">
        <v>1100</v>
      </c>
      <c r="E3771" s="6">
        <v>1100</v>
      </c>
      <c r="F3771" s="3" t="s">
        <v>8219</v>
      </c>
      <c r="G3771" s="4" t="s">
        <v>8224</v>
      </c>
      <c r="H3771" s="4" t="s">
        <v>8246</v>
      </c>
      <c r="I3771" s="7">
        <v>1460730079</v>
      </c>
      <c r="J3771" s="7">
        <v>1458138079</v>
      </c>
      <c r="K3771" t="b">
        <v>0</v>
      </c>
      <c r="L3771">
        <v>15</v>
      </c>
      <c r="M3771" t="b">
        <v>1</v>
      </c>
      <c r="N3771" s="4" t="s">
        <v>8305</v>
      </c>
      <c r="O3771" s="5">
        <f t="shared" si="348"/>
        <v>100</v>
      </c>
      <c r="P3771" s="6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2">
        <f t="shared" si="352"/>
        <v>42475.598136574074</v>
      </c>
      <c r="T3771" s="12">
        <f t="shared" si="353"/>
        <v>42445.598136574074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6">
        <v>2000</v>
      </c>
      <c r="E3772" s="6">
        <v>2000</v>
      </c>
      <c r="F3772" s="3" t="s">
        <v>8219</v>
      </c>
      <c r="G3772" s="4" t="s">
        <v>8225</v>
      </c>
      <c r="H3772" s="4" t="s">
        <v>8247</v>
      </c>
      <c r="I3772" s="7">
        <v>1434234010</v>
      </c>
      <c r="J3772" s="7">
        <v>1431642010</v>
      </c>
      <c r="K3772" t="b">
        <v>0</v>
      </c>
      <c r="L3772">
        <v>20</v>
      </c>
      <c r="M3772" t="b">
        <v>1</v>
      </c>
      <c r="N3772" s="4" t="s">
        <v>8305</v>
      </c>
      <c r="O3772" s="5">
        <f t="shared" si="348"/>
        <v>100</v>
      </c>
      <c r="P3772" s="6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2">
        <f t="shared" si="352"/>
        <v>42168.930671296301</v>
      </c>
      <c r="T3772" s="12">
        <f t="shared" si="353"/>
        <v>42138.930671296301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6">
        <v>1000</v>
      </c>
      <c r="E3773" s="6">
        <v>1460</v>
      </c>
      <c r="F3773" s="3" t="s">
        <v>8219</v>
      </c>
      <c r="G3773" s="4" t="s">
        <v>8224</v>
      </c>
      <c r="H3773" s="4" t="s">
        <v>8246</v>
      </c>
      <c r="I3773" s="7">
        <v>1463529600</v>
      </c>
      <c r="J3773" s="7">
        <v>1462307652</v>
      </c>
      <c r="K3773" t="b">
        <v>0</v>
      </c>
      <c r="L3773">
        <v>38</v>
      </c>
      <c r="M3773" t="b">
        <v>1</v>
      </c>
      <c r="N3773" s="4" t="s">
        <v>8305</v>
      </c>
      <c r="O3773" s="5">
        <f t="shared" si="348"/>
        <v>146</v>
      </c>
      <c r="P3773" s="6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2">
        <f t="shared" si="352"/>
        <v>42508</v>
      </c>
      <c r="T3773" s="12">
        <f t="shared" si="353"/>
        <v>42493.857083333336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6">
        <v>5000</v>
      </c>
      <c r="E3774" s="6">
        <v>5510</v>
      </c>
      <c r="F3774" s="3" t="s">
        <v>8219</v>
      </c>
      <c r="G3774" s="4" t="s">
        <v>8224</v>
      </c>
      <c r="H3774" s="4" t="s">
        <v>8246</v>
      </c>
      <c r="I3774" s="7">
        <v>1480399200</v>
      </c>
      <c r="J3774" s="7">
        <v>1478616506</v>
      </c>
      <c r="K3774" t="b">
        <v>0</v>
      </c>
      <c r="L3774">
        <v>33</v>
      </c>
      <c r="M3774" t="b">
        <v>1</v>
      </c>
      <c r="N3774" s="4" t="s">
        <v>8305</v>
      </c>
      <c r="O3774" s="5">
        <f t="shared" si="348"/>
        <v>110.2</v>
      </c>
      <c r="P3774" s="6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2">
        <f t="shared" si="352"/>
        <v>42703.25</v>
      </c>
      <c r="T3774" s="12">
        <f t="shared" si="353"/>
        <v>42682.616967592592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6">
        <v>5000</v>
      </c>
      <c r="E3775" s="6">
        <v>5410</v>
      </c>
      <c r="F3775" s="3" t="s">
        <v>8219</v>
      </c>
      <c r="G3775" s="4" t="s">
        <v>8224</v>
      </c>
      <c r="H3775" s="4" t="s">
        <v>8246</v>
      </c>
      <c r="I3775" s="7">
        <v>1479175680</v>
      </c>
      <c r="J3775" s="7">
        <v>1476317247</v>
      </c>
      <c r="K3775" t="b">
        <v>0</v>
      </c>
      <c r="L3775">
        <v>57</v>
      </c>
      <c r="M3775" t="b">
        <v>1</v>
      </c>
      <c r="N3775" s="4" t="s">
        <v>8305</v>
      </c>
      <c r="O3775" s="5">
        <f t="shared" si="348"/>
        <v>108.2</v>
      </c>
      <c r="P3775" s="6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2">
        <f t="shared" si="352"/>
        <v>42689.088888888888</v>
      </c>
      <c r="T3775" s="12">
        <f t="shared" si="353"/>
        <v>42656.005173611105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6">
        <v>2500</v>
      </c>
      <c r="E3776" s="6">
        <v>2500</v>
      </c>
      <c r="F3776" s="3" t="s">
        <v>8219</v>
      </c>
      <c r="G3776" s="4" t="s">
        <v>8229</v>
      </c>
      <c r="H3776" s="4" t="s">
        <v>8251</v>
      </c>
      <c r="I3776" s="7">
        <v>1428606055</v>
      </c>
      <c r="J3776" s="7">
        <v>1427223655</v>
      </c>
      <c r="K3776" t="b">
        <v>0</v>
      </c>
      <c r="L3776">
        <v>25</v>
      </c>
      <c r="M3776" t="b">
        <v>1</v>
      </c>
      <c r="N3776" s="4" t="s">
        <v>8305</v>
      </c>
      <c r="O3776" s="5">
        <f t="shared" si="348"/>
        <v>100</v>
      </c>
      <c r="P3776" s="6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2">
        <f t="shared" si="352"/>
        <v>42103.792303240742</v>
      </c>
      <c r="T3776" s="12">
        <f t="shared" si="353"/>
        <v>42087.792303240742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6">
        <v>2000</v>
      </c>
      <c r="E3777" s="6">
        <v>2005</v>
      </c>
      <c r="F3777" s="3" t="s">
        <v>8219</v>
      </c>
      <c r="G3777" s="4" t="s">
        <v>8224</v>
      </c>
      <c r="H3777" s="4" t="s">
        <v>8246</v>
      </c>
      <c r="I3777" s="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s="4" t="s">
        <v>8305</v>
      </c>
      <c r="O3777" s="5">
        <f t="shared" si="348"/>
        <v>100.25</v>
      </c>
      <c r="P3777" s="6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2">
        <f t="shared" si="352"/>
        <v>42103.166666666672</v>
      </c>
      <c r="T3777" s="12">
        <f t="shared" si="353"/>
        <v>42075.942627314813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6">
        <v>8000</v>
      </c>
      <c r="E3778" s="6">
        <v>8537</v>
      </c>
      <c r="F3778" s="3" t="s">
        <v>8219</v>
      </c>
      <c r="G3778" s="4" t="s">
        <v>8224</v>
      </c>
      <c r="H3778" s="4" t="s">
        <v>8246</v>
      </c>
      <c r="I3778" s="7">
        <v>1406854800</v>
      </c>
      <c r="J3778" s="7">
        <v>1403599778</v>
      </c>
      <c r="K3778" t="b">
        <v>0</v>
      </c>
      <c r="L3778">
        <v>94</v>
      </c>
      <c r="M3778" t="b">
        <v>1</v>
      </c>
      <c r="N3778" s="4" t="s">
        <v>8305</v>
      </c>
      <c r="O3778" s="5">
        <f t="shared" si="348"/>
        <v>106.71250000000001</v>
      </c>
      <c r="P3778" s="6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2">
        <f t="shared" si="352"/>
        <v>41852.041666666664</v>
      </c>
      <c r="T3778" s="12">
        <f t="shared" si="353"/>
        <v>41814.367800925924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6">
        <v>2000</v>
      </c>
      <c r="E3779" s="6">
        <v>2864</v>
      </c>
      <c r="F3779" s="3" t="s">
        <v>8219</v>
      </c>
      <c r="G3779" s="4" t="s">
        <v>8224</v>
      </c>
      <c r="H3779" s="4" t="s">
        <v>8246</v>
      </c>
      <c r="I3779" s="7">
        <v>1411790400</v>
      </c>
      <c r="J3779" s="7">
        <v>1409884821</v>
      </c>
      <c r="K3779" t="b">
        <v>0</v>
      </c>
      <c r="L3779">
        <v>59</v>
      </c>
      <c r="M3779" t="b">
        <v>1</v>
      </c>
      <c r="N3779" s="4" t="s">
        <v>8305</v>
      </c>
      <c r="O3779" s="5">
        <f t="shared" ref="O3779:O3842" si="354">100*E3779/D3779</f>
        <v>143.19999999999999</v>
      </c>
      <c r="P3779" s="6">
        <f t="shared" ref="P3779:P3842" si="355">IF(L3779=0,0,E3779/L3779)</f>
        <v>48.542372881355931</v>
      </c>
      <c r="Q3779" s="4" t="str">
        <f t="shared" ref="Q3779:Q3842" si="356">LEFT(N3779,SEARCH("/",N3779)-1)</f>
        <v>theater</v>
      </c>
      <c r="R3779" s="4" t="str">
        <f t="shared" ref="R3779:R3842" si="357">RIGHT(N3779,LEN(N3779)-SEARCH("/",N3779,1))</f>
        <v>musical</v>
      </c>
      <c r="S3779" s="12">
        <f t="shared" ref="S3779:S3842" si="358">(((I3779/60)/60)/24)+DATE(1970,1,1)</f>
        <v>41909.166666666664</v>
      </c>
      <c r="T3779" s="12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6">
        <v>2400</v>
      </c>
      <c r="E3780" s="6">
        <v>2521</v>
      </c>
      <c r="F3780" s="3" t="s">
        <v>8219</v>
      </c>
      <c r="G3780" s="4" t="s">
        <v>8224</v>
      </c>
      <c r="H3780" s="4" t="s">
        <v>8246</v>
      </c>
      <c r="I3780" s="7">
        <v>1423942780</v>
      </c>
      <c r="J3780" s="7">
        <v>1418758780</v>
      </c>
      <c r="K3780" t="b">
        <v>0</v>
      </c>
      <c r="L3780">
        <v>36</v>
      </c>
      <c r="M3780" t="b">
        <v>1</v>
      </c>
      <c r="N3780" s="4" t="s">
        <v>8305</v>
      </c>
      <c r="O3780" s="5">
        <f t="shared" si="354"/>
        <v>105.04166666666667</v>
      </c>
      <c r="P3780" s="6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2">
        <f t="shared" si="358"/>
        <v>42049.819212962961</v>
      </c>
      <c r="T3780" s="12">
        <f t="shared" si="359"/>
        <v>41989.819212962961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6">
        <v>15000</v>
      </c>
      <c r="E3781" s="6">
        <v>15597</v>
      </c>
      <c r="F3781" s="3" t="s">
        <v>8219</v>
      </c>
      <c r="G3781" s="4" t="s">
        <v>8224</v>
      </c>
      <c r="H3781" s="4" t="s">
        <v>8246</v>
      </c>
      <c r="I3781" s="7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s="4" t="s">
        <v>8305</v>
      </c>
      <c r="O3781" s="5">
        <f t="shared" si="354"/>
        <v>103.98</v>
      </c>
      <c r="P3781" s="6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2">
        <f t="shared" si="358"/>
        <v>42455.693750000006</v>
      </c>
      <c r="T3781" s="12">
        <f t="shared" si="359"/>
        <v>42425.735416666663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6">
        <v>2500</v>
      </c>
      <c r="E3782" s="6">
        <v>3000</v>
      </c>
      <c r="F3782" s="3" t="s">
        <v>8219</v>
      </c>
      <c r="G3782" s="4" t="s">
        <v>8224</v>
      </c>
      <c r="H3782" s="4" t="s">
        <v>8246</v>
      </c>
      <c r="I3782" s="7">
        <v>1436817960</v>
      </c>
      <c r="J3782" s="7">
        <v>1433999785</v>
      </c>
      <c r="K3782" t="b">
        <v>0</v>
      </c>
      <c r="L3782">
        <v>30</v>
      </c>
      <c r="M3782" t="b">
        <v>1</v>
      </c>
      <c r="N3782" s="4" t="s">
        <v>8305</v>
      </c>
      <c r="O3782" s="5">
        <f t="shared" si="354"/>
        <v>120</v>
      </c>
      <c r="P3782" s="6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2">
        <f t="shared" si="358"/>
        <v>42198.837499999994</v>
      </c>
      <c r="T3782" s="12">
        <f t="shared" si="359"/>
        <v>42166.219733796301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6">
        <v>4500</v>
      </c>
      <c r="E3783" s="6">
        <v>4935</v>
      </c>
      <c r="F3783" s="3" t="s">
        <v>8219</v>
      </c>
      <c r="G3783" s="4" t="s">
        <v>8224</v>
      </c>
      <c r="H3783" s="4" t="s">
        <v>8246</v>
      </c>
      <c r="I3783" s="7">
        <v>1410210685</v>
      </c>
      <c r="J3783" s="7">
        <v>1408050685</v>
      </c>
      <c r="K3783" t="b">
        <v>0</v>
      </c>
      <c r="L3783">
        <v>52</v>
      </c>
      <c r="M3783" t="b">
        <v>1</v>
      </c>
      <c r="N3783" s="4" t="s">
        <v>8305</v>
      </c>
      <c r="O3783" s="5">
        <f t="shared" si="354"/>
        <v>109.66666666666667</v>
      </c>
      <c r="P3783" s="6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2">
        <f t="shared" si="358"/>
        <v>41890.882928240739</v>
      </c>
      <c r="T3783" s="12">
        <f t="shared" si="359"/>
        <v>41865.882928240739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6">
        <v>2000</v>
      </c>
      <c r="E3784" s="6">
        <v>2035</v>
      </c>
      <c r="F3784" s="3" t="s">
        <v>8219</v>
      </c>
      <c r="G3784" s="4" t="s">
        <v>8225</v>
      </c>
      <c r="H3784" s="4" t="s">
        <v>8247</v>
      </c>
      <c r="I3784" s="7">
        <v>1469401200</v>
      </c>
      <c r="J3784" s="7">
        <v>1466887297</v>
      </c>
      <c r="K3784" t="b">
        <v>0</v>
      </c>
      <c r="L3784">
        <v>27</v>
      </c>
      <c r="M3784" t="b">
        <v>1</v>
      </c>
      <c r="N3784" s="4" t="s">
        <v>8305</v>
      </c>
      <c r="O3784" s="5">
        <f t="shared" si="354"/>
        <v>101.75</v>
      </c>
      <c r="P3784" s="6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2">
        <f t="shared" si="358"/>
        <v>42575.958333333328</v>
      </c>
      <c r="T3784" s="12">
        <f t="shared" si="359"/>
        <v>42546.862233796302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6">
        <v>1200</v>
      </c>
      <c r="E3785" s="6">
        <v>1547</v>
      </c>
      <c r="F3785" s="3" t="s">
        <v>8219</v>
      </c>
      <c r="G3785" s="4" t="s">
        <v>8224</v>
      </c>
      <c r="H3785" s="4" t="s">
        <v>8246</v>
      </c>
      <c r="I3785" s="7">
        <v>1458057600</v>
      </c>
      <c r="J3785" s="7">
        <v>1455938520</v>
      </c>
      <c r="K3785" t="b">
        <v>0</v>
      </c>
      <c r="L3785">
        <v>24</v>
      </c>
      <c r="M3785" t="b">
        <v>1</v>
      </c>
      <c r="N3785" s="4" t="s">
        <v>8305</v>
      </c>
      <c r="O3785" s="5">
        <f t="shared" si="354"/>
        <v>128.91666666666666</v>
      </c>
      <c r="P3785" s="6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2">
        <f t="shared" si="358"/>
        <v>42444.666666666672</v>
      </c>
      <c r="T3785" s="12">
        <f t="shared" si="359"/>
        <v>42420.140277777777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6">
        <v>1000</v>
      </c>
      <c r="E3786" s="6">
        <v>1150</v>
      </c>
      <c r="F3786" s="3" t="s">
        <v>8219</v>
      </c>
      <c r="G3786" s="4" t="s">
        <v>8229</v>
      </c>
      <c r="H3786" s="4" t="s">
        <v>8251</v>
      </c>
      <c r="I3786" s="7">
        <v>1468193532</v>
      </c>
      <c r="J3786" s="7">
        <v>1465601532</v>
      </c>
      <c r="K3786" t="b">
        <v>0</v>
      </c>
      <c r="L3786">
        <v>10</v>
      </c>
      <c r="M3786" t="b">
        <v>1</v>
      </c>
      <c r="N3786" s="4" t="s">
        <v>8305</v>
      </c>
      <c r="O3786" s="5">
        <f t="shared" si="354"/>
        <v>115</v>
      </c>
      <c r="P3786" s="6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2">
        <f t="shared" si="358"/>
        <v>42561.980694444443</v>
      </c>
      <c r="T3786" s="12">
        <f t="shared" si="359"/>
        <v>42531.980694444443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6">
        <v>2000</v>
      </c>
      <c r="E3787" s="6">
        <v>3015</v>
      </c>
      <c r="F3787" s="3" t="s">
        <v>8219</v>
      </c>
      <c r="G3787" s="4" t="s">
        <v>8225</v>
      </c>
      <c r="H3787" s="4" t="s">
        <v>8247</v>
      </c>
      <c r="I3787" s="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s="4" t="s">
        <v>8305</v>
      </c>
      <c r="O3787" s="5">
        <f t="shared" si="354"/>
        <v>150.75</v>
      </c>
      <c r="P3787" s="6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2">
        <f t="shared" si="358"/>
        <v>42584.418749999997</v>
      </c>
      <c r="T3787" s="12">
        <f t="shared" si="359"/>
        <v>42548.63853009259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6">
        <v>6000</v>
      </c>
      <c r="E3788" s="6">
        <v>6658</v>
      </c>
      <c r="F3788" s="3" t="s">
        <v>8219</v>
      </c>
      <c r="G3788" s="4" t="s">
        <v>8224</v>
      </c>
      <c r="H3788" s="4" t="s">
        <v>8246</v>
      </c>
      <c r="I3788" s="7">
        <v>1464310475</v>
      </c>
      <c r="J3788" s="7">
        <v>1461718475</v>
      </c>
      <c r="K3788" t="b">
        <v>0</v>
      </c>
      <c r="L3788">
        <v>71</v>
      </c>
      <c r="M3788" t="b">
        <v>1</v>
      </c>
      <c r="N3788" s="4" t="s">
        <v>8305</v>
      </c>
      <c r="O3788" s="5">
        <f t="shared" si="354"/>
        <v>110.96666666666667</v>
      </c>
      <c r="P3788" s="6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2">
        <f t="shared" si="358"/>
        <v>42517.037905092591</v>
      </c>
      <c r="T3788" s="12">
        <f t="shared" si="359"/>
        <v>42487.037905092591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6">
        <v>350</v>
      </c>
      <c r="E3789" s="6">
        <v>351</v>
      </c>
      <c r="F3789" s="3" t="s">
        <v>8219</v>
      </c>
      <c r="G3789" s="4" t="s">
        <v>8224</v>
      </c>
      <c r="H3789" s="4" t="s">
        <v>8246</v>
      </c>
      <c r="I3789" s="7">
        <v>1436587140</v>
      </c>
      <c r="J3789" s="7">
        <v>1434113406</v>
      </c>
      <c r="K3789" t="b">
        <v>0</v>
      </c>
      <c r="L3789">
        <v>10</v>
      </c>
      <c r="M3789" t="b">
        <v>1</v>
      </c>
      <c r="N3789" s="4" t="s">
        <v>8305</v>
      </c>
      <c r="O3789" s="5">
        <f t="shared" si="354"/>
        <v>100.28571428571429</v>
      </c>
      <c r="P3789" s="6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2">
        <f t="shared" si="358"/>
        <v>42196.165972222225</v>
      </c>
      <c r="T3789" s="12">
        <f t="shared" si="359"/>
        <v>42167.534791666665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6">
        <v>75000</v>
      </c>
      <c r="E3790" s="6">
        <v>500</v>
      </c>
      <c r="F3790" s="3" t="s">
        <v>8221</v>
      </c>
      <c r="G3790" s="4" t="s">
        <v>8224</v>
      </c>
      <c r="H3790" s="4" t="s">
        <v>8246</v>
      </c>
      <c r="I3790" s="7">
        <v>1450887480</v>
      </c>
      <c r="J3790" s="7">
        <v>1448469719</v>
      </c>
      <c r="K3790" t="b">
        <v>0</v>
      </c>
      <c r="L3790">
        <v>1</v>
      </c>
      <c r="M3790" t="b">
        <v>0</v>
      </c>
      <c r="N3790" s="4" t="s">
        <v>8305</v>
      </c>
      <c r="O3790" s="5">
        <f t="shared" si="354"/>
        <v>0.66666666666666663</v>
      </c>
      <c r="P3790" s="6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2">
        <f t="shared" si="358"/>
        <v>42361.679166666669</v>
      </c>
      <c r="T3790" s="12">
        <f t="shared" si="359"/>
        <v>42333.695821759262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6">
        <v>3550</v>
      </c>
      <c r="E3791" s="6">
        <v>116</v>
      </c>
      <c r="F3791" s="3" t="s">
        <v>8221</v>
      </c>
      <c r="G3791" s="4" t="s">
        <v>8225</v>
      </c>
      <c r="H3791" s="4" t="s">
        <v>8247</v>
      </c>
      <c r="I3791" s="7">
        <v>1434395418</v>
      </c>
      <c r="J3791" s="7">
        <v>1431630618</v>
      </c>
      <c r="K3791" t="b">
        <v>0</v>
      </c>
      <c r="L3791">
        <v>4</v>
      </c>
      <c r="M3791" t="b">
        <v>0</v>
      </c>
      <c r="N3791" s="4" t="s">
        <v>8305</v>
      </c>
      <c r="O3791" s="5">
        <f t="shared" si="354"/>
        <v>3.267605633802817</v>
      </c>
      <c r="P3791" s="6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2">
        <f t="shared" si="358"/>
        <v>42170.798819444448</v>
      </c>
      <c r="T3791" s="12">
        <f t="shared" si="359"/>
        <v>42138.798819444448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6">
        <v>15000</v>
      </c>
      <c r="E3792" s="6">
        <v>0</v>
      </c>
      <c r="F3792" s="3" t="s">
        <v>8221</v>
      </c>
      <c r="G3792" s="4" t="s">
        <v>8224</v>
      </c>
      <c r="H3792" s="4" t="s">
        <v>8246</v>
      </c>
      <c r="I3792" s="7">
        <v>1479834023</v>
      </c>
      <c r="J3792" s="7">
        <v>1477238423</v>
      </c>
      <c r="K3792" t="b">
        <v>0</v>
      </c>
      <c r="L3792">
        <v>0</v>
      </c>
      <c r="M3792" t="b">
        <v>0</v>
      </c>
      <c r="N3792" s="4" t="s">
        <v>8305</v>
      </c>
      <c r="O3792" s="5">
        <f t="shared" si="354"/>
        <v>0</v>
      </c>
      <c r="P3792" s="6">
        <f t="shared" si="355"/>
        <v>0</v>
      </c>
      <c r="Q3792" s="4" t="str">
        <f t="shared" si="356"/>
        <v>theater</v>
      </c>
      <c r="R3792" s="4" t="str">
        <f t="shared" si="357"/>
        <v>musical</v>
      </c>
      <c r="S3792" s="12">
        <f t="shared" si="358"/>
        <v>42696.708599537036</v>
      </c>
      <c r="T3792" s="12">
        <f t="shared" si="359"/>
        <v>42666.666932870372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6">
        <v>1500</v>
      </c>
      <c r="E3793" s="6">
        <v>0</v>
      </c>
      <c r="F3793" s="3" t="s">
        <v>8221</v>
      </c>
      <c r="G3793" s="4" t="s">
        <v>8224</v>
      </c>
      <c r="H3793" s="4" t="s">
        <v>8246</v>
      </c>
      <c r="I3793" s="7">
        <v>1404664592</v>
      </c>
      <c r="J3793" s="7">
        <v>1399480592</v>
      </c>
      <c r="K3793" t="b">
        <v>0</v>
      </c>
      <c r="L3793">
        <v>0</v>
      </c>
      <c r="M3793" t="b">
        <v>0</v>
      </c>
      <c r="N3793" s="4" t="s">
        <v>8305</v>
      </c>
      <c r="O3793" s="5">
        <f t="shared" si="354"/>
        <v>0</v>
      </c>
      <c r="P3793" s="6">
        <f t="shared" si="355"/>
        <v>0</v>
      </c>
      <c r="Q3793" s="4" t="str">
        <f t="shared" si="356"/>
        <v>theater</v>
      </c>
      <c r="R3793" s="4" t="str">
        <f t="shared" si="357"/>
        <v>musical</v>
      </c>
      <c r="S3793" s="12">
        <f t="shared" si="358"/>
        <v>41826.692037037035</v>
      </c>
      <c r="T3793" s="12">
        <f t="shared" si="359"/>
        <v>41766.692037037035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6">
        <v>12500</v>
      </c>
      <c r="E3794" s="6">
        <v>35</v>
      </c>
      <c r="F3794" s="3" t="s">
        <v>8221</v>
      </c>
      <c r="G3794" s="4" t="s">
        <v>8224</v>
      </c>
      <c r="H3794" s="4" t="s">
        <v>8246</v>
      </c>
      <c r="I3794" s="7">
        <v>1436957022</v>
      </c>
      <c r="J3794" s="7">
        <v>1434365022</v>
      </c>
      <c r="K3794" t="b">
        <v>0</v>
      </c>
      <c r="L3794">
        <v>2</v>
      </c>
      <c r="M3794" t="b">
        <v>0</v>
      </c>
      <c r="N3794" s="4" t="s">
        <v>8305</v>
      </c>
      <c r="O3794" s="5">
        <f t="shared" si="354"/>
        <v>0.28000000000000003</v>
      </c>
      <c r="P3794" s="6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2">
        <f t="shared" si="358"/>
        <v>42200.447013888886</v>
      </c>
      <c r="T3794" s="12">
        <f t="shared" si="359"/>
        <v>42170.447013888886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6">
        <v>7000</v>
      </c>
      <c r="E3795" s="6">
        <v>4176</v>
      </c>
      <c r="F3795" s="3" t="s">
        <v>8221</v>
      </c>
      <c r="G3795" s="4" t="s">
        <v>8224</v>
      </c>
      <c r="H3795" s="4" t="s">
        <v>8246</v>
      </c>
      <c r="I3795" s="7">
        <v>1418769129</v>
      </c>
      <c r="J3795" s="7">
        <v>1416954729</v>
      </c>
      <c r="K3795" t="b">
        <v>0</v>
      </c>
      <c r="L3795">
        <v>24</v>
      </c>
      <c r="M3795" t="b">
        <v>0</v>
      </c>
      <c r="N3795" s="4" t="s">
        <v>8305</v>
      </c>
      <c r="O3795" s="5">
        <f t="shared" si="354"/>
        <v>59.657142857142858</v>
      </c>
      <c r="P3795" s="6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2">
        <f t="shared" si="358"/>
        <v>41989.938993055555</v>
      </c>
      <c r="T3795" s="12">
        <f t="shared" si="359"/>
        <v>41968.938993055555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6">
        <v>5000</v>
      </c>
      <c r="E3796" s="6">
        <v>50</v>
      </c>
      <c r="F3796" s="3" t="s">
        <v>8221</v>
      </c>
      <c r="G3796" s="4" t="s">
        <v>8225</v>
      </c>
      <c r="H3796" s="4" t="s">
        <v>8247</v>
      </c>
      <c r="I3796" s="7">
        <v>1433685354</v>
      </c>
      <c r="J3796" s="7">
        <v>1431093354</v>
      </c>
      <c r="K3796" t="b">
        <v>0</v>
      </c>
      <c r="L3796">
        <v>1</v>
      </c>
      <c r="M3796" t="b">
        <v>0</v>
      </c>
      <c r="N3796" s="4" t="s">
        <v>8305</v>
      </c>
      <c r="O3796" s="5">
        <f t="shared" si="354"/>
        <v>1</v>
      </c>
      <c r="P3796" s="6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2">
        <f t="shared" si="358"/>
        <v>42162.58048611111</v>
      </c>
      <c r="T3796" s="12">
        <f t="shared" si="359"/>
        <v>42132.58048611111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6">
        <v>600</v>
      </c>
      <c r="E3797" s="6">
        <v>10</v>
      </c>
      <c r="F3797" s="3" t="s">
        <v>8221</v>
      </c>
      <c r="G3797" s="4" t="s">
        <v>8225</v>
      </c>
      <c r="H3797" s="4" t="s">
        <v>8247</v>
      </c>
      <c r="I3797" s="7">
        <v>1440801000</v>
      </c>
      <c r="J3797" s="7">
        <v>1437042490</v>
      </c>
      <c r="K3797" t="b">
        <v>0</v>
      </c>
      <c r="L3797">
        <v>2</v>
      </c>
      <c r="M3797" t="b">
        <v>0</v>
      </c>
      <c r="N3797" s="4" t="s">
        <v>8305</v>
      </c>
      <c r="O3797" s="5">
        <f t="shared" si="354"/>
        <v>1.6666666666666667</v>
      </c>
      <c r="P3797" s="6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2">
        <f t="shared" si="358"/>
        <v>42244.9375</v>
      </c>
      <c r="T3797" s="12">
        <f t="shared" si="359"/>
        <v>42201.436226851853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6">
        <v>22500</v>
      </c>
      <c r="E3798" s="6">
        <v>1</v>
      </c>
      <c r="F3798" s="3" t="s">
        <v>8221</v>
      </c>
      <c r="G3798" s="4" t="s">
        <v>8224</v>
      </c>
      <c r="H3798" s="4" t="s">
        <v>8246</v>
      </c>
      <c r="I3798" s="7">
        <v>1484354556</v>
      </c>
      <c r="J3798" s="7">
        <v>1479170556</v>
      </c>
      <c r="K3798" t="b">
        <v>0</v>
      </c>
      <c r="L3798">
        <v>1</v>
      </c>
      <c r="M3798" t="b">
        <v>0</v>
      </c>
      <c r="N3798" s="4" t="s">
        <v>8305</v>
      </c>
      <c r="O3798" s="5">
        <f t="shared" si="354"/>
        <v>4.4444444444444444E-3</v>
      </c>
      <c r="P3798" s="6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2">
        <f t="shared" si="358"/>
        <v>42749.029583333337</v>
      </c>
      <c r="T3798" s="12">
        <f t="shared" si="359"/>
        <v>42689.029583333337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6">
        <v>6000</v>
      </c>
      <c r="E3799" s="6">
        <v>5380</v>
      </c>
      <c r="F3799" s="3" t="s">
        <v>8221</v>
      </c>
      <c r="G3799" s="4" t="s">
        <v>8224</v>
      </c>
      <c r="H3799" s="4" t="s">
        <v>8246</v>
      </c>
      <c r="I3799" s="7">
        <v>1429564165</v>
      </c>
      <c r="J3799" s="7">
        <v>1426972165</v>
      </c>
      <c r="K3799" t="b">
        <v>0</v>
      </c>
      <c r="L3799">
        <v>37</v>
      </c>
      <c r="M3799" t="b">
        <v>0</v>
      </c>
      <c r="N3799" s="4" t="s">
        <v>8305</v>
      </c>
      <c r="O3799" s="5">
        <f t="shared" si="354"/>
        <v>89.666666666666671</v>
      </c>
      <c r="P3799" s="6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2">
        <f t="shared" si="358"/>
        <v>42114.881539351853</v>
      </c>
      <c r="T3799" s="12">
        <f t="shared" si="359"/>
        <v>42084.881539351853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6">
        <v>70000</v>
      </c>
      <c r="E3800" s="6">
        <v>1025</v>
      </c>
      <c r="F3800" s="3" t="s">
        <v>8221</v>
      </c>
      <c r="G3800" s="4" t="s">
        <v>8224</v>
      </c>
      <c r="H3800" s="4" t="s">
        <v>8246</v>
      </c>
      <c r="I3800" s="7">
        <v>1407691248</v>
      </c>
      <c r="J3800" s="7">
        <v>1405099248</v>
      </c>
      <c r="K3800" t="b">
        <v>0</v>
      </c>
      <c r="L3800">
        <v>5</v>
      </c>
      <c r="M3800" t="b">
        <v>0</v>
      </c>
      <c r="N3800" s="4" t="s">
        <v>8305</v>
      </c>
      <c r="O3800" s="5">
        <f t="shared" si="354"/>
        <v>1.4642857142857142</v>
      </c>
      <c r="P3800" s="6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2">
        <f t="shared" si="358"/>
        <v>41861.722777777781</v>
      </c>
      <c r="T3800" s="12">
        <f t="shared" si="359"/>
        <v>41831.722777777781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6">
        <v>10000</v>
      </c>
      <c r="E3801" s="6">
        <v>402</v>
      </c>
      <c r="F3801" s="3" t="s">
        <v>8221</v>
      </c>
      <c r="G3801" s="4" t="s">
        <v>8224</v>
      </c>
      <c r="H3801" s="4" t="s">
        <v>8246</v>
      </c>
      <c r="I3801" s="7">
        <v>1457734843</v>
      </c>
      <c r="J3801" s="7">
        <v>1455142843</v>
      </c>
      <c r="K3801" t="b">
        <v>0</v>
      </c>
      <c r="L3801">
        <v>4</v>
      </c>
      <c r="M3801" t="b">
        <v>0</v>
      </c>
      <c r="N3801" s="4" t="s">
        <v>8305</v>
      </c>
      <c r="O3801" s="5">
        <f t="shared" si="354"/>
        <v>4.0199999999999996</v>
      </c>
      <c r="P3801" s="6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2">
        <f t="shared" si="358"/>
        <v>42440.93105324074</v>
      </c>
      <c r="T3801" s="12">
        <f t="shared" si="359"/>
        <v>42410.93105324074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6">
        <v>22000</v>
      </c>
      <c r="E3802" s="6">
        <v>881</v>
      </c>
      <c r="F3802" s="3" t="s">
        <v>8221</v>
      </c>
      <c r="G3802" s="4" t="s">
        <v>8224</v>
      </c>
      <c r="H3802" s="4" t="s">
        <v>8246</v>
      </c>
      <c r="I3802" s="7">
        <v>1420952340</v>
      </c>
      <c r="J3802" s="7">
        <v>1418146883</v>
      </c>
      <c r="K3802" t="b">
        <v>0</v>
      </c>
      <c r="L3802">
        <v>16</v>
      </c>
      <c r="M3802" t="b">
        <v>0</v>
      </c>
      <c r="N3802" s="4" t="s">
        <v>8305</v>
      </c>
      <c r="O3802" s="5">
        <f t="shared" si="354"/>
        <v>4.0045454545454549</v>
      </c>
      <c r="P3802" s="6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2">
        <f t="shared" si="358"/>
        <v>42015.207638888889</v>
      </c>
      <c r="T3802" s="12">
        <f t="shared" si="359"/>
        <v>41982.737071759257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6">
        <v>5000</v>
      </c>
      <c r="E3803" s="6">
        <v>426</v>
      </c>
      <c r="F3803" s="3" t="s">
        <v>8221</v>
      </c>
      <c r="G3803" s="4" t="s">
        <v>8224</v>
      </c>
      <c r="H3803" s="4" t="s">
        <v>8246</v>
      </c>
      <c r="I3803" s="7">
        <v>1420215216</v>
      </c>
      <c r="J3803" s="7">
        <v>1417536816</v>
      </c>
      <c r="K3803" t="b">
        <v>0</v>
      </c>
      <c r="L3803">
        <v>9</v>
      </c>
      <c r="M3803" t="b">
        <v>0</v>
      </c>
      <c r="N3803" s="4" t="s">
        <v>8305</v>
      </c>
      <c r="O3803" s="5">
        <f t="shared" si="354"/>
        <v>8.52</v>
      </c>
      <c r="P3803" s="6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2">
        <f t="shared" si="358"/>
        <v>42006.676111111112</v>
      </c>
      <c r="T3803" s="12">
        <f t="shared" si="359"/>
        <v>41975.676111111112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6">
        <v>3000</v>
      </c>
      <c r="E3804" s="6">
        <v>0</v>
      </c>
      <c r="F3804" s="3" t="s">
        <v>8221</v>
      </c>
      <c r="G3804" s="4" t="s">
        <v>8224</v>
      </c>
      <c r="H3804" s="4" t="s">
        <v>8246</v>
      </c>
      <c r="I3804" s="7">
        <v>1445482906</v>
      </c>
      <c r="J3804" s="7">
        <v>1442890906</v>
      </c>
      <c r="K3804" t="b">
        <v>0</v>
      </c>
      <c r="L3804">
        <v>0</v>
      </c>
      <c r="M3804" t="b">
        <v>0</v>
      </c>
      <c r="N3804" s="4" t="s">
        <v>8305</v>
      </c>
      <c r="O3804" s="5">
        <f t="shared" si="354"/>
        <v>0</v>
      </c>
      <c r="P3804" s="6">
        <f t="shared" si="355"/>
        <v>0</v>
      </c>
      <c r="Q3804" s="4" t="str">
        <f t="shared" si="356"/>
        <v>theater</v>
      </c>
      <c r="R3804" s="4" t="str">
        <f t="shared" si="357"/>
        <v>musical</v>
      </c>
      <c r="S3804" s="12">
        <f t="shared" si="358"/>
        <v>42299.126226851848</v>
      </c>
      <c r="T3804" s="12">
        <f t="shared" si="359"/>
        <v>42269.126226851848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6">
        <v>12000</v>
      </c>
      <c r="E3805" s="6">
        <v>2358</v>
      </c>
      <c r="F3805" s="3" t="s">
        <v>8221</v>
      </c>
      <c r="G3805" s="4" t="s">
        <v>8224</v>
      </c>
      <c r="H3805" s="4" t="s">
        <v>8246</v>
      </c>
      <c r="I3805" s="7">
        <v>1457133568</v>
      </c>
      <c r="J3805" s="7">
        <v>1454541568</v>
      </c>
      <c r="K3805" t="b">
        <v>0</v>
      </c>
      <c r="L3805">
        <v>40</v>
      </c>
      <c r="M3805" t="b">
        <v>0</v>
      </c>
      <c r="N3805" s="4" t="s">
        <v>8305</v>
      </c>
      <c r="O3805" s="5">
        <f t="shared" si="354"/>
        <v>19.649999999999999</v>
      </c>
      <c r="P3805" s="6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2">
        <f t="shared" si="358"/>
        <v>42433.971851851849</v>
      </c>
      <c r="T3805" s="12">
        <f t="shared" si="359"/>
        <v>42403.971851851849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6">
        <v>8000</v>
      </c>
      <c r="E3806" s="6">
        <v>0</v>
      </c>
      <c r="F3806" s="3" t="s">
        <v>8221</v>
      </c>
      <c r="G3806" s="4" t="s">
        <v>8224</v>
      </c>
      <c r="H3806" s="4" t="s">
        <v>8246</v>
      </c>
      <c r="I3806" s="7">
        <v>1469948400</v>
      </c>
      <c r="J3806" s="7">
        <v>1465172024</v>
      </c>
      <c r="K3806" t="b">
        <v>0</v>
      </c>
      <c r="L3806">
        <v>0</v>
      </c>
      <c r="M3806" t="b">
        <v>0</v>
      </c>
      <c r="N3806" s="4" t="s">
        <v>8305</v>
      </c>
      <c r="O3806" s="5">
        <f t="shared" si="354"/>
        <v>0</v>
      </c>
      <c r="P3806" s="6">
        <f t="shared" si="355"/>
        <v>0</v>
      </c>
      <c r="Q3806" s="4" t="str">
        <f t="shared" si="356"/>
        <v>theater</v>
      </c>
      <c r="R3806" s="4" t="str">
        <f t="shared" si="357"/>
        <v>musical</v>
      </c>
      <c r="S3806" s="12">
        <f t="shared" si="358"/>
        <v>42582.291666666672</v>
      </c>
      <c r="T3806" s="12">
        <f t="shared" si="359"/>
        <v>42527.00953703704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6">
        <v>150000</v>
      </c>
      <c r="E3807" s="6">
        <v>3</v>
      </c>
      <c r="F3807" s="3" t="s">
        <v>8221</v>
      </c>
      <c r="G3807" s="4" t="s">
        <v>8224</v>
      </c>
      <c r="H3807" s="4" t="s">
        <v>8246</v>
      </c>
      <c r="I3807" s="7">
        <v>1411852640</v>
      </c>
      <c r="J3807" s="7">
        <v>1406668640</v>
      </c>
      <c r="K3807" t="b">
        <v>0</v>
      </c>
      <c r="L3807">
        <v>2</v>
      </c>
      <c r="M3807" t="b">
        <v>0</v>
      </c>
      <c r="N3807" s="4" t="s">
        <v>8305</v>
      </c>
      <c r="O3807" s="5">
        <f t="shared" si="354"/>
        <v>2E-3</v>
      </c>
      <c r="P3807" s="6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2">
        <f t="shared" si="358"/>
        <v>41909.887037037035</v>
      </c>
      <c r="T3807" s="12">
        <f t="shared" si="359"/>
        <v>41849.887037037035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6">
        <v>7500</v>
      </c>
      <c r="E3808" s="6">
        <v>5</v>
      </c>
      <c r="F3808" s="3" t="s">
        <v>8221</v>
      </c>
      <c r="G3808" s="4" t="s">
        <v>8226</v>
      </c>
      <c r="H3808" s="4" t="s">
        <v>8248</v>
      </c>
      <c r="I3808" s="7">
        <v>1404022381</v>
      </c>
      <c r="J3808" s="7">
        <v>1402294381</v>
      </c>
      <c r="K3808" t="b">
        <v>0</v>
      </c>
      <c r="L3808">
        <v>1</v>
      </c>
      <c r="M3808" t="b">
        <v>0</v>
      </c>
      <c r="N3808" s="4" t="s">
        <v>8305</v>
      </c>
      <c r="O3808" s="5">
        <f t="shared" si="354"/>
        <v>6.6666666666666666E-2</v>
      </c>
      <c r="P3808" s="6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2">
        <f t="shared" si="358"/>
        <v>41819.259039351848</v>
      </c>
      <c r="T3808" s="12">
        <f t="shared" si="359"/>
        <v>41799.259039351848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6">
        <v>1500</v>
      </c>
      <c r="E3809" s="6">
        <v>455</v>
      </c>
      <c r="F3809" s="3" t="s">
        <v>8221</v>
      </c>
      <c r="G3809" s="4" t="s">
        <v>8224</v>
      </c>
      <c r="H3809" s="4" t="s">
        <v>8246</v>
      </c>
      <c r="I3809" s="7">
        <v>1428097739</v>
      </c>
      <c r="J3809" s="7">
        <v>1427492939</v>
      </c>
      <c r="K3809" t="b">
        <v>0</v>
      </c>
      <c r="L3809">
        <v>9</v>
      </c>
      <c r="M3809" t="b">
        <v>0</v>
      </c>
      <c r="N3809" s="4" t="s">
        <v>8305</v>
      </c>
      <c r="O3809" s="5">
        <f t="shared" si="354"/>
        <v>30.333333333333332</v>
      </c>
      <c r="P3809" s="6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2">
        <f t="shared" si="358"/>
        <v>42097.909016203703</v>
      </c>
      <c r="T3809" s="12">
        <f t="shared" si="359"/>
        <v>42090.909016203703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6">
        <v>1000</v>
      </c>
      <c r="E3810" s="6">
        <v>1000</v>
      </c>
      <c r="F3810" s="3" t="s">
        <v>8219</v>
      </c>
      <c r="G3810" s="4" t="s">
        <v>8225</v>
      </c>
      <c r="H3810" s="4" t="s">
        <v>8247</v>
      </c>
      <c r="I3810" s="7">
        <v>1429955619</v>
      </c>
      <c r="J3810" s="7">
        <v>1424775219</v>
      </c>
      <c r="K3810" t="b">
        <v>0</v>
      </c>
      <c r="L3810">
        <v>24</v>
      </c>
      <c r="M3810" t="b">
        <v>1</v>
      </c>
      <c r="N3810" s="4" t="s">
        <v>8271</v>
      </c>
      <c r="O3810" s="5">
        <f t="shared" si="354"/>
        <v>100</v>
      </c>
      <c r="P3810" s="6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2">
        <f t="shared" si="358"/>
        <v>42119.412256944444</v>
      </c>
      <c r="T3810" s="12">
        <f t="shared" si="359"/>
        <v>42059.453923611116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6">
        <v>2000</v>
      </c>
      <c r="E3811" s="6">
        <v>2025</v>
      </c>
      <c r="F3811" s="3" t="s">
        <v>8219</v>
      </c>
      <c r="G3811" s="4" t="s">
        <v>8225</v>
      </c>
      <c r="H3811" s="4" t="s">
        <v>8247</v>
      </c>
      <c r="I3811" s="7">
        <v>1406761200</v>
      </c>
      <c r="J3811" s="7">
        <v>1402403907</v>
      </c>
      <c r="K3811" t="b">
        <v>0</v>
      </c>
      <c r="L3811">
        <v>38</v>
      </c>
      <c r="M3811" t="b">
        <v>1</v>
      </c>
      <c r="N3811" s="4" t="s">
        <v>8271</v>
      </c>
      <c r="O3811" s="5">
        <f t="shared" si="354"/>
        <v>101.25</v>
      </c>
      <c r="P3811" s="6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2">
        <f t="shared" si="358"/>
        <v>41850.958333333336</v>
      </c>
      <c r="T3811" s="12">
        <f t="shared" si="359"/>
        <v>41800.526701388888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6">
        <v>1500</v>
      </c>
      <c r="E3812" s="6">
        <v>1826</v>
      </c>
      <c r="F3812" s="3" t="s">
        <v>8219</v>
      </c>
      <c r="G3812" s="4" t="s">
        <v>8224</v>
      </c>
      <c r="H3812" s="4" t="s">
        <v>8246</v>
      </c>
      <c r="I3812" s="7">
        <v>1426965758</v>
      </c>
      <c r="J3812" s="7">
        <v>1424377358</v>
      </c>
      <c r="K3812" t="b">
        <v>0</v>
      </c>
      <c r="L3812">
        <v>26</v>
      </c>
      <c r="M3812" t="b">
        <v>1</v>
      </c>
      <c r="N3812" s="4" t="s">
        <v>8271</v>
      </c>
      <c r="O3812" s="5">
        <f t="shared" si="354"/>
        <v>121.73333333333333</v>
      </c>
      <c r="P3812" s="6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2">
        <f t="shared" si="358"/>
        <v>42084.807384259257</v>
      </c>
      <c r="T3812" s="12">
        <f t="shared" si="359"/>
        <v>42054.849050925928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6">
        <v>250</v>
      </c>
      <c r="E3813" s="6">
        <v>825</v>
      </c>
      <c r="F3813" s="3" t="s">
        <v>8219</v>
      </c>
      <c r="G3813" s="4" t="s">
        <v>8225</v>
      </c>
      <c r="H3813" s="4" t="s">
        <v>8247</v>
      </c>
      <c r="I3813" s="7">
        <v>1464692400</v>
      </c>
      <c r="J3813" s="7">
        <v>1461769373</v>
      </c>
      <c r="K3813" t="b">
        <v>0</v>
      </c>
      <c r="L3813">
        <v>19</v>
      </c>
      <c r="M3813" t="b">
        <v>1</v>
      </c>
      <c r="N3813" s="4" t="s">
        <v>8271</v>
      </c>
      <c r="O3813" s="5">
        <f t="shared" si="354"/>
        <v>330</v>
      </c>
      <c r="P3813" s="6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2">
        <f t="shared" si="358"/>
        <v>42521.458333333328</v>
      </c>
      <c r="T3813" s="12">
        <f t="shared" si="359"/>
        <v>42487.62700231481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6">
        <v>2000</v>
      </c>
      <c r="E3814" s="6">
        <v>2191</v>
      </c>
      <c r="F3814" s="3" t="s">
        <v>8219</v>
      </c>
      <c r="G3814" s="4" t="s">
        <v>8229</v>
      </c>
      <c r="H3814" s="4" t="s">
        <v>8251</v>
      </c>
      <c r="I3814" s="7">
        <v>1433131140</v>
      </c>
      <c r="J3814" s="7">
        <v>1429120908</v>
      </c>
      <c r="K3814" t="b">
        <v>0</v>
      </c>
      <c r="L3814">
        <v>11</v>
      </c>
      <c r="M3814" t="b">
        <v>1</v>
      </c>
      <c r="N3814" s="4" t="s">
        <v>8271</v>
      </c>
      <c r="O3814" s="5">
        <f t="shared" si="354"/>
        <v>109.55</v>
      </c>
      <c r="P3814" s="6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2">
        <f t="shared" si="358"/>
        <v>42156.165972222225</v>
      </c>
      <c r="T3814" s="12">
        <f t="shared" si="359"/>
        <v>42109.751250000001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6">
        <v>2100</v>
      </c>
      <c r="E3815" s="6">
        <v>2119.9899999999998</v>
      </c>
      <c r="F3815" s="3" t="s">
        <v>8219</v>
      </c>
      <c r="G3815" s="4" t="s">
        <v>8224</v>
      </c>
      <c r="H3815" s="4" t="s">
        <v>8246</v>
      </c>
      <c r="I3815" s="7">
        <v>1465940580</v>
      </c>
      <c r="J3815" s="7">
        <v>1462603021</v>
      </c>
      <c r="K3815" t="b">
        <v>0</v>
      </c>
      <c r="L3815">
        <v>27</v>
      </c>
      <c r="M3815" t="b">
        <v>1</v>
      </c>
      <c r="N3815" s="4" t="s">
        <v>8271</v>
      </c>
      <c r="O3815" s="5">
        <f t="shared" si="354"/>
        <v>100.95190476190474</v>
      </c>
      <c r="P3815" s="6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2">
        <f t="shared" si="358"/>
        <v>42535.904861111107</v>
      </c>
      <c r="T3815" s="12">
        <f t="shared" si="359"/>
        <v>42497.275706018518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6">
        <v>1500</v>
      </c>
      <c r="E3816" s="6">
        <v>2102</v>
      </c>
      <c r="F3816" s="3" t="s">
        <v>8219</v>
      </c>
      <c r="G3816" s="4" t="s">
        <v>8224</v>
      </c>
      <c r="H3816" s="4" t="s">
        <v>8246</v>
      </c>
      <c r="I3816" s="7">
        <v>1427860740</v>
      </c>
      <c r="J3816" s="7">
        <v>1424727712</v>
      </c>
      <c r="K3816" t="b">
        <v>0</v>
      </c>
      <c r="L3816">
        <v>34</v>
      </c>
      <c r="M3816" t="b">
        <v>1</v>
      </c>
      <c r="N3816" s="4" t="s">
        <v>8271</v>
      </c>
      <c r="O3816" s="5">
        <f t="shared" si="354"/>
        <v>140.13333333333333</v>
      </c>
      <c r="P3816" s="6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2">
        <f t="shared" si="358"/>
        <v>42095.165972222225</v>
      </c>
      <c r="T3816" s="12">
        <f t="shared" si="359"/>
        <v>42058.904074074075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6">
        <v>1000</v>
      </c>
      <c r="E3817" s="6">
        <v>1000.01</v>
      </c>
      <c r="F3817" s="3" t="s">
        <v>8219</v>
      </c>
      <c r="G3817" s="4" t="s">
        <v>8225</v>
      </c>
      <c r="H3817" s="4" t="s">
        <v>8247</v>
      </c>
      <c r="I3817" s="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s="4" t="s">
        <v>8271</v>
      </c>
      <c r="O3817" s="5">
        <f t="shared" si="354"/>
        <v>100.001</v>
      </c>
      <c r="P3817" s="6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2">
        <f t="shared" si="358"/>
        <v>42236.958333333328</v>
      </c>
      <c r="T3817" s="12">
        <f t="shared" si="359"/>
        <v>42207.259918981479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6">
        <v>1500</v>
      </c>
      <c r="E3818" s="6">
        <v>1788.57</v>
      </c>
      <c r="F3818" s="3" t="s">
        <v>8219</v>
      </c>
      <c r="G3818" s="4" t="s">
        <v>8224</v>
      </c>
      <c r="H3818" s="4" t="s">
        <v>8246</v>
      </c>
      <c r="I3818" s="7">
        <v>1405614823</v>
      </c>
      <c r="J3818" s="7">
        <v>1403022823</v>
      </c>
      <c r="K3818" t="b">
        <v>0</v>
      </c>
      <c r="L3818">
        <v>37</v>
      </c>
      <c r="M3818" t="b">
        <v>1</v>
      </c>
      <c r="N3818" s="4" t="s">
        <v>8271</v>
      </c>
      <c r="O3818" s="5">
        <f t="shared" si="354"/>
        <v>119.238</v>
      </c>
      <c r="P3818" s="6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2">
        <f t="shared" si="358"/>
        <v>41837.690081018518</v>
      </c>
      <c r="T3818" s="12">
        <f t="shared" si="359"/>
        <v>41807.690081018518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6">
        <v>2000</v>
      </c>
      <c r="E3819" s="6">
        <v>2145</v>
      </c>
      <c r="F3819" s="3" t="s">
        <v>8219</v>
      </c>
      <c r="G3819" s="4" t="s">
        <v>8224</v>
      </c>
      <c r="H3819" s="4" t="s">
        <v>8246</v>
      </c>
      <c r="I3819" s="7">
        <v>1445659140</v>
      </c>
      <c r="J3819" s="7">
        <v>1444236216</v>
      </c>
      <c r="K3819" t="b">
        <v>0</v>
      </c>
      <c r="L3819">
        <v>20</v>
      </c>
      <c r="M3819" t="b">
        <v>1</v>
      </c>
      <c r="N3819" s="4" t="s">
        <v>8271</v>
      </c>
      <c r="O3819" s="5">
        <f t="shared" si="354"/>
        <v>107.25</v>
      </c>
      <c r="P3819" s="6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2">
        <f t="shared" si="358"/>
        <v>42301.165972222225</v>
      </c>
      <c r="T3819" s="12">
        <f t="shared" si="359"/>
        <v>42284.69694444444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6">
        <v>250</v>
      </c>
      <c r="E3820" s="6">
        <v>570</v>
      </c>
      <c r="F3820" s="3" t="s">
        <v>8219</v>
      </c>
      <c r="G3820" s="4" t="s">
        <v>8224</v>
      </c>
      <c r="H3820" s="4" t="s">
        <v>8246</v>
      </c>
      <c r="I3820" s="7">
        <v>1426187582</v>
      </c>
      <c r="J3820" s="7">
        <v>1423599182</v>
      </c>
      <c r="K3820" t="b">
        <v>0</v>
      </c>
      <c r="L3820">
        <v>10</v>
      </c>
      <c r="M3820" t="b">
        <v>1</v>
      </c>
      <c r="N3820" s="4" t="s">
        <v>8271</v>
      </c>
      <c r="O3820" s="5">
        <f t="shared" si="354"/>
        <v>228</v>
      </c>
      <c r="P3820" s="6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2">
        <f t="shared" si="358"/>
        <v>42075.800717592589</v>
      </c>
      <c r="T3820" s="12">
        <f t="shared" si="359"/>
        <v>42045.84238425926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6">
        <v>1000</v>
      </c>
      <c r="E3821" s="6">
        <v>1064</v>
      </c>
      <c r="F3821" s="3" t="s">
        <v>8219</v>
      </c>
      <c r="G3821" s="4" t="s">
        <v>8224</v>
      </c>
      <c r="H3821" s="4" t="s">
        <v>8246</v>
      </c>
      <c r="I3821" s="7">
        <v>1437166920</v>
      </c>
      <c r="J3821" s="7">
        <v>1435554104</v>
      </c>
      <c r="K3821" t="b">
        <v>0</v>
      </c>
      <c r="L3821">
        <v>26</v>
      </c>
      <c r="M3821" t="b">
        <v>1</v>
      </c>
      <c r="N3821" s="4" t="s">
        <v>8271</v>
      </c>
      <c r="O3821" s="5">
        <f t="shared" si="354"/>
        <v>106.4</v>
      </c>
      <c r="P3821" s="6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2">
        <f t="shared" si="358"/>
        <v>42202.876388888893</v>
      </c>
      <c r="T3821" s="12">
        <f t="shared" si="359"/>
        <v>42184.209537037037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6">
        <v>300</v>
      </c>
      <c r="E3822" s="6">
        <v>430</v>
      </c>
      <c r="F3822" s="3" t="s">
        <v>8219</v>
      </c>
      <c r="G3822" s="4" t="s">
        <v>8225</v>
      </c>
      <c r="H3822" s="4" t="s">
        <v>8247</v>
      </c>
      <c r="I3822" s="7">
        <v>1436110717</v>
      </c>
      <c r="J3822" s="7">
        <v>1433518717</v>
      </c>
      <c r="K3822" t="b">
        <v>0</v>
      </c>
      <c r="L3822">
        <v>20</v>
      </c>
      <c r="M3822" t="b">
        <v>1</v>
      </c>
      <c r="N3822" s="4" t="s">
        <v>8271</v>
      </c>
      <c r="O3822" s="5">
        <f t="shared" si="354"/>
        <v>143.33333333333334</v>
      </c>
      <c r="P3822" s="6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2">
        <f t="shared" si="358"/>
        <v>42190.651817129634</v>
      </c>
      <c r="T3822" s="12">
        <f t="shared" si="359"/>
        <v>42160.651817129634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6">
        <v>3500</v>
      </c>
      <c r="E3823" s="6">
        <v>3659</v>
      </c>
      <c r="F3823" s="3" t="s">
        <v>8219</v>
      </c>
      <c r="G3823" s="4" t="s">
        <v>8224</v>
      </c>
      <c r="H3823" s="4" t="s">
        <v>8246</v>
      </c>
      <c r="I3823" s="7">
        <v>1451881207</v>
      </c>
      <c r="J3823" s="7">
        <v>1449116407</v>
      </c>
      <c r="K3823" t="b">
        <v>0</v>
      </c>
      <c r="L3823">
        <v>46</v>
      </c>
      <c r="M3823" t="b">
        <v>1</v>
      </c>
      <c r="N3823" s="4" t="s">
        <v>8271</v>
      </c>
      <c r="O3823" s="5">
        <f t="shared" si="354"/>
        <v>104.54285714285714</v>
      </c>
      <c r="P3823" s="6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2">
        <f t="shared" si="358"/>
        <v>42373.180636574078</v>
      </c>
      <c r="T3823" s="12">
        <f t="shared" si="359"/>
        <v>42341.180636574078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6">
        <v>5000</v>
      </c>
      <c r="E3824" s="6">
        <v>5501</v>
      </c>
      <c r="F3824" s="3" t="s">
        <v>8219</v>
      </c>
      <c r="G3824" s="4" t="s">
        <v>8236</v>
      </c>
      <c r="H3824" s="4" t="s">
        <v>8249</v>
      </c>
      <c r="I3824" s="7">
        <v>1453244340</v>
      </c>
      <c r="J3824" s="7">
        <v>1448136417</v>
      </c>
      <c r="K3824" t="b">
        <v>0</v>
      </c>
      <c r="L3824">
        <v>76</v>
      </c>
      <c r="M3824" t="b">
        <v>1</v>
      </c>
      <c r="N3824" s="4" t="s">
        <v>8271</v>
      </c>
      <c r="O3824" s="5">
        <f t="shared" si="354"/>
        <v>110.02</v>
      </c>
      <c r="P3824" s="6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2">
        <f t="shared" si="358"/>
        <v>42388.957638888889</v>
      </c>
      <c r="T3824" s="12">
        <f t="shared" si="359"/>
        <v>42329.838159722218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6">
        <v>2500</v>
      </c>
      <c r="E3825" s="6">
        <v>2650</v>
      </c>
      <c r="F3825" s="3" t="s">
        <v>8219</v>
      </c>
      <c r="G3825" s="4" t="s">
        <v>8224</v>
      </c>
      <c r="H3825" s="4" t="s">
        <v>8246</v>
      </c>
      <c r="I3825" s="7">
        <v>1437364740</v>
      </c>
      <c r="J3825" s="7">
        <v>1434405044</v>
      </c>
      <c r="K3825" t="b">
        <v>0</v>
      </c>
      <c r="L3825">
        <v>41</v>
      </c>
      <c r="M3825" t="b">
        <v>1</v>
      </c>
      <c r="N3825" s="4" t="s">
        <v>8271</v>
      </c>
      <c r="O3825" s="5">
        <f t="shared" si="354"/>
        <v>106</v>
      </c>
      <c r="P3825" s="6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2">
        <f t="shared" si="358"/>
        <v>42205.165972222225</v>
      </c>
      <c r="T3825" s="12">
        <f t="shared" si="359"/>
        <v>42170.910231481481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6">
        <v>250</v>
      </c>
      <c r="E3826" s="6">
        <v>270</v>
      </c>
      <c r="F3826" s="3" t="s">
        <v>8219</v>
      </c>
      <c r="G3826" s="4" t="s">
        <v>8225</v>
      </c>
      <c r="H3826" s="4" t="s">
        <v>8247</v>
      </c>
      <c r="I3826" s="7">
        <v>1470058860</v>
      </c>
      <c r="J3826" s="7">
        <v>1469026903</v>
      </c>
      <c r="K3826" t="b">
        <v>0</v>
      </c>
      <c r="L3826">
        <v>7</v>
      </c>
      <c r="M3826" t="b">
        <v>1</v>
      </c>
      <c r="N3826" s="4" t="s">
        <v>8271</v>
      </c>
      <c r="O3826" s="5">
        <f t="shared" si="354"/>
        <v>108</v>
      </c>
      <c r="P3826" s="6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2">
        <f t="shared" si="358"/>
        <v>42583.570138888885</v>
      </c>
      <c r="T3826" s="12">
        <f t="shared" si="359"/>
        <v>42571.626192129625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6">
        <v>5000</v>
      </c>
      <c r="E3827" s="6">
        <v>5271</v>
      </c>
      <c r="F3827" s="3" t="s">
        <v>8219</v>
      </c>
      <c r="G3827" s="4" t="s">
        <v>8224</v>
      </c>
      <c r="H3827" s="4" t="s">
        <v>8246</v>
      </c>
      <c r="I3827" s="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s="4" t="s">
        <v>8271</v>
      </c>
      <c r="O3827" s="5">
        <f t="shared" si="354"/>
        <v>105.42</v>
      </c>
      <c r="P3827" s="6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2">
        <f t="shared" si="358"/>
        <v>42172.069606481484</v>
      </c>
      <c r="T3827" s="12">
        <f t="shared" si="359"/>
        <v>42151.069606481484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6">
        <v>600</v>
      </c>
      <c r="E3828" s="6">
        <v>715</v>
      </c>
      <c r="F3828" s="3" t="s">
        <v>8219</v>
      </c>
      <c r="G3828" s="4" t="s">
        <v>8225</v>
      </c>
      <c r="H3828" s="4" t="s">
        <v>8247</v>
      </c>
      <c r="I3828" s="7">
        <v>1430993394</v>
      </c>
      <c r="J3828" s="7">
        <v>1428401394</v>
      </c>
      <c r="K3828" t="b">
        <v>0</v>
      </c>
      <c r="L3828">
        <v>26</v>
      </c>
      <c r="M3828" t="b">
        <v>1</v>
      </c>
      <c r="N3828" s="4" t="s">
        <v>8271</v>
      </c>
      <c r="O3828" s="5">
        <f t="shared" si="354"/>
        <v>119.16666666666667</v>
      </c>
      <c r="P3828" s="6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2">
        <f t="shared" si="358"/>
        <v>42131.423541666663</v>
      </c>
      <c r="T3828" s="12">
        <f t="shared" si="359"/>
        <v>42101.423541666663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6">
        <v>3000</v>
      </c>
      <c r="E3829" s="6">
        <v>4580</v>
      </c>
      <c r="F3829" s="3" t="s">
        <v>8219</v>
      </c>
      <c r="G3829" s="4" t="s">
        <v>8225</v>
      </c>
      <c r="H3829" s="4" t="s">
        <v>8247</v>
      </c>
      <c r="I3829" s="7">
        <v>1427414400</v>
      </c>
      <c r="J3829" s="7">
        <v>1422656201</v>
      </c>
      <c r="K3829" t="b">
        <v>0</v>
      </c>
      <c r="L3829">
        <v>65</v>
      </c>
      <c r="M3829" t="b">
        <v>1</v>
      </c>
      <c r="N3829" s="4" t="s">
        <v>8271</v>
      </c>
      <c r="O3829" s="5">
        <f t="shared" si="354"/>
        <v>152.66666666666666</v>
      </c>
      <c r="P3829" s="6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2">
        <f t="shared" si="358"/>
        <v>42090</v>
      </c>
      <c r="T3829" s="12">
        <f t="shared" si="359"/>
        <v>42034.928252314814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6">
        <v>5000</v>
      </c>
      <c r="E3830" s="6">
        <v>5000</v>
      </c>
      <c r="F3830" s="3" t="s">
        <v>8219</v>
      </c>
      <c r="G3830" s="4" t="s">
        <v>8224</v>
      </c>
      <c r="H3830" s="4" t="s">
        <v>8246</v>
      </c>
      <c r="I3830" s="7">
        <v>1420033187</v>
      </c>
      <c r="J3830" s="7">
        <v>1414845587</v>
      </c>
      <c r="K3830" t="b">
        <v>0</v>
      </c>
      <c r="L3830">
        <v>28</v>
      </c>
      <c r="M3830" t="b">
        <v>1</v>
      </c>
      <c r="N3830" s="4" t="s">
        <v>8271</v>
      </c>
      <c r="O3830" s="5">
        <f t="shared" si="354"/>
        <v>100</v>
      </c>
      <c r="P3830" s="6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2">
        <f t="shared" si="358"/>
        <v>42004.569293981483</v>
      </c>
      <c r="T3830" s="12">
        <f t="shared" si="359"/>
        <v>41944.527627314819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6">
        <v>500</v>
      </c>
      <c r="E3831" s="6">
        <v>501</v>
      </c>
      <c r="F3831" s="3" t="s">
        <v>8219</v>
      </c>
      <c r="G3831" s="4" t="s">
        <v>8224</v>
      </c>
      <c r="H3831" s="4" t="s">
        <v>8246</v>
      </c>
      <c r="I3831" s="7">
        <v>1472676371</v>
      </c>
      <c r="J3831" s="7">
        <v>1470948371</v>
      </c>
      <c r="K3831" t="b">
        <v>0</v>
      </c>
      <c r="L3831">
        <v>8</v>
      </c>
      <c r="M3831" t="b">
        <v>1</v>
      </c>
      <c r="N3831" s="4" t="s">
        <v>8271</v>
      </c>
      <c r="O3831" s="5">
        <f t="shared" si="354"/>
        <v>100.2</v>
      </c>
      <c r="P3831" s="6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2">
        <f t="shared" si="358"/>
        <v>42613.865405092598</v>
      </c>
      <c r="T3831" s="12">
        <f t="shared" si="359"/>
        <v>42593.865405092598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6">
        <v>100</v>
      </c>
      <c r="E3832" s="6">
        <v>225</v>
      </c>
      <c r="F3832" s="3" t="s">
        <v>8219</v>
      </c>
      <c r="G3832" s="4" t="s">
        <v>8224</v>
      </c>
      <c r="H3832" s="4" t="s">
        <v>8246</v>
      </c>
      <c r="I3832" s="7">
        <v>1464371211</v>
      </c>
      <c r="J3832" s="7">
        <v>1463161611</v>
      </c>
      <c r="K3832" t="b">
        <v>0</v>
      </c>
      <c r="L3832">
        <v>3</v>
      </c>
      <c r="M3832" t="b">
        <v>1</v>
      </c>
      <c r="N3832" s="4" t="s">
        <v>8271</v>
      </c>
      <c r="O3832" s="5">
        <f t="shared" si="354"/>
        <v>225</v>
      </c>
      <c r="P3832" s="6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2">
        <f t="shared" si="358"/>
        <v>42517.740868055553</v>
      </c>
      <c r="T3832" s="12">
        <f t="shared" si="359"/>
        <v>42503.740868055553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6">
        <v>500</v>
      </c>
      <c r="E3833" s="6">
        <v>530.11</v>
      </c>
      <c r="F3833" s="3" t="s">
        <v>8219</v>
      </c>
      <c r="G3833" s="4" t="s">
        <v>8224</v>
      </c>
      <c r="H3833" s="4" t="s">
        <v>8246</v>
      </c>
      <c r="I3833" s="7">
        <v>1415222545</v>
      </c>
      <c r="J3833" s="7">
        <v>1413404545</v>
      </c>
      <c r="K3833" t="b">
        <v>0</v>
      </c>
      <c r="L3833">
        <v>9</v>
      </c>
      <c r="M3833" t="b">
        <v>1</v>
      </c>
      <c r="N3833" s="4" t="s">
        <v>8271</v>
      </c>
      <c r="O3833" s="5">
        <f t="shared" si="354"/>
        <v>106.02200000000001</v>
      </c>
      <c r="P3833" s="6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2">
        <f t="shared" si="358"/>
        <v>41948.890567129631</v>
      </c>
      <c r="T3833" s="12">
        <f t="shared" si="359"/>
        <v>41927.848900462966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6">
        <v>1200</v>
      </c>
      <c r="E3834" s="6">
        <v>1256</v>
      </c>
      <c r="F3834" s="3" t="s">
        <v>8219</v>
      </c>
      <c r="G3834" s="4" t="s">
        <v>8224</v>
      </c>
      <c r="H3834" s="4" t="s">
        <v>8246</v>
      </c>
      <c r="I3834" s="7">
        <v>1455936335</v>
      </c>
      <c r="J3834" s="7">
        <v>1452048335</v>
      </c>
      <c r="K3834" t="b">
        <v>0</v>
      </c>
      <c r="L3834">
        <v>9</v>
      </c>
      <c r="M3834" t="b">
        <v>1</v>
      </c>
      <c r="N3834" s="4" t="s">
        <v>8271</v>
      </c>
      <c r="O3834" s="5">
        <f t="shared" si="354"/>
        <v>104.66666666666667</v>
      </c>
      <c r="P3834" s="6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2">
        <f t="shared" si="358"/>
        <v>42420.114988425921</v>
      </c>
      <c r="T3834" s="12">
        <f t="shared" si="359"/>
        <v>42375.114988425921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6">
        <v>1200</v>
      </c>
      <c r="E3835" s="6">
        <v>1400</v>
      </c>
      <c r="F3835" s="3" t="s">
        <v>8219</v>
      </c>
      <c r="G3835" s="4" t="s">
        <v>8229</v>
      </c>
      <c r="H3835" s="4" t="s">
        <v>8251</v>
      </c>
      <c r="I3835" s="7">
        <v>1417460940</v>
      </c>
      <c r="J3835" s="7">
        <v>1416516972</v>
      </c>
      <c r="K3835" t="b">
        <v>0</v>
      </c>
      <c r="L3835">
        <v>20</v>
      </c>
      <c r="M3835" t="b">
        <v>1</v>
      </c>
      <c r="N3835" s="4" t="s">
        <v>8271</v>
      </c>
      <c r="O3835" s="5">
        <f t="shared" si="354"/>
        <v>116.66666666666667</v>
      </c>
      <c r="P3835" s="6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2">
        <f t="shared" si="358"/>
        <v>41974.797916666663</v>
      </c>
      <c r="T3835" s="12">
        <f t="shared" si="359"/>
        <v>41963.872361111105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6">
        <v>3000</v>
      </c>
      <c r="E3836" s="6">
        <v>3271</v>
      </c>
      <c r="F3836" s="3" t="s">
        <v>8219</v>
      </c>
      <c r="G3836" s="4" t="s">
        <v>8225</v>
      </c>
      <c r="H3836" s="4" t="s">
        <v>8247</v>
      </c>
      <c r="I3836" s="7">
        <v>1434624067</v>
      </c>
      <c r="J3836" s="7">
        <v>1432032067</v>
      </c>
      <c r="K3836" t="b">
        <v>0</v>
      </c>
      <c r="L3836">
        <v>57</v>
      </c>
      <c r="M3836" t="b">
        <v>1</v>
      </c>
      <c r="N3836" s="4" t="s">
        <v>8271</v>
      </c>
      <c r="O3836" s="5">
        <f t="shared" si="354"/>
        <v>109.03333333333333</v>
      </c>
      <c r="P3836" s="6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2">
        <f t="shared" si="358"/>
        <v>42173.445219907408</v>
      </c>
      <c r="T3836" s="12">
        <f t="shared" si="359"/>
        <v>42143.445219907408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6">
        <v>200</v>
      </c>
      <c r="E3837" s="6">
        <v>320</v>
      </c>
      <c r="F3837" s="3" t="s">
        <v>8219</v>
      </c>
      <c r="G3837" s="4" t="s">
        <v>8225</v>
      </c>
      <c r="H3837" s="4" t="s">
        <v>8247</v>
      </c>
      <c r="I3837" s="7">
        <v>1461278208</v>
      </c>
      <c r="J3837" s="7">
        <v>1459463808</v>
      </c>
      <c r="K3837" t="b">
        <v>0</v>
      </c>
      <c r="L3837">
        <v>8</v>
      </c>
      <c r="M3837" t="b">
        <v>1</v>
      </c>
      <c r="N3837" s="4" t="s">
        <v>8271</v>
      </c>
      <c r="O3837" s="5">
        <f t="shared" si="354"/>
        <v>160</v>
      </c>
      <c r="P3837" s="6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2">
        <f t="shared" si="358"/>
        <v>42481.94222222222</v>
      </c>
      <c r="T3837" s="12">
        <f t="shared" si="359"/>
        <v>42460.94222222222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6">
        <v>800</v>
      </c>
      <c r="E3838" s="6">
        <v>900</v>
      </c>
      <c r="F3838" s="3" t="s">
        <v>8219</v>
      </c>
      <c r="G3838" s="4" t="s">
        <v>8224</v>
      </c>
      <c r="H3838" s="4" t="s">
        <v>8246</v>
      </c>
      <c r="I3838" s="7">
        <v>1470197340</v>
      </c>
      <c r="J3838" s="7">
        <v>1467497652</v>
      </c>
      <c r="K3838" t="b">
        <v>0</v>
      </c>
      <c r="L3838">
        <v>14</v>
      </c>
      <c r="M3838" t="b">
        <v>1</v>
      </c>
      <c r="N3838" s="4" t="s">
        <v>8271</v>
      </c>
      <c r="O3838" s="5">
        <f t="shared" si="354"/>
        <v>112.5</v>
      </c>
      <c r="P3838" s="6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2">
        <f t="shared" si="358"/>
        <v>42585.172916666663</v>
      </c>
      <c r="T3838" s="12">
        <f t="shared" si="359"/>
        <v>42553.926527777774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6">
        <v>2000</v>
      </c>
      <c r="E3839" s="6">
        <v>2042</v>
      </c>
      <c r="F3839" s="3" t="s">
        <v>8219</v>
      </c>
      <c r="G3839" s="4" t="s">
        <v>8225</v>
      </c>
      <c r="H3839" s="4" t="s">
        <v>8247</v>
      </c>
      <c r="I3839" s="7">
        <v>1435947758</v>
      </c>
      <c r="J3839" s="7">
        <v>1432837358</v>
      </c>
      <c r="K3839" t="b">
        <v>0</v>
      </c>
      <c r="L3839">
        <v>17</v>
      </c>
      <c r="M3839" t="b">
        <v>1</v>
      </c>
      <c r="N3839" s="4" t="s">
        <v>8271</v>
      </c>
      <c r="O3839" s="5">
        <f t="shared" si="354"/>
        <v>102.1</v>
      </c>
      <c r="P3839" s="6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2">
        <f t="shared" si="358"/>
        <v>42188.765717592592</v>
      </c>
      <c r="T3839" s="12">
        <f t="shared" si="359"/>
        <v>42152.765717592592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6">
        <v>100000</v>
      </c>
      <c r="E3840" s="6">
        <v>100824</v>
      </c>
      <c r="F3840" s="3" t="s">
        <v>8219</v>
      </c>
      <c r="G3840" s="4" t="s">
        <v>8235</v>
      </c>
      <c r="H3840" s="4" t="s">
        <v>8255</v>
      </c>
      <c r="I3840" s="7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s="4" t="s">
        <v>8271</v>
      </c>
      <c r="O3840" s="5">
        <f t="shared" si="354"/>
        <v>100.824</v>
      </c>
      <c r="P3840" s="6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2">
        <f t="shared" si="358"/>
        <v>42146.710752314815</v>
      </c>
      <c r="T3840" s="12">
        <f t="shared" si="359"/>
        <v>42116.710752314815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6">
        <v>2000</v>
      </c>
      <c r="E3841" s="6">
        <v>2025</v>
      </c>
      <c r="F3841" s="3" t="s">
        <v>8219</v>
      </c>
      <c r="G3841" s="4" t="s">
        <v>8224</v>
      </c>
      <c r="H3841" s="4" t="s">
        <v>8246</v>
      </c>
      <c r="I3841" s="7">
        <v>1438226724</v>
      </c>
      <c r="J3841" s="7">
        <v>1433042724</v>
      </c>
      <c r="K3841" t="b">
        <v>0</v>
      </c>
      <c r="L3841">
        <v>32</v>
      </c>
      <c r="M3841" t="b">
        <v>1</v>
      </c>
      <c r="N3841" s="4" t="s">
        <v>8271</v>
      </c>
      <c r="O3841" s="5">
        <f t="shared" si="354"/>
        <v>101.25</v>
      </c>
      <c r="P3841" s="6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2">
        <f t="shared" si="358"/>
        <v>42215.142638888887</v>
      </c>
      <c r="T3841" s="12">
        <f t="shared" si="359"/>
        <v>42155.142638888887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6">
        <v>1</v>
      </c>
      <c r="E3842" s="6">
        <v>65</v>
      </c>
      <c r="F3842" s="3" t="s">
        <v>8219</v>
      </c>
      <c r="G3842" s="4" t="s">
        <v>8225</v>
      </c>
      <c r="H3842" s="4" t="s">
        <v>8247</v>
      </c>
      <c r="I3842" s="7">
        <v>1459180229</v>
      </c>
      <c r="J3842" s="7">
        <v>1457023829</v>
      </c>
      <c r="K3842" t="b">
        <v>0</v>
      </c>
      <c r="L3842">
        <v>3</v>
      </c>
      <c r="M3842" t="b">
        <v>1</v>
      </c>
      <c r="N3842" s="4" t="s">
        <v>8271</v>
      </c>
      <c r="O3842" s="5">
        <f t="shared" si="354"/>
        <v>6500</v>
      </c>
      <c r="P3842" s="6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2">
        <f t="shared" si="358"/>
        <v>42457.660057870366</v>
      </c>
      <c r="T3842" s="12">
        <f t="shared" si="359"/>
        <v>42432.701724537037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6">
        <v>10000</v>
      </c>
      <c r="E3843" s="6">
        <v>872</v>
      </c>
      <c r="F3843" s="3" t="s">
        <v>8221</v>
      </c>
      <c r="G3843" s="4" t="s">
        <v>8224</v>
      </c>
      <c r="H3843" s="4" t="s">
        <v>8246</v>
      </c>
      <c r="I3843" s="7">
        <v>1405882287</v>
      </c>
      <c r="J3843" s="7">
        <v>1400698287</v>
      </c>
      <c r="K3843" t="b">
        <v>1</v>
      </c>
      <c r="L3843">
        <v>34</v>
      </c>
      <c r="M3843" t="b">
        <v>0</v>
      </c>
      <c r="N3843" s="4" t="s">
        <v>8271</v>
      </c>
      <c r="O3843" s="5">
        <f t="shared" ref="O3843:O3906" si="360">100*E3843/D3843</f>
        <v>8.7200000000000006</v>
      </c>
      <c r="P3843" s="6">
        <f t="shared" ref="P3843:P3906" si="361">IF(L3843=0,0,E3843/L3843)</f>
        <v>25.647058823529413</v>
      </c>
      <c r="Q3843" s="4" t="str">
        <f t="shared" ref="Q3843:Q3906" si="362">LEFT(N3843,SEARCH("/",N3843)-1)</f>
        <v>theater</v>
      </c>
      <c r="R3843" s="4" t="str">
        <f t="shared" ref="R3843:R3906" si="363">RIGHT(N3843,LEN(N3843)-SEARCH("/",N3843,1))</f>
        <v>plays</v>
      </c>
      <c r="S3843" s="12">
        <f t="shared" ref="S3843:S3906" si="364">(((I3843/60)/60)/24)+DATE(1970,1,1)</f>
        <v>41840.785729166666</v>
      </c>
      <c r="T3843" s="12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6">
        <v>5000</v>
      </c>
      <c r="E3844" s="6">
        <v>1097</v>
      </c>
      <c r="F3844" s="3" t="s">
        <v>8221</v>
      </c>
      <c r="G3844" s="4" t="s">
        <v>8225</v>
      </c>
      <c r="H3844" s="4" t="s">
        <v>8247</v>
      </c>
      <c r="I3844" s="7">
        <v>1399809052</v>
      </c>
      <c r="J3844" s="7">
        <v>1397217052</v>
      </c>
      <c r="K3844" t="b">
        <v>1</v>
      </c>
      <c r="L3844">
        <v>23</v>
      </c>
      <c r="M3844" t="b">
        <v>0</v>
      </c>
      <c r="N3844" s="4" t="s">
        <v>8271</v>
      </c>
      <c r="O3844" s="5">
        <f t="shared" si="360"/>
        <v>21.94</v>
      </c>
      <c r="P3844" s="6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2">
        <f t="shared" si="364"/>
        <v>41770.493657407409</v>
      </c>
      <c r="T3844" s="12">
        <f t="shared" si="365"/>
        <v>41740.493657407409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6">
        <v>5000</v>
      </c>
      <c r="E3845" s="6">
        <v>1065</v>
      </c>
      <c r="F3845" s="3" t="s">
        <v>8221</v>
      </c>
      <c r="G3845" s="4" t="s">
        <v>8224</v>
      </c>
      <c r="H3845" s="4" t="s">
        <v>8246</v>
      </c>
      <c r="I3845" s="7">
        <v>1401587064</v>
      </c>
      <c r="J3845" s="7">
        <v>1399427064</v>
      </c>
      <c r="K3845" t="b">
        <v>1</v>
      </c>
      <c r="L3845">
        <v>19</v>
      </c>
      <c r="M3845" t="b">
        <v>0</v>
      </c>
      <c r="N3845" s="4" t="s">
        <v>8271</v>
      </c>
      <c r="O3845" s="5">
        <f t="shared" si="360"/>
        <v>21.3</v>
      </c>
      <c r="P3845" s="6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2">
        <f t="shared" si="364"/>
        <v>41791.072500000002</v>
      </c>
      <c r="T3845" s="12">
        <f t="shared" si="365"/>
        <v>41766.072500000002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6">
        <v>9800</v>
      </c>
      <c r="E3846" s="6">
        <v>4066</v>
      </c>
      <c r="F3846" s="3" t="s">
        <v>8221</v>
      </c>
      <c r="G3846" s="4" t="s">
        <v>8224</v>
      </c>
      <c r="H3846" s="4" t="s">
        <v>8246</v>
      </c>
      <c r="I3846" s="7">
        <v>1401778740</v>
      </c>
      <c r="J3846" s="7">
        <v>1399474134</v>
      </c>
      <c r="K3846" t="b">
        <v>1</v>
      </c>
      <c r="L3846">
        <v>50</v>
      </c>
      <c r="M3846" t="b">
        <v>0</v>
      </c>
      <c r="N3846" s="4" t="s">
        <v>8271</v>
      </c>
      <c r="O3846" s="5">
        <f t="shared" si="360"/>
        <v>41.489795918367349</v>
      </c>
      <c r="P3846" s="6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2">
        <f t="shared" si="364"/>
        <v>41793.290972222225</v>
      </c>
      <c r="T3846" s="12">
        <f t="shared" si="365"/>
        <v>41766.617291666669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6">
        <v>40000</v>
      </c>
      <c r="E3847" s="6">
        <v>842</v>
      </c>
      <c r="F3847" s="3" t="s">
        <v>8221</v>
      </c>
      <c r="G3847" s="4" t="s">
        <v>8224</v>
      </c>
      <c r="H3847" s="4" t="s">
        <v>8246</v>
      </c>
      <c r="I3847" s="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s="4" t="s">
        <v>8271</v>
      </c>
      <c r="O3847" s="5">
        <f t="shared" si="360"/>
        <v>2.105</v>
      </c>
      <c r="P3847" s="6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2">
        <f t="shared" si="364"/>
        <v>42278.627013888887</v>
      </c>
      <c r="T3847" s="12">
        <f t="shared" si="365"/>
        <v>42248.627013888887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6">
        <v>7000</v>
      </c>
      <c r="E3848" s="6">
        <v>189</v>
      </c>
      <c r="F3848" s="3" t="s">
        <v>8221</v>
      </c>
      <c r="G3848" s="4" t="s">
        <v>8224</v>
      </c>
      <c r="H3848" s="4" t="s">
        <v>8246</v>
      </c>
      <c r="I3848" s="7">
        <v>1412405940</v>
      </c>
      <c r="J3848" s="7">
        <v>1409721542</v>
      </c>
      <c r="K3848" t="b">
        <v>1</v>
      </c>
      <c r="L3848">
        <v>8</v>
      </c>
      <c r="M3848" t="b">
        <v>0</v>
      </c>
      <c r="N3848" s="4" t="s">
        <v>8271</v>
      </c>
      <c r="O3848" s="5">
        <f t="shared" si="360"/>
        <v>2.7</v>
      </c>
      <c r="P3848" s="6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2">
        <f t="shared" si="364"/>
        <v>41916.290972222225</v>
      </c>
      <c r="T3848" s="12">
        <f t="shared" si="365"/>
        <v>41885.221550925926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6">
        <v>10500</v>
      </c>
      <c r="E3849" s="6">
        <v>1697</v>
      </c>
      <c r="F3849" s="3" t="s">
        <v>8221</v>
      </c>
      <c r="G3849" s="4" t="s">
        <v>8224</v>
      </c>
      <c r="H3849" s="4" t="s">
        <v>8246</v>
      </c>
      <c r="I3849" s="7">
        <v>1437283391</v>
      </c>
      <c r="J3849" s="7">
        <v>1433395391</v>
      </c>
      <c r="K3849" t="b">
        <v>1</v>
      </c>
      <c r="L3849">
        <v>9</v>
      </c>
      <c r="M3849" t="b">
        <v>0</v>
      </c>
      <c r="N3849" s="4" t="s">
        <v>8271</v>
      </c>
      <c r="O3849" s="5">
        <f t="shared" si="360"/>
        <v>16.161904761904761</v>
      </c>
      <c r="P3849" s="6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2">
        <f t="shared" si="364"/>
        <v>42204.224432870367</v>
      </c>
      <c r="T3849" s="12">
        <f t="shared" si="365"/>
        <v>42159.224432870367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6">
        <v>13000</v>
      </c>
      <c r="E3850" s="6">
        <v>2129</v>
      </c>
      <c r="F3850" s="3" t="s">
        <v>8221</v>
      </c>
      <c r="G3850" s="4" t="s">
        <v>8224</v>
      </c>
      <c r="H3850" s="4" t="s">
        <v>8246</v>
      </c>
      <c r="I3850" s="7">
        <v>1445196989</v>
      </c>
      <c r="J3850" s="7">
        <v>1442604989</v>
      </c>
      <c r="K3850" t="b">
        <v>1</v>
      </c>
      <c r="L3850">
        <v>43</v>
      </c>
      <c r="M3850" t="b">
        <v>0</v>
      </c>
      <c r="N3850" s="4" t="s">
        <v>8271</v>
      </c>
      <c r="O3850" s="5">
        <f t="shared" si="360"/>
        <v>16.376923076923077</v>
      </c>
      <c r="P3850" s="6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2">
        <f t="shared" si="364"/>
        <v>42295.817002314812</v>
      </c>
      <c r="T3850" s="12">
        <f t="shared" si="365"/>
        <v>42265.817002314812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6">
        <v>30000</v>
      </c>
      <c r="E3851" s="6">
        <v>2113</v>
      </c>
      <c r="F3851" s="3" t="s">
        <v>8221</v>
      </c>
      <c r="G3851" s="4" t="s">
        <v>8236</v>
      </c>
      <c r="H3851" s="4" t="s">
        <v>8249</v>
      </c>
      <c r="I3851" s="7">
        <v>1434047084</v>
      </c>
      <c r="J3851" s="7">
        <v>1431455084</v>
      </c>
      <c r="K3851" t="b">
        <v>1</v>
      </c>
      <c r="L3851">
        <v>28</v>
      </c>
      <c r="M3851" t="b">
        <v>0</v>
      </c>
      <c r="N3851" s="4" t="s">
        <v>8271</v>
      </c>
      <c r="O3851" s="5">
        <f t="shared" si="360"/>
        <v>7.043333333333333</v>
      </c>
      <c r="P3851" s="6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2">
        <f t="shared" si="364"/>
        <v>42166.767175925925</v>
      </c>
      <c r="T3851" s="12">
        <f t="shared" si="365"/>
        <v>42136.767175925925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6">
        <v>1000</v>
      </c>
      <c r="E3852" s="6">
        <v>38</v>
      </c>
      <c r="F3852" s="3" t="s">
        <v>8221</v>
      </c>
      <c r="G3852" s="4" t="s">
        <v>8224</v>
      </c>
      <c r="H3852" s="4" t="s">
        <v>8246</v>
      </c>
      <c r="I3852" s="7">
        <v>1420081143</v>
      </c>
      <c r="J3852" s="7">
        <v>1417489143</v>
      </c>
      <c r="K3852" t="b">
        <v>1</v>
      </c>
      <c r="L3852">
        <v>4</v>
      </c>
      <c r="M3852" t="b">
        <v>0</v>
      </c>
      <c r="N3852" s="4" t="s">
        <v>8271</v>
      </c>
      <c r="O3852" s="5">
        <f t="shared" si="360"/>
        <v>3.8</v>
      </c>
      <c r="P3852" s="6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2">
        <f t="shared" si="364"/>
        <v>42005.124340277776</v>
      </c>
      <c r="T3852" s="12">
        <f t="shared" si="365"/>
        <v>41975.124340277776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6">
        <v>2500</v>
      </c>
      <c r="E3853" s="6">
        <v>852</v>
      </c>
      <c r="F3853" s="3" t="s">
        <v>8221</v>
      </c>
      <c r="G3853" s="4" t="s">
        <v>8225</v>
      </c>
      <c r="H3853" s="4" t="s">
        <v>8247</v>
      </c>
      <c r="I3853" s="7">
        <v>1437129179</v>
      </c>
      <c r="J3853" s="7">
        <v>1434537179</v>
      </c>
      <c r="K3853" t="b">
        <v>1</v>
      </c>
      <c r="L3853">
        <v>24</v>
      </c>
      <c r="M3853" t="b">
        <v>0</v>
      </c>
      <c r="N3853" s="4" t="s">
        <v>8271</v>
      </c>
      <c r="O3853" s="5">
        <f t="shared" si="360"/>
        <v>34.08</v>
      </c>
      <c r="P3853" s="6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2">
        <f t="shared" si="364"/>
        <v>42202.439571759256</v>
      </c>
      <c r="T3853" s="12">
        <f t="shared" si="365"/>
        <v>42172.439571759256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6">
        <v>10000</v>
      </c>
      <c r="E3854" s="6">
        <v>20</v>
      </c>
      <c r="F3854" s="3" t="s">
        <v>8221</v>
      </c>
      <c r="G3854" s="4" t="s">
        <v>8224</v>
      </c>
      <c r="H3854" s="4" t="s">
        <v>8246</v>
      </c>
      <c r="I3854" s="7">
        <v>1427427276</v>
      </c>
      <c r="J3854" s="7">
        <v>1425270876</v>
      </c>
      <c r="K3854" t="b">
        <v>0</v>
      </c>
      <c r="L3854">
        <v>2</v>
      </c>
      <c r="M3854" t="b">
        <v>0</v>
      </c>
      <c r="N3854" s="4" t="s">
        <v>8271</v>
      </c>
      <c r="O3854" s="5">
        <f t="shared" si="360"/>
        <v>0.2</v>
      </c>
      <c r="P3854" s="6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2">
        <f t="shared" si="364"/>
        <v>42090.149027777778</v>
      </c>
      <c r="T3854" s="12">
        <f t="shared" si="365"/>
        <v>42065.190694444449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6">
        <v>100000</v>
      </c>
      <c r="E3855" s="6">
        <v>26</v>
      </c>
      <c r="F3855" s="3" t="s">
        <v>8221</v>
      </c>
      <c r="G3855" s="4" t="s">
        <v>8224</v>
      </c>
      <c r="H3855" s="4" t="s">
        <v>8246</v>
      </c>
      <c r="I3855" s="7">
        <v>1409602178</v>
      </c>
      <c r="J3855" s="7">
        <v>1406578178</v>
      </c>
      <c r="K3855" t="b">
        <v>0</v>
      </c>
      <c r="L3855">
        <v>2</v>
      </c>
      <c r="M3855" t="b">
        <v>0</v>
      </c>
      <c r="N3855" s="4" t="s">
        <v>8271</v>
      </c>
      <c r="O3855" s="5">
        <f t="shared" si="360"/>
        <v>2.5999999999999999E-2</v>
      </c>
      <c r="P3855" s="6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2">
        <f t="shared" si="364"/>
        <v>41883.84002314815</v>
      </c>
      <c r="T3855" s="12">
        <f t="shared" si="365"/>
        <v>41848.84002314815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6">
        <v>11000</v>
      </c>
      <c r="E3856" s="6">
        <v>1788</v>
      </c>
      <c r="F3856" s="3" t="s">
        <v>8221</v>
      </c>
      <c r="G3856" s="4" t="s">
        <v>8224</v>
      </c>
      <c r="H3856" s="4" t="s">
        <v>8246</v>
      </c>
      <c r="I3856" s="7">
        <v>1431206058</v>
      </c>
      <c r="J3856" s="7">
        <v>1428614058</v>
      </c>
      <c r="K3856" t="b">
        <v>0</v>
      </c>
      <c r="L3856">
        <v>20</v>
      </c>
      <c r="M3856" t="b">
        <v>0</v>
      </c>
      <c r="N3856" s="4" t="s">
        <v>8271</v>
      </c>
      <c r="O3856" s="5">
        <f t="shared" si="360"/>
        <v>16.254545454545454</v>
      </c>
      <c r="P3856" s="6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2">
        <f t="shared" si="364"/>
        <v>42133.884930555556</v>
      </c>
      <c r="T3856" s="12">
        <f t="shared" si="365"/>
        <v>42103.884930555556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6">
        <v>1000</v>
      </c>
      <c r="E3857" s="6">
        <v>25</v>
      </c>
      <c r="F3857" s="3" t="s">
        <v>8221</v>
      </c>
      <c r="G3857" s="4" t="s">
        <v>8224</v>
      </c>
      <c r="H3857" s="4" t="s">
        <v>8246</v>
      </c>
      <c r="I3857" s="7">
        <v>1427408271</v>
      </c>
      <c r="J3857" s="7">
        <v>1424819871</v>
      </c>
      <c r="K3857" t="b">
        <v>0</v>
      </c>
      <c r="L3857">
        <v>1</v>
      </c>
      <c r="M3857" t="b">
        <v>0</v>
      </c>
      <c r="N3857" s="4" t="s">
        <v>8271</v>
      </c>
      <c r="O3857" s="5">
        <f t="shared" si="360"/>
        <v>2.5</v>
      </c>
      <c r="P3857" s="6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2">
        <f t="shared" si="364"/>
        <v>42089.929062499999</v>
      </c>
      <c r="T3857" s="12">
        <f t="shared" si="365"/>
        <v>42059.970729166671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6">
        <v>5000</v>
      </c>
      <c r="E3858" s="6">
        <v>1</v>
      </c>
      <c r="F3858" s="3" t="s">
        <v>8221</v>
      </c>
      <c r="G3858" s="4" t="s">
        <v>8224</v>
      </c>
      <c r="H3858" s="4" t="s">
        <v>8246</v>
      </c>
      <c r="I3858" s="7">
        <v>1425833403</v>
      </c>
      <c r="J3858" s="7">
        <v>1423245003</v>
      </c>
      <c r="K3858" t="b">
        <v>0</v>
      </c>
      <c r="L3858">
        <v>1</v>
      </c>
      <c r="M3858" t="b">
        <v>0</v>
      </c>
      <c r="N3858" s="4" t="s">
        <v>8271</v>
      </c>
      <c r="O3858" s="5">
        <f t="shared" si="360"/>
        <v>0.02</v>
      </c>
      <c r="P3858" s="6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2">
        <f t="shared" si="364"/>
        <v>42071.701423611114</v>
      </c>
      <c r="T3858" s="12">
        <f t="shared" si="365"/>
        <v>42041.743090277778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6">
        <v>5000</v>
      </c>
      <c r="E3859" s="6">
        <v>260</v>
      </c>
      <c r="F3859" s="3" t="s">
        <v>8221</v>
      </c>
      <c r="G3859" s="4" t="s">
        <v>8224</v>
      </c>
      <c r="H3859" s="4" t="s">
        <v>8246</v>
      </c>
      <c r="I3859" s="7">
        <v>1406913120</v>
      </c>
      <c r="J3859" s="7">
        <v>1404927690</v>
      </c>
      <c r="K3859" t="b">
        <v>0</v>
      </c>
      <c r="L3859">
        <v>4</v>
      </c>
      <c r="M3859" t="b">
        <v>0</v>
      </c>
      <c r="N3859" s="4" t="s">
        <v>8271</v>
      </c>
      <c r="O3859" s="5">
        <f t="shared" si="360"/>
        <v>5.2</v>
      </c>
      <c r="P3859" s="6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2">
        <f t="shared" si="364"/>
        <v>41852.716666666667</v>
      </c>
      <c r="T3859" s="12">
        <f t="shared" si="365"/>
        <v>41829.73715277778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6">
        <v>500</v>
      </c>
      <c r="E3860" s="6">
        <v>10</v>
      </c>
      <c r="F3860" s="3" t="s">
        <v>8221</v>
      </c>
      <c r="G3860" s="4" t="s">
        <v>8225</v>
      </c>
      <c r="H3860" s="4" t="s">
        <v>8247</v>
      </c>
      <c r="I3860" s="7">
        <v>1432328400</v>
      </c>
      <c r="J3860" s="7">
        <v>1430734844</v>
      </c>
      <c r="K3860" t="b">
        <v>0</v>
      </c>
      <c r="L3860">
        <v>1</v>
      </c>
      <c r="M3860" t="b">
        <v>0</v>
      </c>
      <c r="N3860" s="4" t="s">
        <v>8271</v>
      </c>
      <c r="O3860" s="5">
        <f t="shared" si="360"/>
        <v>2</v>
      </c>
      <c r="P3860" s="6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2">
        <f t="shared" si="364"/>
        <v>42146.875</v>
      </c>
      <c r="T3860" s="12">
        <f t="shared" si="365"/>
        <v>42128.431064814817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6">
        <v>2500</v>
      </c>
      <c r="E3861" s="6">
        <v>1</v>
      </c>
      <c r="F3861" s="3" t="s">
        <v>8221</v>
      </c>
      <c r="G3861" s="4" t="s">
        <v>8224</v>
      </c>
      <c r="H3861" s="4" t="s">
        <v>8246</v>
      </c>
      <c r="I3861" s="7">
        <v>1403730000</v>
      </c>
      <c r="J3861" s="7">
        <v>1401485207</v>
      </c>
      <c r="K3861" t="b">
        <v>0</v>
      </c>
      <c r="L3861">
        <v>1</v>
      </c>
      <c r="M3861" t="b">
        <v>0</v>
      </c>
      <c r="N3861" s="4" t="s">
        <v>8271</v>
      </c>
      <c r="O3861" s="5">
        <f t="shared" si="360"/>
        <v>0.04</v>
      </c>
      <c r="P3861" s="6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2">
        <f t="shared" si="364"/>
        <v>41815.875</v>
      </c>
      <c r="T3861" s="12">
        <f t="shared" si="365"/>
        <v>41789.893599537041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6">
        <v>6000</v>
      </c>
      <c r="E3862" s="6">
        <v>1060</v>
      </c>
      <c r="F3862" s="3" t="s">
        <v>8221</v>
      </c>
      <c r="G3862" s="4" t="s">
        <v>8224</v>
      </c>
      <c r="H3862" s="4" t="s">
        <v>8246</v>
      </c>
      <c r="I3862" s="7">
        <v>1407858710</v>
      </c>
      <c r="J3862" s="7">
        <v>1405266710</v>
      </c>
      <c r="K3862" t="b">
        <v>0</v>
      </c>
      <c r="L3862">
        <v>13</v>
      </c>
      <c r="M3862" t="b">
        <v>0</v>
      </c>
      <c r="N3862" s="4" t="s">
        <v>8271</v>
      </c>
      <c r="O3862" s="5">
        <f t="shared" si="360"/>
        <v>17.666666666666668</v>
      </c>
      <c r="P3862" s="6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2">
        <f t="shared" si="364"/>
        <v>41863.660995370366</v>
      </c>
      <c r="T3862" s="12">
        <f t="shared" si="365"/>
        <v>41833.660995370366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6">
        <v>2000</v>
      </c>
      <c r="E3863" s="6">
        <v>100</v>
      </c>
      <c r="F3863" s="3" t="s">
        <v>8221</v>
      </c>
      <c r="G3863" s="4" t="s">
        <v>8224</v>
      </c>
      <c r="H3863" s="4" t="s">
        <v>8246</v>
      </c>
      <c r="I3863" s="7">
        <v>1415828820</v>
      </c>
      <c r="J3863" s="7">
        <v>1412258977</v>
      </c>
      <c r="K3863" t="b">
        <v>0</v>
      </c>
      <c r="L3863">
        <v>1</v>
      </c>
      <c r="M3863" t="b">
        <v>0</v>
      </c>
      <c r="N3863" s="4" t="s">
        <v>8271</v>
      </c>
      <c r="O3863" s="5">
        <f t="shared" si="360"/>
        <v>5</v>
      </c>
      <c r="P3863" s="6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2">
        <f t="shared" si="364"/>
        <v>41955.907638888893</v>
      </c>
      <c r="T3863" s="12">
        <f t="shared" si="365"/>
        <v>41914.590011574073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6">
        <v>7500</v>
      </c>
      <c r="E3864" s="6">
        <v>1</v>
      </c>
      <c r="F3864" s="3" t="s">
        <v>8221</v>
      </c>
      <c r="G3864" s="4" t="s">
        <v>8224</v>
      </c>
      <c r="H3864" s="4" t="s">
        <v>8246</v>
      </c>
      <c r="I3864" s="7">
        <v>1473699540</v>
      </c>
      <c r="J3864" s="7">
        <v>1472451356</v>
      </c>
      <c r="K3864" t="b">
        <v>0</v>
      </c>
      <c r="L3864">
        <v>1</v>
      </c>
      <c r="M3864" t="b">
        <v>0</v>
      </c>
      <c r="N3864" s="4" t="s">
        <v>8271</v>
      </c>
      <c r="O3864" s="5">
        <f t="shared" si="360"/>
        <v>1.3333333333333334E-2</v>
      </c>
      <c r="P3864" s="6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2">
        <f t="shared" si="364"/>
        <v>42625.707638888889</v>
      </c>
      <c r="T3864" s="12">
        <f t="shared" si="365"/>
        <v>42611.261064814811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6">
        <v>6000</v>
      </c>
      <c r="E3865" s="6">
        <v>0</v>
      </c>
      <c r="F3865" s="3" t="s">
        <v>8221</v>
      </c>
      <c r="G3865" s="4" t="s">
        <v>8224</v>
      </c>
      <c r="H3865" s="4" t="s">
        <v>8246</v>
      </c>
      <c r="I3865" s="7">
        <v>1446739905</v>
      </c>
      <c r="J3865" s="7">
        <v>1441552305</v>
      </c>
      <c r="K3865" t="b">
        <v>0</v>
      </c>
      <c r="L3865">
        <v>0</v>
      </c>
      <c r="M3865" t="b">
        <v>0</v>
      </c>
      <c r="N3865" s="4" t="s">
        <v>8271</v>
      </c>
      <c r="O3865" s="5">
        <f t="shared" si="360"/>
        <v>0</v>
      </c>
      <c r="P3865" s="6">
        <f t="shared" si="361"/>
        <v>0</v>
      </c>
      <c r="Q3865" s="4" t="str">
        <f t="shared" si="362"/>
        <v>theater</v>
      </c>
      <c r="R3865" s="4" t="str">
        <f t="shared" si="363"/>
        <v>plays</v>
      </c>
      <c r="S3865" s="12">
        <f t="shared" si="364"/>
        <v>42313.674826388888</v>
      </c>
      <c r="T3865" s="12">
        <f t="shared" si="365"/>
        <v>42253.633159722223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6">
        <v>5000</v>
      </c>
      <c r="E3866" s="6">
        <v>60</v>
      </c>
      <c r="F3866" s="3" t="s">
        <v>8221</v>
      </c>
      <c r="G3866" s="4" t="s">
        <v>8224</v>
      </c>
      <c r="H3866" s="4" t="s">
        <v>8246</v>
      </c>
      <c r="I3866" s="7">
        <v>1447799054</v>
      </c>
      <c r="J3866" s="7">
        <v>1445203454</v>
      </c>
      <c r="K3866" t="b">
        <v>0</v>
      </c>
      <c r="L3866">
        <v>3</v>
      </c>
      <c r="M3866" t="b">
        <v>0</v>
      </c>
      <c r="N3866" s="4" t="s">
        <v>8271</v>
      </c>
      <c r="O3866" s="5">
        <f t="shared" si="360"/>
        <v>1.2</v>
      </c>
      <c r="P3866" s="6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2">
        <f t="shared" si="364"/>
        <v>42325.933495370366</v>
      </c>
      <c r="T3866" s="12">
        <f t="shared" si="365"/>
        <v>42295.891828703709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6">
        <v>2413</v>
      </c>
      <c r="E3867" s="6">
        <v>650</v>
      </c>
      <c r="F3867" s="3" t="s">
        <v>8221</v>
      </c>
      <c r="G3867" s="4" t="s">
        <v>8229</v>
      </c>
      <c r="H3867" s="4" t="s">
        <v>8251</v>
      </c>
      <c r="I3867" s="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s="4" t="s">
        <v>8271</v>
      </c>
      <c r="O3867" s="5">
        <f t="shared" si="360"/>
        <v>26.937422295897225</v>
      </c>
      <c r="P3867" s="6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2">
        <f t="shared" si="364"/>
        <v>41881.229166666664</v>
      </c>
      <c r="T3867" s="12">
        <f t="shared" si="365"/>
        <v>41841.651597222226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6">
        <v>2000</v>
      </c>
      <c r="E3868" s="6">
        <v>11</v>
      </c>
      <c r="F3868" s="3" t="s">
        <v>8221</v>
      </c>
      <c r="G3868" s="4" t="s">
        <v>8224</v>
      </c>
      <c r="H3868" s="4" t="s">
        <v>8246</v>
      </c>
      <c r="I3868" s="7">
        <v>1458703740</v>
      </c>
      <c r="J3868" s="7">
        <v>1454453021</v>
      </c>
      <c r="K3868" t="b">
        <v>0</v>
      </c>
      <c r="L3868">
        <v>2</v>
      </c>
      <c r="M3868" t="b">
        <v>0</v>
      </c>
      <c r="N3868" s="4" t="s">
        <v>8271</v>
      </c>
      <c r="O3868" s="5">
        <f t="shared" si="360"/>
        <v>0.55000000000000004</v>
      </c>
      <c r="P3868" s="6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2">
        <f t="shared" si="364"/>
        <v>42452.145138888889</v>
      </c>
      <c r="T3868" s="12">
        <f t="shared" si="365"/>
        <v>42402.947002314817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6">
        <v>2000</v>
      </c>
      <c r="E3869" s="6">
        <v>251</v>
      </c>
      <c r="F3869" s="3" t="s">
        <v>8221</v>
      </c>
      <c r="G3869" s="4" t="s">
        <v>8224</v>
      </c>
      <c r="H3869" s="4" t="s">
        <v>8246</v>
      </c>
      <c r="I3869" s="7">
        <v>1466278339</v>
      </c>
      <c r="J3869" s="7">
        <v>1463686339</v>
      </c>
      <c r="K3869" t="b">
        <v>0</v>
      </c>
      <c r="L3869">
        <v>5</v>
      </c>
      <c r="M3869" t="b">
        <v>0</v>
      </c>
      <c r="N3869" s="4" t="s">
        <v>8271</v>
      </c>
      <c r="O3869" s="5">
        <f t="shared" si="360"/>
        <v>12.55</v>
      </c>
      <c r="P3869" s="6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2">
        <f t="shared" si="364"/>
        <v>42539.814108796301</v>
      </c>
      <c r="T3869" s="12">
        <f t="shared" si="365"/>
        <v>42509.814108796301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6">
        <v>5000</v>
      </c>
      <c r="E3870" s="6">
        <v>10</v>
      </c>
      <c r="F3870" s="3" t="s">
        <v>8220</v>
      </c>
      <c r="G3870" s="4" t="s">
        <v>8225</v>
      </c>
      <c r="H3870" s="4" t="s">
        <v>8247</v>
      </c>
      <c r="I3870" s="7">
        <v>1410191405</v>
      </c>
      <c r="J3870" s="7">
        <v>1408031405</v>
      </c>
      <c r="K3870" t="b">
        <v>0</v>
      </c>
      <c r="L3870">
        <v>1</v>
      </c>
      <c r="M3870" t="b">
        <v>0</v>
      </c>
      <c r="N3870" s="4" t="s">
        <v>8305</v>
      </c>
      <c r="O3870" s="5">
        <f t="shared" si="360"/>
        <v>0.2</v>
      </c>
      <c r="P3870" s="6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2">
        <f t="shared" si="364"/>
        <v>41890.659780092588</v>
      </c>
      <c r="T3870" s="12">
        <f t="shared" si="365"/>
        <v>41865.659780092588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6">
        <v>13111</v>
      </c>
      <c r="E3871" s="6">
        <v>452</v>
      </c>
      <c r="F3871" s="3" t="s">
        <v>8220</v>
      </c>
      <c r="G3871" s="4" t="s">
        <v>8224</v>
      </c>
      <c r="H3871" s="4" t="s">
        <v>8246</v>
      </c>
      <c r="I3871" s="7">
        <v>1426302660</v>
      </c>
      <c r="J3871" s="7">
        <v>1423761792</v>
      </c>
      <c r="K3871" t="b">
        <v>0</v>
      </c>
      <c r="L3871">
        <v>15</v>
      </c>
      <c r="M3871" t="b">
        <v>0</v>
      </c>
      <c r="N3871" s="4" t="s">
        <v>8305</v>
      </c>
      <c r="O3871" s="5">
        <f t="shared" si="360"/>
        <v>3.4474868431088401</v>
      </c>
      <c r="P3871" s="6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2">
        <f t="shared" si="364"/>
        <v>42077.132638888885</v>
      </c>
      <c r="T3871" s="12">
        <f t="shared" si="365"/>
        <v>42047.724444444444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6">
        <v>10000</v>
      </c>
      <c r="E3872" s="6">
        <v>1500</v>
      </c>
      <c r="F3872" s="3" t="s">
        <v>8220</v>
      </c>
      <c r="G3872" s="4" t="s">
        <v>8224</v>
      </c>
      <c r="H3872" s="4" t="s">
        <v>8246</v>
      </c>
      <c r="I3872" s="7">
        <v>1404360478</v>
      </c>
      <c r="J3872" s="7">
        <v>1401768478</v>
      </c>
      <c r="K3872" t="b">
        <v>0</v>
      </c>
      <c r="L3872">
        <v>10</v>
      </c>
      <c r="M3872" t="b">
        <v>0</v>
      </c>
      <c r="N3872" s="4" t="s">
        <v>8305</v>
      </c>
      <c r="O3872" s="5">
        <f t="shared" si="360"/>
        <v>15</v>
      </c>
      <c r="P3872" s="6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2">
        <f t="shared" si="364"/>
        <v>41823.17219907407</v>
      </c>
      <c r="T3872" s="12">
        <f t="shared" si="365"/>
        <v>41793.17219907407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6">
        <v>1500</v>
      </c>
      <c r="E3873" s="6">
        <v>40</v>
      </c>
      <c r="F3873" s="3" t="s">
        <v>8220</v>
      </c>
      <c r="G3873" s="4" t="s">
        <v>8224</v>
      </c>
      <c r="H3873" s="4" t="s">
        <v>8246</v>
      </c>
      <c r="I3873" s="7">
        <v>1490809450</v>
      </c>
      <c r="J3873" s="7">
        <v>1485629050</v>
      </c>
      <c r="K3873" t="b">
        <v>0</v>
      </c>
      <c r="L3873">
        <v>3</v>
      </c>
      <c r="M3873" t="b">
        <v>0</v>
      </c>
      <c r="N3873" s="4" t="s">
        <v>8305</v>
      </c>
      <c r="O3873" s="5">
        <f t="shared" si="360"/>
        <v>2.6666666666666665</v>
      </c>
      <c r="P3873" s="6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2">
        <f t="shared" si="364"/>
        <v>42823.739004629635</v>
      </c>
      <c r="T3873" s="12">
        <f t="shared" si="365"/>
        <v>42763.780671296292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6">
        <v>15000</v>
      </c>
      <c r="E3874" s="6">
        <v>0</v>
      </c>
      <c r="F3874" s="3" t="s">
        <v>8220</v>
      </c>
      <c r="G3874" s="4" t="s">
        <v>8224</v>
      </c>
      <c r="H3874" s="4" t="s">
        <v>8246</v>
      </c>
      <c r="I3874" s="7">
        <v>1439522996</v>
      </c>
      <c r="J3874" s="7">
        <v>1435202996</v>
      </c>
      <c r="K3874" t="b">
        <v>0</v>
      </c>
      <c r="L3874">
        <v>0</v>
      </c>
      <c r="M3874" t="b">
        <v>0</v>
      </c>
      <c r="N3874" s="4" t="s">
        <v>8305</v>
      </c>
      <c r="O3874" s="5">
        <f t="shared" si="360"/>
        <v>0</v>
      </c>
      <c r="P3874" s="6">
        <f t="shared" si="361"/>
        <v>0</v>
      </c>
      <c r="Q3874" s="4" t="str">
        <f t="shared" si="362"/>
        <v>theater</v>
      </c>
      <c r="R3874" s="4" t="str">
        <f t="shared" si="363"/>
        <v>musical</v>
      </c>
      <c r="S3874" s="12">
        <f t="shared" si="364"/>
        <v>42230.145787037036</v>
      </c>
      <c r="T3874" s="12">
        <f t="shared" si="365"/>
        <v>42180.145787037036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6">
        <v>5500</v>
      </c>
      <c r="E3875" s="6">
        <v>0</v>
      </c>
      <c r="F3875" s="3" t="s">
        <v>8220</v>
      </c>
      <c r="G3875" s="4" t="s">
        <v>8224</v>
      </c>
      <c r="H3875" s="4" t="s">
        <v>8246</v>
      </c>
      <c r="I3875" s="7">
        <v>1444322535</v>
      </c>
      <c r="J3875" s="7">
        <v>1441730535</v>
      </c>
      <c r="K3875" t="b">
        <v>0</v>
      </c>
      <c r="L3875">
        <v>0</v>
      </c>
      <c r="M3875" t="b">
        <v>0</v>
      </c>
      <c r="N3875" s="4" t="s">
        <v>8305</v>
      </c>
      <c r="O3875" s="5">
        <f t="shared" si="360"/>
        <v>0</v>
      </c>
      <c r="P3875" s="6">
        <f t="shared" si="361"/>
        <v>0</v>
      </c>
      <c r="Q3875" s="4" t="str">
        <f t="shared" si="362"/>
        <v>theater</v>
      </c>
      <c r="R3875" s="4" t="str">
        <f t="shared" si="363"/>
        <v>musical</v>
      </c>
      <c r="S3875" s="12">
        <f t="shared" si="364"/>
        <v>42285.696006944447</v>
      </c>
      <c r="T3875" s="12">
        <f t="shared" si="365"/>
        <v>42255.696006944447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6">
        <v>620</v>
      </c>
      <c r="E3876" s="6">
        <v>0</v>
      </c>
      <c r="F3876" s="3" t="s">
        <v>8220</v>
      </c>
      <c r="G3876" s="4" t="s">
        <v>8228</v>
      </c>
      <c r="H3876" s="4" t="s">
        <v>8250</v>
      </c>
      <c r="I3876" s="7">
        <v>1422061200</v>
      </c>
      <c r="J3876" s="7">
        <v>1420244622</v>
      </c>
      <c r="K3876" t="b">
        <v>0</v>
      </c>
      <c r="L3876">
        <v>0</v>
      </c>
      <c r="M3876" t="b">
        <v>0</v>
      </c>
      <c r="N3876" s="4" t="s">
        <v>8305</v>
      </c>
      <c r="O3876" s="5">
        <f t="shared" si="360"/>
        <v>0</v>
      </c>
      <c r="P3876" s="6">
        <f t="shared" si="361"/>
        <v>0</v>
      </c>
      <c r="Q3876" s="4" t="str">
        <f t="shared" si="362"/>
        <v>theater</v>
      </c>
      <c r="R3876" s="4" t="str">
        <f t="shared" si="363"/>
        <v>musical</v>
      </c>
      <c r="S3876" s="12">
        <f t="shared" si="364"/>
        <v>42028.041666666672</v>
      </c>
      <c r="T3876" s="12">
        <f t="shared" si="365"/>
        <v>42007.016458333332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6">
        <v>30000</v>
      </c>
      <c r="E3877" s="6">
        <v>0</v>
      </c>
      <c r="F3877" s="3" t="s">
        <v>8220</v>
      </c>
      <c r="G3877" s="4" t="s">
        <v>8232</v>
      </c>
      <c r="H3877" s="4" t="s">
        <v>8253</v>
      </c>
      <c r="I3877" s="7">
        <v>1472896800</v>
      </c>
      <c r="J3877" s="7">
        <v>1472804365</v>
      </c>
      <c r="K3877" t="b">
        <v>0</v>
      </c>
      <c r="L3877">
        <v>0</v>
      </c>
      <c r="M3877" t="b">
        <v>0</v>
      </c>
      <c r="N3877" s="4" t="s">
        <v>8305</v>
      </c>
      <c r="O3877" s="5">
        <f t="shared" si="360"/>
        <v>0</v>
      </c>
      <c r="P3877" s="6">
        <f t="shared" si="361"/>
        <v>0</v>
      </c>
      <c r="Q3877" s="4" t="str">
        <f t="shared" si="362"/>
        <v>theater</v>
      </c>
      <c r="R3877" s="4" t="str">
        <f t="shared" si="363"/>
        <v>musical</v>
      </c>
      <c r="S3877" s="12">
        <f t="shared" si="364"/>
        <v>42616.416666666672</v>
      </c>
      <c r="T3877" s="12">
        <f t="shared" si="365"/>
        <v>42615.346817129626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6">
        <v>3900</v>
      </c>
      <c r="E3878" s="6">
        <v>2059</v>
      </c>
      <c r="F3878" s="3" t="s">
        <v>8220</v>
      </c>
      <c r="G3878" s="4" t="s">
        <v>8225</v>
      </c>
      <c r="H3878" s="4" t="s">
        <v>8247</v>
      </c>
      <c r="I3878" s="7">
        <v>1454425128</v>
      </c>
      <c r="J3878" s="7">
        <v>1451833128</v>
      </c>
      <c r="K3878" t="b">
        <v>0</v>
      </c>
      <c r="L3878">
        <v>46</v>
      </c>
      <c r="M3878" t="b">
        <v>0</v>
      </c>
      <c r="N3878" s="4" t="s">
        <v>8305</v>
      </c>
      <c r="O3878" s="5">
        <f t="shared" si="360"/>
        <v>52.794871794871796</v>
      </c>
      <c r="P3878" s="6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2">
        <f t="shared" si="364"/>
        <v>42402.624166666668</v>
      </c>
      <c r="T3878" s="12">
        <f t="shared" si="365"/>
        <v>42372.624166666668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6">
        <v>25000</v>
      </c>
      <c r="E3879" s="6">
        <v>1241</v>
      </c>
      <c r="F3879" s="3" t="s">
        <v>8220</v>
      </c>
      <c r="G3879" s="4" t="s">
        <v>8224</v>
      </c>
      <c r="H3879" s="4" t="s">
        <v>8246</v>
      </c>
      <c r="I3879" s="7">
        <v>1481213752</v>
      </c>
      <c r="J3879" s="7">
        <v>1478621752</v>
      </c>
      <c r="K3879" t="b">
        <v>0</v>
      </c>
      <c r="L3879">
        <v>14</v>
      </c>
      <c r="M3879" t="b">
        <v>0</v>
      </c>
      <c r="N3879" s="4" t="s">
        <v>8305</v>
      </c>
      <c r="O3879" s="5">
        <f t="shared" si="360"/>
        <v>4.9640000000000004</v>
      </c>
      <c r="P3879" s="6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2">
        <f t="shared" si="364"/>
        <v>42712.67768518519</v>
      </c>
      <c r="T3879" s="12">
        <f t="shared" si="365"/>
        <v>42682.67768518519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6">
        <v>18000</v>
      </c>
      <c r="E3880" s="6">
        <v>10</v>
      </c>
      <c r="F3880" s="3" t="s">
        <v>8220</v>
      </c>
      <c r="G3880" s="4" t="s">
        <v>8224</v>
      </c>
      <c r="H3880" s="4" t="s">
        <v>8246</v>
      </c>
      <c r="I3880" s="7">
        <v>1435636740</v>
      </c>
      <c r="J3880" s="7">
        <v>1433014746</v>
      </c>
      <c r="K3880" t="b">
        <v>0</v>
      </c>
      <c r="L3880">
        <v>1</v>
      </c>
      <c r="M3880" t="b">
        <v>0</v>
      </c>
      <c r="N3880" s="4" t="s">
        <v>8305</v>
      </c>
      <c r="O3880" s="5">
        <f t="shared" si="360"/>
        <v>5.5555555555555552E-2</v>
      </c>
      <c r="P3880" s="6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2">
        <f t="shared" si="364"/>
        <v>42185.165972222225</v>
      </c>
      <c r="T3880" s="12">
        <f t="shared" si="365"/>
        <v>42154.818819444445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6">
        <v>15000</v>
      </c>
      <c r="E3881" s="6">
        <v>0</v>
      </c>
      <c r="F3881" s="3" t="s">
        <v>8220</v>
      </c>
      <c r="G3881" s="4" t="s">
        <v>8225</v>
      </c>
      <c r="H3881" s="4" t="s">
        <v>8247</v>
      </c>
      <c r="I3881" s="7">
        <v>1422218396</v>
      </c>
      <c r="J3881" s="7">
        <v>1419626396</v>
      </c>
      <c r="K3881" t="b">
        <v>0</v>
      </c>
      <c r="L3881">
        <v>0</v>
      </c>
      <c r="M3881" t="b">
        <v>0</v>
      </c>
      <c r="N3881" s="4" t="s">
        <v>8305</v>
      </c>
      <c r="O3881" s="5">
        <f t="shared" si="360"/>
        <v>0</v>
      </c>
      <c r="P3881" s="6">
        <f t="shared" si="361"/>
        <v>0</v>
      </c>
      <c r="Q3881" s="4" t="str">
        <f t="shared" si="362"/>
        <v>theater</v>
      </c>
      <c r="R3881" s="4" t="str">
        <f t="shared" si="363"/>
        <v>musical</v>
      </c>
      <c r="S3881" s="12">
        <f t="shared" si="364"/>
        <v>42029.861064814817</v>
      </c>
      <c r="T3881" s="12">
        <f t="shared" si="365"/>
        <v>41999.861064814817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6">
        <v>7500</v>
      </c>
      <c r="E3882" s="6">
        <v>980</v>
      </c>
      <c r="F3882" s="3" t="s">
        <v>8220</v>
      </c>
      <c r="G3882" s="4" t="s">
        <v>8225</v>
      </c>
      <c r="H3882" s="4" t="s">
        <v>8247</v>
      </c>
      <c r="I3882" s="7">
        <v>1406761200</v>
      </c>
      <c r="J3882" s="7">
        <v>1403724820</v>
      </c>
      <c r="K3882" t="b">
        <v>0</v>
      </c>
      <c r="L3882">
        <v>17</v>
      </c>
      <c r="M3882" t="b">
        <v>0</v>
      </c>
      <c r="N3882" s="4" t="s">
        <v>8305</v>
      </c>
      <c r="O3882" s="5">
        <f t="shared" si="360"/>
        <v>13.066666666666666</v>
      </c>
      <c r="P3882" s="6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2">
        <f t="shared" si="364"/>
        <v>41850.958333333336</v>
      </c>
      <c r="T3882" s="12">
        <f t="shared" si="365"/>
        <v>41815.815046296295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6">
        <v>500</v>
      </c>
      <c r="E3883" s="6">
        <v>25</v>
      </c>
      <c r="F3883" s="3" t="s">
        <v>8220</v>
      </c>
      <c r="G3883" s="4" t="s">
        <v>8224</v>
      </c>
      <c r="H3883" s="4" t="s">
        <v>8246</v>
      </c>
      <c r="I3883" s="7">
        <v>1487550399</v>
      </c>
      <c r="J3883" s="7">
        <v>1484958399</v>
      </c>
      <c r="K3883" t="b">
        <v>0</v>
      </c>
      <c r="L3883">
        <v>1</v>
      </c>
      <c r="M3883" t="b">
        <v>0</v>
      </c>
      <c r="N3883" s="4" t="s">
        <v>8305</v>
      </c>
      <c r="O3883" s="5">
        <f t="shared" si="360"/>
        <v>5</v>
      </c>
      <c r="P3883" s="6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2">
        <f t="shared" si="364"/>
        <v>42786.018506944441</v>
      </c>
      <c r="T3883" s="12">
        <f t="shared" si="365"/>
        <v>42756.018506944441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6">
        <v>30000</v>
      </c>
      <c r="E3884" s="6">
        <v>0</v>
      </c>
      <c r="F3884" s="3" t="s">
        <v>8220</v>
      </c>
      <c r="G3884" s="4" t="s">
        <v>8226</v>
      </c>
      <c r="H3884" s="4" t="s">
        <v>8248</v>
      </c>
      <c r="I3884" s="7">
        <v>1454281380</v>
      </c>
      <c r="J3884" s="7">
        <v>1451950570</v>
      </c>
      <c r="K3884" t="b">
        <v>0</v>
      </c>
      <c r="L3884">
        <v>0</v>
      </c>
      <c r="M3884" t="b">
        <v>0</v>
      </c>
      <c r="N3884" s="4" t="s">
        <v>8305</v>
      </c>
      <c r="O3884" s="5">
        <f t="shared" si="360"/>
        <v>0</v>
      </c>
      <c r="P3884" s="6">
        <f t="shared" si="361"/>
        <v>0</v>
      </c>
      <c r="Q3884" s="4" t="str">
        <f t="shared" si="362"/>
        <v>theater</v>
      </c>
      <c r="R3884" s="4" t="str">
        <f t="shared" si="363"/>
        <v>musical</v>
      </c>
      <c r="S3884" s="12">
        <f t="shared" si="364"/>
        <v>42400.960416666669</v>
      </c>
      <c r="T3884" s="12">
        <f t="shared" si="365"/>
        <v>42373.983449074076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6">
        <v>15000</v>
      </c>
      <c r="E3885" s="6">
        <v>0</v>
      </c>
      <c r="F3885" s="3" t="s">
        <v>8220</v>
      </c>
      <c r="G3885" s="4" t="s">
        <v>8225</v>
      </c>
      <c r="H3885" s="4" t="s">
        <v>8247</v>
      </c>
      <c r="I3885" s="7">
        <v>1409668069</v>
      </c>
      <c r="J3885" s="7">
        <v>1407076069</v>
      </c>
      <c r="K3885" t="b">
        <v>0</v>
      </c>
      <c r="L3885">
        <v>0</v>
      </c>
      <c r="M3885" t="b">
        <v>0</v>
      </c>
      <c r="N3885" s="4" t="s">
        <v>8305</v>
      </c>
      <c r="O3885" s="5">
        <f t="shared" si="360"/>
        <v>0</v>
      </c>
      <c r="P3885" s="6">
        <f t="shared" si="361"/>
        <v>0</v>
      </c>
      <c r="Q3885" s="4" t="str">
        <f t="shared" si="362"/>
        <v>theater</v>
      </c>
      <c r="R3885" s="4" t="str">
        <f t="shared" si="363"/>
        <v>musical</v>
      </c>
      <c r="S3885" s="12">
        <f t="shared" si="364"/>
        <v>41884.602650462963</v>
      </c>
      <c r="T3885" s="12">
        <f t="shared" si="365"/>
        <v>41854.602650462963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6">
        <v>10000</v>
      </c>
      <c r="E3886" s="6">
        <v>0</v>
      </c>
      <c r="F3886" s="3" t="s">
        <v>8220</v>
      </c>
      <c r="G3886" s="4" t="s">
        <v>8224</v>
      </c>
      <c r="H3886" s="4" t="s">
        <v>8246</v>
      </c>
      <c r="I3886" s="7">
        <v>1427479192</v>
      </c>
      <c r="J3886" s="7">
        <v>1425322792</v>
      </c>
      <c r="K3886" t="b">
        <v>0</v>
      </c>
      <c r="L3886">
        <v>0</v>
      </c>
      <c r="M3886" t="b">
        <v>0</v>
      </c>
      <c r="N3886" s="4" t="s">
        <v>8305</v>
      </c>
      <c r="O3886" s="5">
        <f t="shared" si="360"/>
        <v>0</v>
      </c>
      <c r="P3886" s="6">
        <f t="shared" si="361"/>
        <v>0</v>
      </c>
      <c r="Q3886" s="4" t="str">
        <f t="shared" si="362"/>
        <v>theater</v>
      </c>
      <c r="R3886" s="4" t="str">
        <f t="shared" si="363"/>
        <v>musical</v>
      </c>
      <c r="S3886" s="12">
        <f t="shared" si="364"/>
        <v>42090.749907407408</v>
      </c>
      <c r="T3886" s="12">
        <f t="shared" si="365"/>
        <v>42065.791574074072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6">
        <v>375000</v>
      </c>
      <c r="E3887" s="6">
        <v>0</v>
      </c>
      <c r="F3887" s="3" t="s">
        <v>8220</v>
      </c>
      <c r="G3887" s="4" t="s">
        <v>8224</v>
      </c>
      <c r="H3887" s="4" t="s">
        <v>8246</v>
      </c>
      <c r="I3887" s="7">
        <v>1462834191</v>
      </c>
      <c r="J3887" s="7">
        <v>1460242191</v>
      </c>
      <c r="K3887" t="b">
        <v>0</v>
      </c>
      <c r="L3887">
        <v>0</v>
      </c>
      <c r="M3887" t="b">
        <v>0</v>
      </c>
      <c r="N3887" s="4" t="s">
        <v>8305</v>
      </c>
      <c r="O3887" s="5">
        <f t="shared" si="360"/>
        <v>0</v>
      </c>
      <c r="P3887" s="6">
        <f t="shared" si="361"/>
        <v>0</v>
      </c>
      <c r="Q3887" s="4" t="str">
        <f t="shared" si="362"/>
        <v>theater</v>
      </c>
      <c r="R3887" s="4" t="str">
        <f t="shared" si="363"/>
        <v>musical</v>
      </c>
      <c r="S3887" s="12">
        <f t="shared" si="364"/>
        <v>42499.951284722221</v>
      </c>
      <c r="T3887" s="12">
        <f t="shared" si="365"/>
        <v>42469.951284722221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 s="6">
        <v>10000</v>
      </c>
      <c r="E3888" s="6">
        <v>0</v>
      </c>
      <c r="F3888" s="3" t="s">
        <v>8220</v>
      </c>
      <c r="G3888" s="4" t="s">
        <v>8226</v>
      </c>
      <c r="H3888" s="4" t="s">
        <v>8248</v>
      </c>
      <c r="I3888" s="7">
        <v>1418275702</v>
      </c>
      <c r="J3888" s="7">
        <v>1415683702</v>
      </c>
      <c r="K3888" t="b">
        <v>0</v>
      </c>
      <c r="L3888">
        <v>0</v>
      </c>
      <c r="M3888" t="b">
        <v>0</v>
      </c>
      <c r="N3888" s="4" t="s">
        <v>8305</v>
      </c>
      <c r="O3888" s="5">
        <f t="shared" si="360"/>
        <v>0</v>
      </c>
      <c r="P3888" s="6">
        <f t="shared" si="361"/>
        <v>0</v>
      </c>
      <c r="Q3888" s="4" t="str">
        <f t="shared" si="362"/>
        <v>theater</v>
      </c>
      <c r="R3888" s="4" t="str">
        <f t="shared" si="363"/>
        <v>musical</v>
      </c>
      <c r="S3888" s="12">
        <f t="shared" si="364"/>
        <v>41984.228032407409</v>
      </c>
      <c r="T3888" s="12">
        <f t="shared" si="365"/>
        <v>41954.228032407409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6">
        <v>2000</v>
      </c>
      <c r="E3889" s="6">
        <v>35</v>
      </c>
      <c r="F3889" s="3" t="s">
        <v>8220</v>
      </c>
      <c r="G3889" s="4" t="s">
        <v>8224</v>
      </c>
      <c r="H3889" s="4" t="s">
        <v>8246</v>
      </c>
      <c r="I3889" s="7">
        <v>1430517600</v>
      </c>
      <c r="J3889" s="7">
        <v>1426538129</v>
      </c>
      <c r="K3889" t="b">
        <v>0</v>
      </c>
      <c r="L3889">
        <v>2</v>
      </c>
      <c r="M3889" t="b">
        <v>0</v>
      </c>
      <c r="N3889" s="4" t="s">
        <v>8305</v>
      </c>
      <c r="O3889" s="5">
        <f t="shared" si="360"/>
        <v>1.75</v>
      </c>
      <c r="P3889" s="6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2">
        <f t="shared" si="364"/>
        <v>42125.916666666672</v>
      </c>
      <c r="T3889" s="12">
        <f t="shared" si="365"/>
        <v>42079.857974537037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6">
        <v>2000</v>
      </c>
      <c r="E3890" s="6">
        <v>542</v>
      </c>
      <c r="F3890" s="3" t="s">
        <v>8221</v>
      </c>
      <c r="G3890" s="4" t="s">
        <v>8225</v>
      </c>
      <c r="H3890" s="4" t="s">
        <v>8247</v>
      </c>
      <c r="I3890" s="7">
        <v>1488114358</v>
      </c>
      <c r="J3890" s="7">
        <v>1485522358</v>
      </c>
      <c r="K3890" t="b">
        <v>0</v>
      </c>
      <c r="L3890">
        <v>14</v>
      </c>
      <c r="M3890" t="b">
        <v>0</v>
      </c>
      <c r="N3890" s="4" t="s">
        <v>8271</v>
      </c>
      <c r="O3890" s="5">
        <f t="shared" si="360"/>
        <v>27.1</v>
      </c>
      <c r="P3890" s="6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2">
        <f t="shared" si="364"/>
        <v>42792.545810185184</v>
      </c>
      <c r="T3890" s="12">
        <f t="shared" si="365"/>
        <v>42762.545810185184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6">
        <v>8000</v>
      </c>
      <c r="E3891" s="6">
        <v>118</v>
      </c>
      <c r="F3891" s="3" t="s">
        <v>8221</v>
      </c>
      <c r="G3891" s="4" t="s">
        <v>8224</v>
      </c>
      <c r="H3891" s="4" t="s">
        <v>8246</v>
      </c>
      <c r="I3891" s="7">
        <v>1420413960</v>
      </c>
      <c r="J3891" s="7">
        <v>1417651630</v>
      </c>
      <c r="K3891" t="b">
        <v>0</v>
      </c>
      <c r="L3891">
        <v>9</v>
      </c>
      <c r="M3891" t="b">
        <v>0</v>
      </c>
      <c r="N3891" s="4" t="s">
        <v>8271</v>
      </c>
      <c r="O3891" s="5">
        <f t="shared" si="360"/>
        <v>1.4750000000000001</v>
      </c>
      <c r="P3891" s="6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2">
        <f t="shared" si="364"/>
        <v>42008.976388888885</v>
      </c>
      <c r="T3891" s="12">
        <f t="shared" si="365"/>
        <v>41977.004976851851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6">
        <v>15000</v>
      </c>
      <c r="E3892" s="6">
        <v>2524</v>
      </c>
      <c r="F3892" s="3" t="s">
        <v>8221</v>
      </c>
      <c r="G3892" s="4" t="s">
        <v>8224</v>
      </c>
      <c r="H3892" s="4" t="s">
        <v>8246</v>
      </c>
      <c r="I3892" s="7">
        <v>1439662344</v>
      </c>
      <c r="J3892" s="7">
        <v>1434478344</v>
      </c>
      <c r="K3892" t="b">
        <v>0</v>
      </c>
      <c r="L3892">
        <v>8</v>
      </c>
      <c r="M3892" t="b">
        <v>0</v>
      </c>
      <c r="N3892" s="4" t="s">
        <v>8271</v>
      </c>
      <c r="O3892" s="5">
        <f t="shared" si="360"/>
        <v>16.826666666666668</v>
      </c>
      <c r="P3892" s="6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2">
        <f t="shared" si="364"/>
        <v>42231.758611111116</v>
      </c>
      <c r="T3892" s="12">
        <f t="shared" si="365"/>
        <v>42171.758611111116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6">
        <v>800</v>
      </c>
      <c r="E3893" s="6">
        <v>260</v>
      </c>
      <c r="F3893" s="3" t="s">
        <v>8221</v>
      </c>
      <c r="G3893" s="4" t="s">
        <v>8224</v>
      </c>
      <c r="H3893" s="4" t="s">
        <v>8246</v>
      </c>
      <c r="I3893" s="7">
        <v>1427086740</v>
      </c>
      <c r="J3893" s="7">
        <v>1424488244</v>
      </c>
      <c r="K3893" t="b">
        <v>0</v>
      </c>
      <c r="L3893">
        <v>7</v>
      </c>
      <c r="M3893" t="b">
        <v>0</v>
      </c>
      <c r="N3893" s="4" t="s">
        <v>8271</v>
      </c>
      <c r="O3893" s="5">
        <f t="shared" si="360"/>
        <v>32.5</v>
      </c>
      <c r="P3893" s="6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2">
        <f t="shared" si="364"/>
        <v>42086.207638888889</v>
      </c>
      <c r="T3893" s="12">
        <f t="shared" si="365"/>
        <v>42056.1324537037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6">
        <v>1000</v>
      </c>
      <c r="E3894" s="6">
        <v>0</v>
      </c>
      <c r="F3894" s="3" t="s">
        <v>8221</v>
      </c>
      <c r="G3894" s="4" t="s">
        <v>8224</v>
      </c>
      <c r="H3894" s="4" t="s">
        <v>8246</v>
      </c>
      <c r="I3894" s="7">
        <v>1408863600</v>
      </c>
      <c r="J3894" s="7">
        <v>1408203557</v>
      </c>
      <c r="K3894" t="b">
        <v>0</v>
      </c>
      <c r="L3894">
        <v>0</v>
      </c>
      <c r="M3894" t="b">
        <v>0</v>
      </c>
      <c r="N3894" s="4" t="s">
        <v>8271</v>
      </c>
      <c r="O3894" s="5">
        <f t="shared" si="360"/>
        <v>0</v>
      </c>
      <c r="P3894" s="6">
        <f t="shared" si="361"/>
        <v>0</v>
      </c>
      <c r="Q3894" s="4" t="str">
        <f t="shared" si="362"/>
        <v>theater</v>
      </c>
      <c r="R3894" s="4" t="str">
        <f t="shared" si="363"/>
        <v>plays</v>
      </c>
      <c r="S3894" s="12">
        <f t="shared" si="364"/>
        <v>41875.291666666664</v>
      </c>
      <c r="T3894" s="12">
        <f t="shared" si="365"/>
        <v>41867.652280092596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6">
        <v>50000</v>
      </c>
      <c r="E3895" s="6">
        <v>10775</v>
      </c>
      <c r="F3895" s="3" t="s">
        <v>8221</v>
      </c>
      <c r="G3895" s="4" t="s">
        <v>8224</v>
      </c>
      <c r="H3895" s="4" t="s">
        <v>8246</v>
      </c>
      <c r="I3895" s="7">
        <v>1404194400</v>
      </c>
      <c r="J3895" s="7">
        <v>1400600840</v>
      </c>
      <c r="K3895" t="b">
        <v>0</v>
      </c>
      <c r="L3895">
        <v>84</v>
      </c>
      <c r="M3895" t="b">
        <v>0</v>
      </c>
      <c r="N3895" s="4" t="s">
        <v>8271</v>
      </c>
      <c r="O3895" s="5">
        <f t="shared" si="360"/>
        <v>21.55</v>
      </c>
      <c r="P3895" s="6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2">
        <f t="shared" si="364"/>
        <v>41821.25</v>
      </c>
      <c r="T3895" s="12">
        <f t="shared" si="365"/>
        <v>41779.657870370371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6">
        <v>15000</v>
      </c>
      <c r="E3896" s="6">
        <v>520</v>
      </c>
      <c r="F3896" s="3" t="s">
        <v>8221</v>
      </c>
      <c r="G3896" s="4" t="s">
        <v>8224</v>
      </c>
      <c r="H3896" s="4" t="s">
        <v>8246</v>
      </c>
      <c r="I3896" s="7">
        <v>1481000340</v>
      </c>
      <c r="J3896" s="7">
        <v>1478386812</v>
      </c>
      <c r="K3896" t="b">
        <v>0</v>
      </c>
      <c r="L3896">
        <v>11</v>
      </c>
      <c r="M3896" t="b">
        <v>0</v>
      </c>
      <c r="N3896" s="4" t="s">
        <v>8271</v>
      </c>
      <c r="O3896" s="5">
        <f t="shared" si="360"/>
        <v>3.4666666666666668</v>
      </c>
      <c r="P3896" s="6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2">
        <f t="shared" si="364"/>
        <v>42710.207638888889</v>
      </c>
      <c r="T3896" s="12">
        <f t="shared" si="365"/>
        <v>42679.958472222221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6">
        <v>1000</v>
      </c>
      <c r="E3897" s="6">
        <v>50</v>
      </c>
      <c r="F3897" s="3" t="s">
        <v>8221</v>
      </c>
      <c r="G3897" s="4" t="s">
        <v>8224</v>
      </c>
      <c r="H3897" s="4" t="s">
        <v>8246</v>
      </c>
      <c r="I3897" s="7">
        <v>1425103218</v>
      </c>
      <c r="J3897" s="7">
        <v>1422424818</v>
      </c>
      <c r="K3897" t="b">
        <v>0</v>
      </c>
      <c r="L3897">
        <v>1</v>
      </c>
      <c r="M3897" t="b">
        <v>0</v>
      </c>
      <c r="N3897" s="4" t="s">
        <v>8271</v>
      </c>
      <c r="O3897" s="5">
        <f t="shared" si="360"/>
        <v>5</v>
      </c>
      <c r="P3897" s="6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2">
        <f t="shared" si="364"/>
        <v>42063.250208333338</v>
      </c>
      <c r="T3897" s="12">
        <f t="shared" si="365"/>
        <v>42032.250208333338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6">
        <v>1600</v>
      </c>
      <c r="E3898" s="6">
        <v>170</v>
      </c>
      <c r="F3898" s="3" t="s">
        <v>8221</v>
      </c>
      <c r="G3898" s="4" t="s">
        <v>8224</v>
      </c>
      <c r="H3898" s="4" t="s">
        <v>8246</v>
      </c>
      <c r="I3898" s="7">
        <v>1402979778</v>
      </c>
      <c r="J3898" s="7">
        <v>1401770178</v>
      </c>
      <c r="K3898" t="b">
        <v>0</v>
      </c>
      <c r="L3898">
        <v>4</v>
      </c>
      <c r="M3898" t="b">
        <v>0</v>
      </c>
      <c r="N3898" s="4" t="s">
        <v>8271</v>
      </c>
      <c r="O3898" s="5">
        <f t="shared" si="360"/>
        <v>10.625</v>
      </c>
      <c r="P3898" s="6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2">
        <f t="shared" si="364"/>
        <v>41807.191875000004</v>
      </c>
      <c r="T3898" s="12">
        <f t="shared" si="365"/>
        <v>41793.191875000004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6">
        <v>2500</v>
      </c>
      <c r="E3899" s="6">
        <v>440</v>
      </c>
      <c r="F3899" s="3" t="s">
        <v>8221</v>
      </c>
      <c r="G3899" s="4" t="s">
        <v>8228</v>
      </c>
      <c r="H3899" s="4" t="s">
        <v>8250</v>
      </c>
      <c r="I3899" s="7">
        <v>1420750683</v>
      </c>
      <c r="J3899" s="7">
        <v>1418158683</v>
      </c>
      <c r="K3899" t="b">
        <v>0</v>
      </c>
      <c r="L3899">
        <v>10</v>
      </c>
      <c r="M3899" t="b">
        <v>0</v>
      </c>
      <c r="N3899" s="4" t="s">
        <v>8271</v>
      </c>
      <c r="O3899" s="5">
        <f t="shared" si="360"/>
        <v>17.600000000000001</v>
      </c>
      <c r="P3899" s="6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2">
        <f t="shared" si="364"/>
        <v>42012.87364583333</v>
      </c>
      <c r="T3899" s="12">
        <f t="shared" si="365"/>
        <v>41982.87364583333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6">
        <v>2500</v>
      </c>
      <c r="E3900" s="6">
        <v>814</v>
      </c>
      <c r="F3900" s="3" t="s">
        <v>8221</v>
      </c>
      <c r="G3900" s="4" t="s">
        <v>8225</v>
      </c>
      <c r="H3900" s="4" t="s">
        <v>8247</v>
      </c>
      <c r="I3900" s="7">
        <v>1439827200</v>
      </c>
      <c r="J3900" s="7">
        <v>1436355270</v>
      </c>
      <c r="K3900" t="b">
        <v>0</v>
      </c>
      <c r="L3900">
        <v>16</v>
      </c>
      <c r="M3900" t="b">
        <v>0</v>
      </c>
      <c r="N3900" s="4" t="s">
        <v>8271</v>
      </c>
      <c r="O3900" s="5">
        <f t="shared" si="360"/>
        <v>32.56</v>
      </c>
      <c r="P3900" s="6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2">
        <f t="shared" si="364"/>
        <v>42233.666666666672</v>
      </c>
      <c r="T3900" s="12">
        <f t="shared" si="365"/>
        <v>42193.482291666667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6">
        <v>10000</v>
      </c>
      <c r="E3901" s="6">
        <v>125</v>
      </c>
      <c r="F3901" s="3" t="s">
        <v>8221</v>
      </c>
      <c r="G3901" s="4" t="s">
        <v>8224</v>
      </c>
      <c r="H3901" s="4" t="s">
        <v>8246</v>
      </c>
      <c r="I3901" s="7">
        <v>1407868561</v>
      </c>
      <c r="J3901" s="7">
        <v>1406140561</v>
      </c>
      <c r="K3901" t="b">
        <v>0</v>
      </c>
      <c r="L3901">
        <v>2</v>
      </c>
      <c r="M3901" t="b">
        <v>0</v>
      </c>
      <c r="N3901" s="4" t="s">
        <v>8271</v>
      </c>
      <c r="O3901" s="5">
        <f t="shared" si="360"/>
        <v>1.25</v>
      </c>
      <c r="P3901" s="6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2">
        <f t="shared" si="364"/>
        <v>41863.775011574071</v>
      </c>
      <c r="T3901" s="12">
        <f t="shared" si="365"/>
        <v>41843.775011574071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6">
        <v>2500</v>
      </c>
      <c r="E3902" s="6">
        <v>135</v>
      </c>
      <c r="F3902" s="3" t="s">
        <v>8221</v>
      </c>
      <c r="G3902" s="4" t="s">
        <v>8224</v>
      </c>
      <c r="H3902" s="4" t="s">
        <v>8246</v>
      </c>
      <c r="I3902" s="7">
        <v>1433988791</v>
      </c>
      <c r="J3902" s="7">
        <v>1431396791</v>
      </c>
      <c r="K3902" t="b">
        <v>0</v>
      </c>
      <c r="L3902">
        <v>5</v>
      </c>
      <c r="M3902" t="b">
        <v>0</v>
      </c>
      <c r="N3902" s="4" t="s">
        <v>8271</v>
      </c>
      <c r="O3902" s="5">
        <f t="shared" si="360"/>
        <v>5.4</v>
      </c>
      <c r="P3902" s="6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2">
        <f t="shared" si="364"/>
        <v>42166.092488425929</v>
      </c>
      <c r="T3902" s="12">
        <f t="shared" si="365"/>
        <v>42136.092488425929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6">
        <v>3000</v>
      </c>
      <c r="E3903" s="6">
        <v>25</v>
      </c>
      <c r="F3903" s="3" t="s">
        <v>8221</v>
      </c>
      <c r="G3903" s="4" t="s">
        <v>8224</v>
      </c>
      <c r="H3903" s="4" t="s">
        <v>8246</v>
      </c>
      <c r="I3903" s="7">
        <v>1450554599</v>
      </c>
      <c r="J3903" s="7">
        <v>1447098599</v>
      </c>
      <c r="K3903" t="b">
        <v>0</v>
      </c>
      <c r="L3903">
        <v>1</v>
      </c>
      <c r="M3903" t="b">
        <v>0</v>
      </c>
      <c r="N3903" s="4" t="s">
        <v>8271</v>
      </c>
      <c r="O3903" s="5">
        <f t="shared" si="360"/>
        <v>0.83333333333333337</v>
      </c>
      <c r="P3903" s="6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2">
        <f t="shared" si="364"/>
        <v>42357.826377314821</v>
      </c>
      <c r="T3903" s="12">
        <f t="shared" si="365"/>
        <v>42317.826377314821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6">
        <v>3000</v>
      </c>
      <c r="E3904" s="6">
        <v>1465</v>
      </c>
      <c r="F3904" s="3" t="s">
        <v>8221</v>
      </c>
      <c r="G3904" s="4" t="s">
        <v>8225</v>
      </c>
      <c r="H3904" s="4" t="s">
        <v>8247</v>
      </c>
      <c r="I3904" s="7">
        <v>1479125642</v>
      </c>
      <c r="J3904" s="7">
        <v>1476962042</v>
      </c>
      <c r="K3904" t="b">
        <v>0</v>
      </c>
      <c r="L3904">
        <v>31</v>
      </c>
      <c r="M3904" t="b">
        <v>0</v>
      </c>
      <c r="N3904" s="4" t="s">
        <v>8271</v>
      </c>
      <c r="O3904" s="5">
        <f t="shared" si="360"/>
        <v>48.833333333333336</v>
      </c>
      <c r="P3904" s="6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2">
        <f t="shared" si="364"/>
        <v>42688.509745370371</v>
      </c>
      <c r="T3904" s="12">
        <f t="shared" si="365"/>
        <v>42663.468078703707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6">
        <v>1500</v>
      </c>
      <c r="E3905" s="6">
        <v>0</v>
      </c>
      <c r="F3905" s="3" t="s">
        <v>8221</v>
      </c>
      <c r="G3905" s="4" t="s">
        <v>8224</v>
      </c>
      <c r="H3905" s="4" t="s">
        <v>8246</v>
      </c>
      <c r="I3905" s="7">
        <v>1439581080</v>
      </c>
      <c r="J3905" s="7">
        <v>1435709765</v>
      </c>
      <c r="K3905" t="b">
        <v>0</v>
      </c>
      <c r="L3905">
        <v>0</v>
      </c>
      <c r="M3905" t="b">
        <v>0</v>
      </c>
      <c r="N3905" s="4" t="s">
        <v>8271</v>
      </c>
      <c r="O3905" s="5">
        <f t="shared" si="360"/>
        <v>0</v>
      </c>
      <c r="P3905" s="6">
        <f t="shared" si="361"/>
        <v>0</v>
      </c>
      <c r="Q3905" s="4" t="str">
        <f t="shared" si="362"/>
        <v>theater</v>
      </c>
      <c r="R3905" s="4" t="str">
        <f t="shared" si="363"/>
        <v>plays</v>
      </c>
      <c r="S3905" s="12">
        <f t="shared" si="364"/>
        <v>42230.818055555559</v>
      </c>
      <c r="T3905" s="12">
        <f t="shared" si="365"/>
        <v>42186.01116898148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6">
        <v>10000</v>
      </c>
      <c r="E3906" s="6">
        <v>3</v>
      </c>
      <c r="F3906" s="3" t="s">
        <v>8221</v>
      </c>
      <c r="G3906" s="4" t="s">
        <v>8224</v>
      </c>
      <c r="H3906" s="4" t="s">
        <v>8246</v>
      </c>
      <c r="I3906" s="7">
        <v>1429074240</v>
      </c>
      <c r="J3906" s="7">
        <v>1427866200</v>
      </c>
      <c r="K3906" t="b">
        <v>0</v>
      </c>
      <c r="L3906">
        <v>2</v>
      </c>
      <c r="M3906" t="b">
        <v>0</v>
      </c>
      <c r="N3906" s="4" t="s">
        <v>8271</v>
      </c>
      <c r="O3906" s="5">
        <f t="shared" si="360"/>
        <v>0.03</v>
      </c>
      <c r="P3906" s="6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2">
        <f t="shared" si="364"/>
        <v>42109.211111111115</v>
      </c>
      <c r="T3906" s="12">
        <f t="shared" si="365"/>
        <v>42095.229166666672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6">
        <v>1500</v>
      </c>
      <c r="E3907" s="6">
        <v>173</v>
      </c>
      <c r="F3907" s="3" t="s">
        <v>8221</v>
      </c>
      <c r="G3907" s="4" t="s">
        <v>8225</v>
      </c>
      <c r="H3907" s="4" t="s">
        <v>8247</v>
      </c>
      <c r="I3907" s="7">
        <v>1434063600</v>
      </c>
      <c r="J3907" s="7">
        <v>1430405903</v>
      </c>
      <c r="K3907" t="b">
        <v>0</v>
      </c>
      <c r="L3907">
        <v>7</v>
      </c>
      <c r="M3907" t="b">
        <v>0</v>
      </c>
      <c r="N3907" s="4" t="s">
        <v>8271</v>
      </c>
      <c r="O3907" s="5">
        <f t="shared" ref="O3907:O3970" si="366">100*E3907/D3907</f>
        <v>11.533333333333333</v>
      </c>
      <c r="P3907" s="6">
        <f t="shared" ref="P3907:P3970" si="367">IF(L3907=0,0,E3907/L3907)</f>
        <v>24.714285714285715</v>
      </c>
      <c r="Q3907" s="4" t="str">
        <f t="shared" ref="Q3907:Q3970" si="368">LEFT(N3907,SEARCH("/",N3907)-1)</f>
        <v>theater</v>
      </c>
      <c r="R3907" s="4" t="str">
        <f t="shared" ref="R3907:R3970" si="369">RIGHT(N3907,LEN(N3907)-SEARCH("/",N3907,1))</f>
        <v>plays</v>
      </c>
      <c r="S3907" s="12">
        <f t="shared" ref="S3907:S3970" si="370">(((I3907/60)/60)/24)+DATE(1970,1,1)</f>
        <v>42166.958333333328</v>
      </c>
      <c r="T3907" s="12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6">
        <v>1500</v>
      </c>
      <c r="E3908" s="6">
        <v>1010</v>
      </c>
      <c r="F3908" s="3" t="s">
        <v>8221</v>
      </c>
      <c r="G3908" s="4" t="s">
        <v>8225</v>
      </c>
      <c r="H3908" s="4" t="s">
        <v>8247</v>
      </c>
      <c r="I3908" s="7">
        <v>1435325100</v>
      </c>
      <c r="J3908" s="7">
        <v>1432072893</v>
      </c>
      <c r="K3908" t="b">
        <v>0</v>
      </c>
      <c r="L3908">
        <v>16</v>
      </c>
      <c r="M3908" t="b">
        <v>0</v>
      </c>
      <c r="N3908" s="4" t="s">
        <v>8271</v>
      </c>
      <c r="O3908" s="5">
        <f t="shared" si="366"/>
        <v>67.333333333333329</v>
      </c>
      <c r="P3908" s="6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2">
        <f t="shared" si="370"/>
        <v>42181.559027777781</v>
      </c>
      <c r="T3908" s="12">
        <f t="shared" si="371"/>
        <v>42143.917743055557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6">
        <v>1000</v>
      </c>
      <c r="E3909" s="6">
        <v>153</v>
      </c>
      <c r="F3909" s="3" t="s">
        <v>8221</v>
      </c>
      <c r="G3909" s="4" t="s">
        <v>8224</v>
      </c>
      <c r="H3909" s="4" t="s">
        <v>8246</v>
      </c>
      <c r="I3909" s="7">
        <v>1414354080</v>
      </c>
      <c r="J3909" s="7">
        <v>1411587606</v>
      </c>
      <c r="K3909" t="b">
        <v>0</v>
      </c>
      <c r="L3909">
        <v>4</v>
      </c>
      <c r="M3909" t="b">
        <v>0</v>
      </c>
      <c r="N3909" s="4" t="s">
        <v>8271</v>
      </c>
      <c r="O3909" s="5">
        <f t="shared" si="366"/>
        <v>15.3</v>
      </c>
      <c r="P3909" s="6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2">
        <f t="shared" si="370"/>
        <v>41938.838888888888</v>
      </c>
      <c r="T3909" s="12">
        <f t="shared" si="371"/>
        <v>41906.819513888891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6">
        <v>750</v>
      </c>
      <c r="E3910" s="6">
        <v>65</v>
      </c>
      <c r="F3910" s="3" t="s">
        <v>8221</v>
      </c>
      <c r="G3910" s="4" t="s">
        <v>8224</v>
      </c>
      <c r="H3910" s="4" t="s">
        <v>8246</v>
      </c>
      <c r="I3910" s="7">
        <v>1406603696</v>
      </c>
      <c r="J3910" s="7">
        <v>1405307696</v>
      </c>
      <c r="K3910" t="b">
        <v>0</v>
      </c>
      <c r="L3910">
        <v>4</v>
      </c>
      <c r="M3910" t="b">
        <v>0</v>
      </c>
      <c r="N3910" s="4" t="s">
        <v>8271</v>
      </c>
      <c r="O3910" s="5">
        <f t="shared" si="366"/>
        <v>8.6666666666666661</v>
      </c>
      <c r="P3910" s="6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2">
        <f t="shared" si="370"/>
        <v>41849.135370370372</v>
      </c>
      <c r="T3910" s="12">
        <f t="shared" si="371"/>
        <v>41834.135370370372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6">
        <v>60000</v>
      </c>
      <c r="E3911" s="6">
        <v>135</v>
      </c>
      <c r="F3911" s="3" t="s">
        <v>8221</v>
      </c>
      <c r="G3911" s="4" t="s">
        <v>8224</v>
      </c>
      <c r="H3911" s="4" t="s">
        <v>8246</v>
      </c>
      <c r="I3911" s="7">
        <v>1410424642</v>
      </c>
      <c r="J3911" s="7">
        <v>1407832642</v>
      </c>
      <c r="K3911" t="b">
        <v>0</v>
      </c>
      <c r="L3911">
        <v>4</v>
      </c>
      <c r="M3911" t="b">
        <v>0</v>
      </c>
      <c r="N3911" s="4" t="s">
        <v>8271</v>
      </c>
      <c r="O3911" s="5">
        <f t="shared" si="366"/>
        <v>0.22500000000000001</v>
      </c>
      <c r="P3911" s="6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2">
        <f t="shared" si="370"/>
        <v>41893.359282407408</v>
      </c>
      <c r="T3911" s="12">
        <f t="shared" si="371"/>
        <v>41863.359282407408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6">
        <v>6000</v>
      </c>
      <c r="E3912" s="6">
        <v>185</v>
      </c>
      <c r="F3912" s="3" t="s">
        <v>8221</v>
      </c>
      <c r="G3912" s="4" t="s">
        <v>8224</v>
      </c>
      <c r="H3912" s="4" t="s">
        <v>8246</v>
      </c>
      <c r="I3912" s="7">
        <v>1441649397</v>
      </c>
      <c r="J3912" s="7">
        <v>1439057397</v>
      </c>
      <c r="K3912" t="b">
        <v>0</v>
      </c>
      <c r="L3912">
        <v>3</v>
      </c>
      <c r="M3912" t="b">
        <v>0</v>
      </c>
      <c r="N3912" s="4" t="s">
        <v>8271</v>
      </c>
      <c r="O3912" s="5">
        <f t="shared" si="366"/>
        <v>3.0833333333333335</v>
      </c>
      <c r="P3912" s="6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2">
        <f t="shared" si="370"/>
        <v>42254.756909722222</v>
      </c>
      <c r="T3912" s="12">
        <f t="shared" si="371"/>
        <v>42224.756909722222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6">
        <v>8000</v>
      </c>
      <c r="E3913" s="6">
        <v>2993</v>
      </c>
      <c r="F3913" s="3" t="s">
        <v>8221</v>
      </c>
      <c r="G3913" s="4" t="s">
        <v>8224</v>
      </c>
      <c r="H3913" s="4" t="s">
        <v>8246</v>
      </c>
      <c r="I3913" s="7">
        <v>1417033777</v>
      </c>
      <c r="J3913" s="7">
        <v>1414438177</v>
      </c>
      <c r="K3913" t="b">
        <v>0</v>
      </c>
      <c r="L3913">
        <v>36</v>
      </c>
      <c r="M3913" t="b">
        <v>0</v>
      </c>
      <c r="N3913" s="4" t="s">
        <v>8271</v>
      </c>
      <c r="O3913" s="5">
        <f t="shared" si="366"/>
        <v>37.412500000000001</v>
      </c>
      <c r="P3913" s="6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2">
        <f t="shared" si="370"/>
        <v>41969.853900462964</v>
      </c>
      <c r="T3913" s="12">
        <f t="shared" si="371"/>
        <v>41939.8122337963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6">
        <v>15000</v>
      </c>
      <c r="E3914" s="6">
        <v>1</v>
      </c>
      <c r="F3914" s="3" t="s">
        <v>8221</v>
      </c>
      <c r="G3914" s="4" t="s">
        <v>8224</v>
      </c>
      <c r="H3914" s="4" t="s">
        <v>8246</v>
      </c>
      <c r="I3914" s="7">
        <v>1429936500</v>
      </c>
      <c r="J3914" s="7">
        <v>1424759330</v>
      </c>
      <c r="K3914" t="b">
        <v>0</v>
      </c>
      <c r="L3914">
        <v>1</v>
      </c>
      <c r="M3914" t="b">
        <v>0</v>
      </c>
      <c r="N3914" s="4" t="s">
        <v>8271</v>
      </c>
      <c r="O3914" s="5">
        <f t="shared" si="366"/>
        <v>6.6666666666666671E-3</v>
      </c>
      <c r="P3914" s="6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2">
        <f t="shared" si="370"/>
        <v>42119.190972222219</v>
      </c>
      <c r="T3914" s="12">
        <f t="shared" si="371"/>
        <v>42059.270023148143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6">
        <v>10000</v>
      </c>
      <c r="E3915" s="6">
        <v>1000</v>
      </c>
      <c r="F3915" s="3" t="s">
        <v>8221</v>
      </c>
      <c r="G3915" s="4" t="s">
        <v>8224</v>
      </c>
      <c r="H3915" s="4" t="s">
        <v>8246</v>
      </c>
      <c r="I3915" s="7">
        <v>1448863449</v>
      </c>
      <c r="J3915" s="7">
        <v>1446267849</v>
      </c>
      <c r="K3915" t="b">
        <v>0</v>
      </c>
      <c r="L3915">
        <v>7</v>
      </c>
      <c r="M3915" t="b">
        <v>0</v>
      </c>
      <c r="N3915" s="4" t="s">
        <v>8271</v>
      </c>
      <c r="O3915" s="5">
        <f t="shared" si="366"/>
        <v>10</v>
      </c>
      <c r="P3915" s="6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2">
        <f t="shared" si="370"/>
        <v>42338.252881944441</v>
      </c>
      <c r="T3915" s="12">
        <f t="shared" si="371"/>
        <v>42308.211215277777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6">
        <v>2500</v>
      </c>
      <c r="E3916" s="6">
        <v>909</v>
      </c>
      <c r="F3916" s="3" t="s">
        <v>8221</v>
      </c>
      <c r="G3916" s="4" t="s">
        <v>8225</v>
      </c>
      <c r="H3916" s="4" t="s">
        <v>8247</v>
      </c>
      <c r="I3916" s="7">
        <v>1431298740</v>
      </c>
      <c r="J3916" s="7">
        <v>1429558756</v>
      </c>
      <c r="K3916" t="b">
        <v>0</v>
      </c>
      <c r="L3916">
        <v>27</v>
      </c>
      <c r="M3916" t="b">
        <v>0</v>
      </c>
      <c r="N3916" s="4" t="s">
        <v>8271</v>
      </c>
      <c r="O3916" s="5">
        <f t="shared" si="366"/>
        <v>36.36</v>
      </c>
      <c r="P3916" s="6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2">
        <f t="shared" si="370"/>
        <v>42134.957638888889</v>
      </c>
      <c r="T3916" s="12">
        <f t="shared" si="371"/>
        <v>42114.818935185183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6">
        <v>1500</v>
      </c>
      <c r="E3917" s="6">
        <v>5</v>
      </c>
      <c r="F3917" s="3" t="s">
        <v>8221</v>
      </c>
      <c r="G3917" s="4" t="s">
        <v>8225</v>
      </c>
      <c r="H3917" s="4" t="s">
        <v>8247</v>
      </c>
      <c r="I3917" s="7">
        <v>1464824309</v>
      </c>
      <c r="J3917" s="7">
        <v>1462232309</v>
      </c>
      <c r="K3917" t="b">
        <v>0</v>
      </c>
      <c r="L3917">
        <v>1</v>
      </c>
      <c r="M3917" t="b">
        <v>0</v>
      </c>
      <c r="N3917" s="4" t="s">
        <v>8271</v>
      </c>
      <c r="O3917" s="5">
        <f t="shared" si="366"/>
        <v>0.33333333333333331</v>
      </c>
      <c r="P3917" s="6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2">
        <f t="shared" si="370"/>
        <v>42522.98505787037</v>
      </c>
      <c r="T3917" s="12">
        <f t="shared" si="371"/>
        <v>42492.98505787037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6">
        <v>2000</v>
      </c>
      <c r="E3918" s="6">
        <v>0</v>
      </c>
      <c r="F3918" s="3" t="s">
        <v>8221</v>
      </c>
      <c r="G3918" s="4" t="s">
        <v>8232</v>
      </c>
      <c r="H3918" s="4" t="s">
        <v>8253</v>
      </c>
      <c r="I3918" s="7">
        <v>1464952752</v>
      </c>
      <c r="J3918" s="7">
        <v>1462360752</v>
      </c>
      <c r="K3918" t="b">
        <v>0</v>
      </c>
      <c r="L3918">
        <v>0</v>
      </c>
      <c r="M3918" t="b">
        <v>0</v>
      </c>
      <c r="N3918" s="4" t="s">
        <v>8271</v>
      </c>
      <c r="O3918" s="5">
        <f t="shared" si="366"/>
        <v>0</v>
      </c>
      <c r="P3918" s="6">
        <f t="shared" si="367"/>
        <v>0</v>
      </c>
      <c r="Q3918" s="4" t="str">
        <f t="shared" si="368"/>
        <v>theater</v>
      </c>
      <c r="R3918" s="4" t="str">
        <f t="shared" si="369"/>
        <v>plays</v>
      </c>
      <c r="S3918" s="12">
        <f t="shared" si="370"/>
        <v>42524.471666666665</v>
      </c>
      <c r="T3918" s="12">
        <f t="shared" si="371"/>
        <v>42494.471666666665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6">
        <v>3500</v>
      </c>
      <c r="E3919" s="6">
        <v>10</v>
      </c>
      <c r="F3919" s="3" t="s">
        <v>8221</v>
      </c>
      <c r="G3919" s="4" t="s">
        <v>8225</v>
      </c>
      <c r="H3919" s="4" t="s">
        <v>8247</v>
      </c>
      <c r="I3919" s="7">
        <v>1410439161</v>
      </c>
      <c r="J3919" s="7">
        <v>1407847161</v>
      </c>
      <c r="K3919" t="b">
        <v>0</v>
      </c>
      <c r="L3919">
        <v>1</v>
      </c>
      <c r="M3919" t="b">
        <v>0</v>
      </c>
      <c r="N3919" s="4" t="s">
        <v>8271</v>
      </c>
      <c r="O3919" s="5">
        <f t="shared" si="366"/>
        <v>0.2857142857142857</v>
      </c>
      <c r="P3919" s="6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2">
        <f t="shared" si="370"/>
        <v>41893.527326388888</v>
      </c>
      <c r="T3919" s="12">
        <f t="shared" si="371"/>
        <v>41863.527326388888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6">
        <v>60000</v>
      </c>
      <c r="E3920" s="6">
        <v>120</v>
      </c>
      <c r="F3920" s="3" t="s">
        <v>8221</v>
      </c>
      <c r="G3920" s="4" t="s">
        <v>8225</v>
      </c>
      <c r="H3920" s="4" t="s">
        <v>8247</v>
      </c>
      <c r="I3920" s="7">
        <v>1407168000</v>
      </c>
      <c r="J3920" s="7">
        <v>1406131023</v>
      </c>
      <c r="K3920" t="b">
        <v>0</v>
      </c>
      <c r="L3920">
        <v>3</v>
      </c>
      <c r="M3920" t="b">
        <v>0</v>
      </c>
      <c r="N3920" s="4" t="s">
        <v>8271</v>
      </c>
      <c r="O3920" s="5">
        <f t="shared" si="366"/>
        <v>0.2</v>
      </c>
      <c r="P3920" s="6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2">
        <f t="shared" si="370"/>
        <v>41855.666666666664</v>
      </c>
      <c r="T3920" s="12">
        <f t="shared" si="371"/>
        <v>41843.664618055554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6">
        <v>5000</v>
      </c>
      <c r="E3921" s="6">
        <v>90</v>
      </c>
      <c r="F3921" s="3" t="s">
        <v>8221</v>
      </c>
      <c r="G3921" s="4" t="s">
        <v>8225</v>
      </c>
      <c r="H3921" s="4" t="s">
        <v>8247</v>
      </c>
      <c r="I3921" s="7">
        <v>1453075200</v>
      </c>
      <c r="J3921" s="7">
        <v>1450628773</v>
      </c>
      <c r="K3921" t="b">
        <v>0</v>
      </c>
      <c r="L3921">
        <v>3</v>
      </c>
      <c r="M3921" t="b">
        <v>0</v>
      </c>
      <c r="N3921" s="4" t="s">
        <v>8271</v>
      </c>
      <c r="O3921" s="5">
        <f t="shared" si="366"/>
        <v>1.8</v>
      </c>
      <c r="P3921" s="6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2">
        <f t="shared" si="370"/>
        <v>42387</v>
      </c>
      <c r="T3921" s="12">
        <f t="shared" si="371"/>
        <v>42358.684872685189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6">
        <v>2500</v>
      </c>
      <c r="E3922" s="6">
        <v>135</v>
      </c>
      <c r="F3922" s="3" t="s">
        <v>8221</v>
      </c>
      <c r="G3922" s="4" t="s">
        <v>8225</v>
      </c>
      <c r="H3922" s="4" t="s">
        <v>8247</v>
      </c>
      <c r="I3922" s="7">
        <v>1479032260</v>
      </c>
      <c r="J3922" s="7">
        <v>1476436660</v>
      </c>
      <c r="K3922" t="b">
        <v>0</v>
      </c>
      <c r="L3922">
        <v>3</v>
      </c>
      <c r="M3922" t="b">
        <v>0</v>
      </c>
      <c r="N3922" s="4" t="s">
        <v>8271</v>
      </c>
      <c r="O3922" s="5">
        <f t="shared" si="366"/>
        <v>5.4</v>
      </c>
      <c r="P3922" s="6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2">
        <f t="shared" si="370"/>
        <v>42687.428935185191</v>
      </c>
      <c r="T3922" s="12">
        <f t="shared" si="371"/>
        <v>42657.38726851852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6">
        <v>3000</v>
      </c>
      <c r="E3923" s="6">
        <v>0</v>
      </c>
      <c r="F3923" s="3" t="s">
        <v>8221</v>
      </c>
      <c r="G3923" s="4" t="s">
        <v>8225</v>
      </c>
      <c r="H3923" s="4" t="s">
        <v>8247</v>
      </c>
      <c r="I3923" s="7">
        <v>1414346400</v>
      </c>
      <c r="J3923" s="7">
        <v>1413291655</v>
      </c>
      <c r="K3923" t="b">
        <v>0</v>
      </c>
      <c r="L3923">
        <v>0</v>
      </c>
      <c r="M3923" t="b">
        <v>0</v>
      </c>
      <c r="N3923" s="4" t="s">
        <v>8271</v>
      </c>
      <c r="O3923" s="5">
        <f t="shared" si="366"/>
        <v>0</v>
      </c>
      <c r="P3923" s="6">
        <f t="shared" si="367"/>
        <v>0</v>
      </c>
      <c r="Q3923" s="4" t="str">
        <f t="shared" si="368"/>
        <v>theater</v>
      </c>
      <c r="R3923" s="4" t="str">
        <f t="shared" si="369"/>
        <v>plays</v>
      </c>
      <c r="S3923" s="12">
        <f t="shared" si="370"/>
        <v>41938.75</v>
      </c>
      <c r="T3923" s="12">
        <f t="shared" si="371"/>
        <v>41926.542303240742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6">
        <v>750</v>
      </c>
      <c r="E3924" s="6">
        <v>61</v>
      </c>
      <c r="F3924" s="3" t="s">
        <v>8221</v>
      </c>
      <c r="G3924" s="4" t="s">
        <v>8224</v>
      </c>
      <c r="H3924" s="4" t="s">
        <v>8246</v>
      </c>
      <c r="I3924" s="7">
        <v>1425337200</v>
      </c>
      <c r="J3924" s="7">
        <v>1421432810</v>
      </c>
      <c r="K3924" t="b">
        <v>0</v>
      </c>
      <c r="L3924">
        <v>6</v>
      </c>
      <c r="M3924" t="b">
        <v>0</v>
      </c>
      <c r="N3924" s="4" t="s">
        <v>8271</v>
      </c>
      <c r="O3924" s="5">
        <f t="shared" si="366"/>
        <v>8.1333333333333329</v>
      </c>
      <c r="P3924" s="6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2">
        <f t="shared" si="370"/>
        <v>42065.958333333328</v>
      </c>
      <c r="T3924" s="12">
        <f t="shared" si="371"/>
        <v>42020.768634259264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6">
        <v>11500</v>
      </c>
      <c r="E3925" s="6">
        <v>1384</v>
      </c>
      <c r="F3925" s="3" t="s">
        <v>8221</v>
      </c>
      <c r="G3925" s="4" t="s">
        <v>8225</v>
      </c>
      <c r="H3925" s="4" t="s">
        <v>8247</v>
      </c>
      <c r="I3925" s="7">
        <v>1428622271</v>
      </c>
      <c r="J3925" s="7">
        <v>1426203071</v>
      </c>
      <c r="K3925" t="b">
        <v>0</v>
      </c>
      <c r="L3925">
        <v>17</v>
      </c>
      <c r="M3925" t="b">
        <v>0</v>
      </c>
      <c r="N3925" s="4" t="s">
        <v>8271</v>
      </c>
      <c r="O3925" s="5">
        <f t="shared" si="366"/>
        <v>12.034782608695652</v>
      </c>
      <c r="P3925" s="6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2">
        <f t="shared" si="370"/>
        <v>42103.979988425926</v>
      </c>
      <c r="T3925" s="12">
        <f t="shared" si="371"/>
        <v>42075.979988425926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6">
        <v>15000</v>
      </c>
      <c r="E3926" s="6">
        <v>2290</v>
      </c>
      <c r="F3926" s="3" t="s">
        <v>8221</v>
      </c>
      <c r="G3926" s="4" t="s">
        <v>8224</v>
      </c>
      <c r="H3926" s="4" t="s">
        <v>8246</v>
      </c>
      <c r="I3926" s="7">
        <v>1403823722</v>
      </c>
      <c r="J3926" s="7">
        <v>1401231722</v>
      </c>
      <c r="K3926" t="b">
        <v>0</v>
      </c>
      <c r="L3926">
        <v>40</v>
      </c>
      <c r="M3926" t="b">
        <v>0</v>
      </c>
      <c r="N3926" s="4" t="s">
        <v>8271</v>
      </c>
      <c r="O3926" s="5">
        <f t="shared" si="366"/>
        <v>15.266666666666667</v>
      </c>
      <c r="P3926" s="6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2">
        <f t="shared" si="370"/>
        <v>41816.959745370368</v>
      </c>
      <c r="T3926" s="12">
        <f t="shared" si="371"/>
        <v>41786.959745370368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6">
        <v>150</v>
      </c>
      <c r="E3927" s="6">
        <v>15</v>
      </c>
      <c r="F3927" s="3" t="s">
        <v>8221</v>
      </c>
      <c r="G3927" s="4" t="s">
        <v>8224</v>
      </c>
      <c r="H3927" s="4" t="s">
        <v>8246</v>
      </c>
      <c r="I3927" s="7">
        <v>1406753639</v>
      </c>
      <c r="J3927" s="7">
        <v>1404161639</v>
      </c>
      <c r="K3927" t="b">
        <v>0</v>
      </c>
      <c r="L3927">
        <v>3</v>
      </c>
      <c r="M3927" t="b">
        <v>0</v>
      </c>
      <c r="N3927" s="4" t="s">
        <v>8271</v>
      </c>
      <c r="O3927" s="5">
        <f t="shared" si="366"/>
        <v>10</v>
      </c>
      <c r="P3927" s="6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2">
        <f t="shared" si="370"/>
        <v>41850.870821759258</v>
      </c>
      <c r="T3927" s="12">
        <f t="shared" si="371"/>
        <v>41820.870821759258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6">
        <v>5000</v>
      </c>
      <c r="E3928" s="6">
        <v>15</v>
      </c>
      <c r="F3928" s="3" t="s">
        <v>8221</v>
      </c>
      <c r="G3928" s="4" t="s">
        <v>8226</v>
      </c>
      <c r="H3928" s="4" t="s">
        <v>8248</v>
      </c>
      <c r="I3928" s="7">
        <v>1419645748</v>
      </c>
      <c r="J3928" s="7">
        <v>1417053748</v>
      </c>
      <c r="K3928" t="b">
        <v>0</v>
      </c>
      <c r="L3928">
        <v>1</v>
      </c>
      <c r="M3928" t="b">
        <v>0</v>
      </c>
      <c r="N3928" s="4" t="s">
        <v>8271</v>
      </c>
      <c r="O3928" s="5">
        <f t="shared" si="366"/>
        <v>0.3</v>
      </c>
      <c r="P3928" s="6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2">
        <f t="shared" si="370"/>
        <v>42000.085046296299</v>
      </c>
      <c r="T3928" s="12">
        <f t="shared" si="371"/>
        <v>41970.085046296299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6">
        <v>2500</v>
      </c>
      <c r="E3929" s="6">
        <v>25</v>
      </c>
      <c r="F3929" s="3" t="s">
        <v>8221</v>
      </c>
      <c r="G3929" s="4" t="s">
        <v>8225</v>
      </c>
      <c r="H3929" s="4" t="s">
        <v>8247</v>
      </c>
      <c r="I3929" s="7">
        <v>1407565504</v>
      </c>
      <c r="J3929" s="7">
        <v>1404973504</v>
      </c>
      <c r="K3929" t="b">
        <v>0</v>
      </c>
      <c r="L3929">
        <v>2</v>
      </c>
      <c r="M3929" t="b">
        <v>0</v>
      </c>
      <c r="N3929" s="4" t="s">
        <v>8271</v>
      </c>
      <c r="O3929" s="5">
        <f t="shared" si="366"/>
        <v>1</v>
      </c>
      <c r="P3929" s="6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2">
        <f t="shared" si="370"/>
        <v>41860.267407407409</v>
      </c>
      <c r="T3929" s="12">
        <f t="shared" si="371"/>
        <v>41830.267407407409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6">
        <v>5000</v>
      </c>
      <c r="E3930" s="6">
        <v>651</v>
      </c>
      <c r="F3930" s="3" t="s">
        <v>8221</v>
      </c>
      <c r="G3930" s="4" t="s">
        <v>8224</v>
      </c>
      <c r="H3930" s="4" t="s">
        <v>8246</v>
      </c>
      <c r="I3930" s="7">
        <v>1444971540</v>
      </c>
      <c r="J3930" s="7">
        <v>1442593427</v>
      </c>
      <c r="K3930" t="b">
        <v>0</v>
      </c>
      <c r="L3930">
        <v>7</v>
      </c>
      <c r="M3930" t="b">
        <v>0</v>
      </c>
      <c r="N3930" s="4" t="s">
        <v>8271</v>
      </c>
      <c r="O3930" s="5">
        <f t="shared" si="366"/>
        <v>13.02</v>
      </c>
      <c r="P3930" s="6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2">
        <f t="shared" si="370"/>
        <v>42293.207638888889</v>
      </c>
      <c r="T3930" s="12">
        <f t="shared" si="371"/>
        <v>42265.683182870373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6">
        <v>20000</v>
      </c>
      <c r="E3931" s="6">
        <v>453</v>
      </c>
      <c r="F3931" s="3" t="s">
        <v>8221</v>
      </c>
      <c r="G3931" s="4" t="s">
        <v>8224</v>
      </c>
      <c r="H3931" s="4" t="s">
        <v>8246</v>
      </c>
      <c r="I3931" s="7">
        <v>1474228265</v>
      </c>
      <c r="J3931" s="7">
        <v>1471636265</v>
      </c>
      <c r="K3931" t="b">
        <v>0</v>
      </c>
      <c r="L3931">
        <v>14</v>
      </c>
      <c r="M3931" t="b">
        <v>0</v>
      </c>
      <c r="N3931" s="4" t="s">
        <v>8271</v>
      </c>
      <c r="O3931" s="5">
        <f t="shared" si="366"/>
        <v>2.2650000000000001</v>
      </c>
      <c r="P3931" s="6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2">
        <f t="shared" si="370"/>
        <v>42631.827141203699</v>
      </c>
      <c r="T3931" s="12">
        <f t="shared" si="371"/>
        <v>42601.827141203699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6">
        <v>10000</v>
      </c>
      <c r="E3932" s="6">
        <v>0</v>
      </c>
      <c r="F3932" s="3" t="s">
        <v>8221</v>
      </c>
      <c r="G3932" s="4" t="s">
        <v>8226</v>
      </c>
      <c r="H3932" s="4" t="s">
        <v>8248</v>
      </c>
      <c r="I3932" s="7">
        <v>1459490400</v>
      </c>
      <c r="J3932" s="7">
        <v>1457078868</v>
      </c>
      <c r="K3932" t="b">
        <v>0</v>
      </c>
      <c r="L3932">
        <v>0</v>
      </c>
      <c r="M3932" t="b">
        <v>0</v>
      </c>
      <c r="N3932" s="4" t="s">
        <v>8271</v>
      </c>
      <c r="O3932" s="5">
        <f t="shared" si="366"/>
        <v>0</v>
      </c>
      <c r="P3932" s="6">
        <f t="shared" si="367"/>
        <v>0</v>
      </c>
      <c r="Q3932" s="4" t="str">
        <f t="shared" si="368"/>
        <v>theater</v>
      </c>
      <c r="R3932" s="4" t="str">
        <f t="shared" si="369"/>
        <v>plays</v>
      </c>
      <c r="S3932" s="12">
        <f t="shared" si="370"/>
        <v>42461.25</v>
      </c>
      <c r="T3932" s="12">
        <f t="shared" si="371"/>
        <v>42433.338749999995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6">
        <v>8000</v>
      </c>
      <c r="E3933" s="6">
        <v>0</v>
      </c>
      <c r="F3933" s="3" t="s">
        <v>8221</v>
      </c>
      <c r="G3933" s="4" t="s">
        <v>8224</v>
      </c>
      <c r="H3933" s="4" t="s">
        <v>8246</v>
      </c>
      <c r="I3933" s="7">
        <v>1441510707</v>
      </c>
      <c r="J3933" s="7">
        <v>1439350707</v>
      </c>
      <c r="K3933" t="b">
        <v>0</v>
      </c>
      <c r="L3933">
        <v>0</v>
      </c>
      <c r="M3933" t="b">
        <v>0</v>
      </c>
      <c r="N3933" s="4" t="s">
        <v>8271</v>
      </c>
      <c r="O3933" s="5">
        <f t="shared" si="366"/>
        <v>0</v>
      </c>
      <c r="P3933" s="6">
        <f t="shared" si="367"/>
        <v>0</v>
      </c>
      <c r="Q3933" s="4" t="str">
        <f t="shared" si="368"/>
        <v>theater</v>
      </c>
      <c r="R3933" s="4" t="str">
        <f t="shared" si="369"/>
        <v>plays</v>
      </c>
      <c r="S3933" s="12">
        <f t="shared" si="370"/>
        <v>42253.151701388888</v>
      </c>
      <c r="T3933" s="12">
        <f t="shared" si="371"/>
        <v>42228.151701388888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6">
        <v>12000</v>
      </c>
      <c r="E3934" s="6">
        <v>1</v>
      </c>
      <c r="F3934" s="3" t="s">
        <v>8221</v>
      </c>
      <c r="G3934" s="4" t="s">
        <v>8224</v>
      </c>
      <c r="H3934" s="4" t="s">
        <v>8246</v>
      </c>
      <c r="I3934" s="7">
        <v>1458097364</v>
      </c>
      <c r="J3934" s="7">
        <v>1455508964</v>
      </c>
      <c r="K3934" t="b">
        <v>0</v>
      </c>
      <c r="L3934">
        <v>1</v>
      </c>
      <c r="M3934" t="b">
        <v>0</v>
      </c>
      <c r="N3934" s="4" t="s">
        <v>8271</v>
      </c>
      <c r="O3934" s="5">
        <f t="shared" si="366"/>
        <v>8.3333333333333332E-3</v>
      </c>
      <c r="P3934" s="6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2">
        <f t="shared" si="370"/>
        <v>42445.126898148148</v>
      </c>
      <c r="T3934" s="12">
        <f t="shared" si="371"/>
        <v>42415.168564814812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6">
        <v>7000</v>
      </c>
      <c r="E3935" s="6">
        <v>1102</v>
      </c>
      <c r="F3935" s="3" t="s">
        <v>8221</v>
      </c>
      <c r="G3935" s="4" t="s">
        <v>8224</v>
      </c>
      <c r="H3935" s="4" t="s">
        <v>8246</v>
      </c>
      <c r="I3935" s="7">
        <v>1468716180</v>
      </c>
      <c r="J3935" s="7">
        <v>1466205262</v>
      </c>
      <c r="K3935" t="b">
        <v>0</v>
      </c>
      <c r="L3935">
        <v>12</v>
      </c>
      <c r="M3935" t="b">
        <v>0</v>
      </c>
      <c r="N3935" s="4" t="s">
        <v>8271</v>
      </c>
      <c r="O3935" s="5">
        <f t="shared" si="366"/>
        <v>15.742857142857142</v>
      </c>
      <c r="P3935" s="6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2">
        <f t="shared" si="370"/>
        <v>42568.029861111107</v>
      </c>
      <c r="T3935" s="12">
        <f t="shared" si="371"/>
        <v>42538.968310185184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6">
        <v>5000</v>
      </c>
      <c r="E3936" s="6">
        <v>550</v>
      </c>
      <c r="F3936" s="3" t="s">
        <v>8221</v>
      </c>
      <c r="G3936" s="4" t="s">
        <v>8224</v>
      </c>
      <c r="H3936" s="4" t="s">
        <v>8246</v>
      </c>
      <c r="I3936" s="7">
        <v>1443704400</v>
      </c>
      <c r="J3936" s="7">
        <v>1439827639</v>
      </c>
      <c r="K3936" t="b">
        <v>0</v>
      </c>
      <c r="L3936">
        <v>12</v>
      </c>
      <c r="M3936" t="b">
        <v>0</v>
      </c>
      <c r="N3936" s="4" t="s">
        <v>8271</v>
      </c>
      <c r="O3936" s="5">
        <f t="shared" si="366"/>
        <v>11</v>
      </c>
      <c r="P3936" s="6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2">
        <f t="shared" si="370"/>
        <v>42278.541666666672</v>
      </c>
      <c r="T3936" s="12">
        <f t="shared" si="371"/>
        <v>42233.671747685185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6">
        <v>3000</v>
      </c>
      <c r="E3937" s="6">
        <v>1315</v>
      </c>
      <c r="F3937" s="3" t="s">
        <v>8221</v>
      </c>
      <c r="G3937" s="4" t="s">
        <v>8225</v>
      </c>
      <c r="H3937" s="4" t="s">
        <v>8247</v>
      </c>
      <c r="I3937" s="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s="4" t="s">
        <v>8271</v>
      </c>
      <c r="O3937" s="5">
        <f t="shared" si="366"/>
        <v>43.833333333333336</v>
      </c>
      <c r="P3937" s="6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2">
        <f t="shared" si="370"/>
        <v>42281.656782407401</v>
      </c>
      <c r="T3937" s="12">
        <f t="shared" si="371"/>
        <v>42221.656782407401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6">
        <v>20000</v>
      </c>
      <c r="E3938" s="6">
        <v>0</v>
      </c>
      <c r="F3938" s="3" t="s">
        <v>8221</v>
      </c>
      <c r="G3938" s="4" t="s">
        <v>8224</v>
      </c>
      <c r="H3938" s="4" t="s">
        <v>8246</v>
      </c>
      <c r="I3938" s="7">
        <v>1480576720</v>
      </c>
      <c r="J3938" s="7">
        <v>1477981120</v>
      </c>
      <c r="K3938" t="b">
        <v>0</v>
      </c>
      <c r="L3938">
        <v>0</v>
      </c>
      <c r="M3938" t="b">
        <v>0</v>
      </c>
      <c r="N3938" s="4" t="s">
        <v>8271</v>
      </c>
      <c r="O3938" s="5">
        <f t="shared" si="366"/>
        <v>0</v>
      </c>
      <c r="P3938" s="6">
        <f t="shared" si="367"/>
        <v>0</v>
      </c>
      <c r="Q3938" s="4" t="str">
        <f t="shared" si="368"/>
        <v>theater</v>
      </c>
      <c r="R3938" s="4" t="str">
        <f t="shared" si="369"/>
        <v>plays</v>
      </c>
      <c r="S3938" s="12">
        <f t="shared" si="370"/>
        <v>42705.304629629631</v>
      </c>
      <c r="T3938" s="12">
        <f t="shared" si="371"/>
        <v>42675.262962962966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6">
        <v>2885</v>
      </c>
      <c r="E3939" s="6">
        <v>2485</v>
      </c>
      <c r="F3939" s="3" t="s">
        <v>8221</v>
      </c>
      <c r="G3939" s="4" t="s">
        <v>8224</v>
      </c>
      <c r="H3939" s="4" t="s">
        <v>8246</v>
      </c>
      <c r="I3939" s="7">
        <v>1468249760</v>
      </c>
      <c r="J3939" s="7">
        <v>1465830560</v>
      </c>
      <c r="K3939" t="b">
        <v>0</v>
      </c>
      <c r="L3939">
        <v>10</v>
      </c>
      <c r="M3939" t="b">
        <v>0</v>
      </c>
      <c r="N3939" s="4" t="s">
        <v>8271</v>
      </c>
      <c r="O3939" s="5">
        <f t="shared" si="366"/>
        <v>86.135181975736572</v>
      </c>
      <c r="P3939" s="6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2">
        <f t="shared" si="370"/>
        <v>42562.631481481483</v>
      </c>
      <c r="T3939" s="12">
        <f t="shared" si="371"/>
        <v>42534.631481481483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6">
        <v>3255</v>
      </c>
      <c r="E3940" s="6">
        <v>397</v>
      </c>
      <c r="F3940" s="3" t="s">
        <v>8221</v>
      </c>
      <c r="G3940" s="4" t="s">
        <v>8224</v>
      </c>
      <c r="H3940" s="4" t="s">
        <v>8246</v>
      </c>
      <c r="I3940" s="7">
        <v>1435441454</v>
      </c>
      <c r="J3940" s="7">
        <v>1432763054</v>
      </c>
      <c r="K3940" t="b">
        <v>0</v>
      </c>
      <c r="L3940">
        <v>5</v>
      </c>
      <c r="M3940" t="b">
        <v>0</v>
      </c>
      <c r="N3940" s="4" t="s">
        <v>8271</v>
      </c>
      <c r="O3940" s="5">
        <f t="shared" si="366"/>
        <v>12.196620583717358</v>
      </c>
      <c r="P3940" s="6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2">
        <f t="shared" si="370"/>
        <v>42182.905717592599</v>
      </c>
      <c r="T3940" s="12">
        <f t="shared" si="371"/>
        <v>42151.905717592599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6">
        <v>5000</v>
      </c>
      <c r="E3941" s="6">
        <v>5</v>
      </c>
      <c r="F3941" s="3" t="s">
        <v>8221</v>
      </c>
      <c r="G3941" s="4" t="s">
        <v>8226</v>
      </c>
      <c r="H3941" s="4" t="s">
        <v>8248</v>
      </c>
      <c r="I3941" s="7">
        <v>1412656200</v>
      </c>
      <c r="J3941" s="7">
        <v>1412328979</v>
      </c>
      <c r="K3941" t="b">
        <v>0</v>
      </c>
      <c r="L3941">
        <v>1</v>
      </c>
      <c r="M3941" t="b">
        <v>0</v>
      </c>
      <c r="N3941" s="4" t="s">
        <v>8271</v>
      </c>
      <c r="O3941" s="5">
        <f t="shared" si="366"/>
        <v>0.1</v>
      </c>
      <c r="P3941" s="6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2">
        <f t="shared" si="370"/>
        <v>41919.1875</v>
      </c>
      <c r="T3941" s="12">
        <f t="shared" si="371"/>
        <v>41915.400219907409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6">
        <v>5000</v>
      </c>
      <c r="E3942" s="6">
        <v>11</v>
      </c>
      <c r="F3942" s="3" t="s">
        <v>8221</v>
      </c>
      <c r="G3942" s="4" t="s">
        <v>8224</v>
      </c>
      <c r="H3942" s="4" t="s">
        <v>8246</v>
      </c>
      <c r="I3942" s="7">
        <v>1420199351</v>
      </c>
      <c r="J3942" s="7">
        <v>1416311351</v>
      </c>
      <c r="K3942" t="b">
        <v>0</v>
      </c>
      <c r="L3942">
        <v>2</v>
      </c>
      <c r="M3942" t="b">
        <v>0</v>
      </c>
      <c r="N3942" s="4" t="s">
        <v>8271</v>
      </c>
      <c r="O3942" s="5">
        <f t="shared" si="366"/>
        <v>0.22</v>
      </c>
      <c r="P3942" s="6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2">
        <f t="shared" si="370"/>
        <v>42006.492488425924</v>
      </c>
      <c r="T3942" s="12">
        <f t="shared" si="371"/>
        <v>41961.492488425924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6">
        <v>5500</v>
      </c>
      <c r="E3943" s="6">
        <v>50</v>
      </c>
      <c r="F3943" s="3" t="s">
        <v>8221</v>
      </c>
      <c r="G3943" s="4" t="s">
        <v>8224</v>
      </c>
      <c r="H3943" s="4" t="s">
        <v>8246</v>
      </c>
      <c r="I3943" s="7">
        <v>1416877200</v>
      </c>
      <c r="J3943" s="7">
        <v>1414505137</v>
      </c>
      <c r="K3943" t="b">
        <v>0</v>
      </c>
      <c r="L3943">
        <v>2</v>
      </c>
      <c r="M3943" t="b">
        <v>0</v>
      </c>
      <c r="N3943" s="4" t="s">
        <v>8271</v>
      </c>
      <c r="O3943" s="5">
        <f t="shared" si="366"/>
        <v>0.90909090909090906</v>
      </c>
      <c r="P3943" s="6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2">
        <f t="shared" si="370"/>
        <v>41968.041666666672</v>
      </c>
      <c r="T3943" s="12">
        <f t="shared" si="371"/>
        <v>41940.587233796294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6">
        <v>1200</v>
      </c>
      <c r="E3944" s="6">
        <v>0</v>
      </c>
      <c r="F3944" s="3" t="s">
        <v>8221</v>
      </c>
      <c r="G3944" s="4" t="s">
        <v>8224</v>
      </c>
      <c r="H3944" s="4" t="s">
        <v>8246</v>
      </c>
      <c r="I3944" s="7">
        <v>1434490914</v>
      </c>
      <c r="J3944" s="7">
        <v>1429306914</v>
      </c>
      <c r="K3944" t="b">
        <v>0</v>
      </c>
      <c r="L3944">
        <v>0</v>
      </c>
      <c r="M3944" t="b">
        <v>0</v>
      </c>
      <c r="N3944" s="4" t="s">
        <v>8271</v>
      </c>
      <c r="O3944" s="5">
        <f t="shared" si="366"/>
        <v>0</v>
      </c>
      <c r="P3944" s="6">
        <f t="shared" si="367"/>
        <v>0</v>
      </c>
      <c r="Q3944" s="4" t="str">
        <f t="shared" si="368"/>
        <v>theater</v>
      </c>
      <c r="R3944" s="4" t="str">
        <f t="shared" si="369"/>
        <v>plays</v>
      </c>
      <c r="S3944" s="12">
        <f t="shared" si="370"/>
        <v>42171.904097222221</v>
      </c>
      <c r="T3944" s="12">
        <f t="shared" si="371"/>
        <v>42111.904097222221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6">
        <v>5000</v>
      </c>
      <c r="E3945" s="6">
        <v>1782</v>
      </c>
      <c r="F3945" s="3" t="s">
        <v>8221</v>
      </c>
      <c r="G3945" s="4" t="s">
        <v>8224</v>
      </c>
      <c r="H3945" s="4" t="s">
        <v>8246</v>
      </c>
      <c r="I3945" s="7">
        <v>1446483000</v>
      </c>
      <c r="J3945" s="7">
        <v>1443811268</v>
      </c>
      <c r="K3945" t="b">
        <v>0</v>
      </c>
      <c r="L3945">
        <v>13</v>
      </c>
      <c r="M3945" t="b">
        <v>0</v>
      </c>
      <c r="N3945" s="4" t="s">
        <v>8271</v>
      </c>
      <c r="O3945" s="5">
        <f t="shared" si="366"/>
        <v>35.64</v>
      </c>
      <c r="P3945" s="6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2">
        <f t="shared" si="370"/>
        <v>42310.701388888891</v>
      </c>
      <c r="T3945" s="12">
        <f t="shared" si="371"/>
        <v>42279.778564814813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6">
        <v>5000</v>
      </c>
      <c r="E3946" s="6">
        <v>0</v>
      </c>
      <c r="F3946" s="3" t="s">
        <v>8221</v>
      </c>
      <c r="G3946" s="4" t="s">
        <v>8224</v>
      </c>
      <c r="H3946" s="4" t="s">
        <v>8246</v>
      </c>
      <c r="I3946" s="7">
        <v>1440690875</v>
      </c>
      <c r="J3946" s="7">
        <v>1438098875</v>
      </c>
      <c r="K3946" t="b">
        <v>0</v>
      </c>
      <c r="L3946">
        <v>0</v>
      </c>
      <c r="M3946" t="b">
        <v>0</v>
      </c>
      <c r="N3946" s="4" t="s">
        <v>8271</v>
      </c>
      <c r="O3946" s="5">
        <f t="shared" si="366"/>
        <v>0</v>
      </c>
      <c r="P3946" s="6">
        <f t="shared" si="367"/>
        <v>0</v>
      </c>
      <c r="Q3946" s="4" t="str">
        <f t="shared" si="368"/>
        <v>theater</v>
      </c>
      <c r="R3946" s="4" t="str">
        <f t="shared" si="369"/>
        <v>plays</v>
      </c>
      <c r="S3946" s="12">
        <f t="shared" si="370"/>
        <v>42243.662905092591</v>
      </c>
      <c r="T3946" s="12">
        <f t="shared" si="371"/>
        <v>42213.662905092591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6">
        <v>2000</v>
      </c>
      <c r="E3947" s="6">
        <v>5</v>
      </c>
      <c r="F3947" s="3" t="s">
        <v>8221</v>
      </c>
      <c r="G3947" s="4" t="s">
        <v>8224</v>
      </c>
      <c r="H3947" s="4" t="s">
        <v>8246</v>
      </c>
      <c r="I3947" s="7">
        <v>1431717268</v>
      </c>
      <c r="J3947" s="7">
        <v>1429125268</v>
      </c>
      <c r="K3947" t="b">
        <v>0</v>
      </c>
      <c r="L3947">
        <v>1</v>
      </c>
      <c r="M3947" t="b">
        <v>0</v>
      </c>
      <c r="N3947" s="4" t="s">
        <v>8271</v>
      </c>
      <c r="O3947" s="5">
        <f t="shared" si="366"/>
        <v>0.25</v>
      </c>
      <c r="P3947" s="6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2">
        <f t="shared" si="370"/>
        <v>42139.801712962959</v>
      </c>
      <c r="T3947" s="12">
        <f t="shared" si="371"/>
        <v>42109.801712962959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6">
        <v>6000</v>
      </c>
      <c r="E3948" s="6">
        <v>195</v>
      </c>
      <c r="F3948" s="3" t="s">
        <v>8221</v>
      </c>
      <c r="G3948" s="4" t="s">
        <v>8224</v>
      </c>
      <c r="H3948" s="4" t="s">
        <v>8246</v>
      </c>
      <c r="I3948" s="7">
        <v>1425110400</v>
      </c>
      <c r="J3948" s="7">
        <v>1422388822</v>
      </c>
      <c r="K3948" t="b">
        <v>0</v>
      </c>
      <c r="L3948">
        <v>5</v>
      </c>
      <c r="M3948" t="b">
        <v>0</v>
      </c>
      <c r="N3948" s="4" t="s">
        <v>8271</v>
      </c>
      <c r="O3948" s="5">
        <f t="shared" si="366"/>
        <v>3.25</v>
      </c>
      <c r="P3948" s="6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2">
        <f t="shared" si="370"/>
        <v>42063.333333333328</v>
      </c>
      <c r="T3948" s="12">
        <f t="shared" si="371"/>
        <v>42031.833587962959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6">
        <v>3000</v>
      </c>
      <c r="E3949" s="6">
        <v>101</v>
      </c>
      <c r="F3949" s="3" t="s">
        <v>8221</v>
      </c>
      <c r="G3949" s="4" t="s">
        <v>8224</v>
      </c>
      <c r="H3949" s="4" t="s">
        <v>8246</v>
      </c>
      <c r="I3949" s="7">
        <v>1475378744</v>
      </c>
      <c r="J3949" s="7">
        <v>1472786744</v>
      </c>
      <c r="K3949" t="b">
        <v>0</v>
      </c>
      <c r="L3949">
        <v>2</v>
      </c>
      <c r="M3949" t="b">
        <v>0</v>
      </c>
      <c r="N3949" s="4" t="s">
        <v>8271</v>
      </c>
      <c r="O3949" s="5">
        <f t="shared" si="366"/>
        <v>3.3666666666666667</v>
      </c>
      <c r="P3949" s="6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2">
        <f t="shared" si="370"/>
        <v>42645.142870370371</v>
      </c>
      <c r="T3949" s="12">
        <f t="shared" si="371"/>
        <v>42615.142870370371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6">
        <v>30000</v>
      </c>
      <c r="E3950" s="6">
        <v>0</v>
      </c>
      <c r="F3950" s="3" t="s">
        <v>8221</v>
      </c>
      <c r="G3950" s="4" t="s">
        <v>8226</v>
      </c>
      <c r="H3950" s="4" t="s">
        <v>8248</v>
      </c>
      <c r="I3950" s="7">
        <v>1410076123</v>
      </c>
      <c r="J3950" s="7">
        <v>1404892123</v>
      </c>
      <c r="K3950" t="b">
        <v>0</v>
      </c>
      <c r="L3950">
        <v>0</v>
      </c>
      <c r="M3950" t="b">
        <v>0</v>
      </c>
      <c r="N3950" s="4" t="s">
        <v>8271</v>
      </c>
      <c r="O3950" s="5">
        <f t="shared" si="366"/>
        <v>0</v>
      </c>
      <c r="P3950" s="6">
        <f t="shared" si="367"/>
        <v>0</v>
      </c>
      <c r="Q3950" s="4" t="str">
        <f t="shared" si="368"/>
        <v>theater</v>
      </c>
      <c r="R3950" s="4" t="str">
        <f t="shared" si="369"/>
        <v>plays</v>
      </c>
      <c r="S3950" s="12">
        <f t="shared" si="370"/>
        <v>41889.325497685182</v>
      </c>
      <c r="T3950" s="12">
        <f t="shared" si="371"/>
        <v>41829.325497685182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6">
        <v>10000</v>
      </c>
      <c r="E3951" s="6">
        <v>1577</v>
      </c>
      <c r="F3951" s="3" t="s">
        <v>8221</v>
      </c>
      <c r="G3951" s="4" t="s">
        <v>8226</v>
      </c>
      <c r="H3951" s="4" t="s">
        <v>8248</v>
      </c>
      <c r="I3951" s="7">
        <v>1423623221</v>
      </c>
      <c r="J3951" s="7">
        <v>1421031221</v>
      </c>
      <c r="K3951" t="b">
        <v>0</v>
      </c>
      <c r="L3951">
        <v>32</v>
      </c>
      <c r="M3951" t="b">
        <v>0</v>
      </c>
      <c r="N3951" s="4" t="s">
        <v>8271</v>
      </c>
      <c r="O3951" s="5">
        <f t="shared" si="366"/>
        <v>15.77</v>
      </c>
      <c r="P3951" s="6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2">
        <f t="shared" si="370"/>
        <v>42046.120613425926</v>
      </c>
      <c r="T3951" s="12">
        <f t="shared" si="371"/>
        <v>42016.120613425926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6">
        <v>4000</v>
      </c>
      <c r="E3952" s="6">
        <v>25</v>
      </c>
      <c r="F3952" s="3" t="s">
        <v>8221</v>
      </c>
      <c r="G3952" s="4" t="s">
        <v>8224</v>
      </c>
      <c r="H3952" s="4" t="s">
        <v>8246</v>
      </c>
      <c r="I3952" s="7">
        <v>1460140500</v>
      </c>
      <c r="J3952" s="7">
        <v>1457628680</v>
      </c>
      <c r="K3952" t="b">
        <v>0</v>
      </c>
      <c r="L3952">
        <v>1</v>
      </c>
      <c r="M3952" t="b">
        <v>0</v>
      </c>
      <c r="N3952" s="4" t="s">
        <v>8271</v>
      </c>
      <c r="O3952" s="5">
        <f t="shared" si="366"/>
        <v>0.625</v>
      </c>
      <c r="P3952" s="6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2">
        <f t="shared" si="370"/>
        <v>42468.774305555555</v>
      </c>
      <c r="T3952" s="12">
        <f t="shared" si="371"/>
        <v>42439.702314814815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6">
        <v>200000</v>
      </c>
      <c r="E3953" s="6">
        <v>1</v>
      </c>
      <c r="F3953" s="3" t="s">
        <v>8221</v>
      </c>
      <c r="G3953" s="4" t="s">
        <v>8241</v>
      </c>
      <c r="H3953" s="4" t="s">
        <v>8249</v>
      </c>
      <c r="I3953" s="7">
        <v>1462301342</v>
      </c>
      <c r="J3953" s="7">
        <v>1457120942</v>
      </c>
      <c r="K3953" t="b">
        <v>0</v>
      </c>
      <c r="L3953">
        <v>1</v>
      </c>
      <c r="M3953" t="b">
        <v>0</v>
      </c>
      <c r="N3953" s="4" t="s">
        <v>8271</v>
      </c>
      <c r="O3953" s="5">
        <f t="shared" si="366"/>
        <v>5.0000000000000001E-4</v>
      </c>
      <c r="P3953" s="6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2">
        <f t="shared" si="370"/>
        <v>42493.784050925926</v>
      </c>
      <c r="T3953" s="12">
        <f t="shared" si="371"/>
        <v>42433.825717592597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6">
        <v>26000</v>
      </c>
      <c r="E3954" s="6">
        <v>25</v>
      </c>
      <c r="F3954" s="3" t="s">
        <v>8221</v>
      </c>
      <c r="G3954" s="4" t="s">
        <v>8224</v>
      </c>
      <c r="H3954" s="4" t="s">
        <v>8246</v>
      </c>
      <c r="I3954" s="7">
        <v>1445885890</v>
      </c>
      <c r="J3954" s="7">
        <v>1440701890</v>
      </c>
      <c r="K3954" t="b">
        <v>0</v>
      </c>
      <c r="L3954">
        <v>1</v>
      </c>
      <c r="M3954" t="b">
        <v>0</v>
      </c>
      <c r="N3954" s="4" t="s">
        <v>8271</v>
      </c>
      <c r="O3954" s="5">
        <f t="shared" si="366"/>
        <v>9.6153846153846159E-2</v>
      </c>
      <c r="P3954" s="6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2">
        <f t="shared" si="370"/>
        <v>42303.790393518517</v>
      </c>
      <c r="T3954" s="12">
        <f t="shared" si="371"/>
        <v>42243.790393518517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6">
        <v>17600</v>
      </c>
      <c r="E3955" s="6">
        <v>0</v>
      </c>
      <c r="F3955" s="3" t="s">
        <v>8221</v>
      </c>
      <c r="G3955" s="4" t="s">
        <v>8224</v>
      </c>
      <c r="H3955" s="4" t="s">
        <v>8246</v>
      </c>
      <c r="I3955" s="7">
        <v>1469834940</v>
      </c>
      <c r="J3955" s="7">
        <v>1467162586</v>
      </c>
      <c r="K3955" t="b">
        <v>0</v>
      </c>
      <c r="L3955">
        <v>0</v>
      </c>
      <c r="M3955" t="b">
        <v>0</v>
      </c>
      <c r="N3955" s="4" t="s">
        <v>8271</v>
      </c>
      <c r="O3955" s="5">
        <f t="shared" si="366"/>
        <v>0</v>
      </c>
      <c r="P3955" s="6">
        <f t="shared" si="367"/>
        <v>0</v>
      </c>
      <c r="Q3955" s="4" t="str">
        <f t="shared" si="368"/>
        <v>theater</v>
      </c>
      <c r="R3955" s="4" t="str">
        <f t="shared" si="369"/>
        <v>plays</v>
      </c>
      <c r="S3955" s="12">
        <f t="shared" si="370"/>
        <v>42580.978472222225</v>
      </c>
      <c r="T3955" s="12">
        <f t="shared" si="371"/>
        <v>42550.048449074078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6">
        <v>25000</v>
      </c>
      <c r="E3956" s="6">
        <v>0</v>
      </c>
      <c r="F3956" s="3" t="s">
        <v>8221</v>
      </c>
      <c r="G3956" s="4" t="s">
        <v>8229</v>
      </c>
      <c r="H3956" s="4" t="s">
        <v>8251</v>
      </c>
      <c r="I3956" s="7">
        <v>1405352264</v>
      </c>
      <c r="J3956" s="7">
        <v>1400168264</v>
      </c>
      <c r="K3956" t="b">
        <v>0</v>
      </c>
      <c r="L3956">
        <v>0</v>
      </c>
      <c r="M3956" t="b">
        <v>0</v>
      </c>
      <c r="N3956" s="4" t="s">
        <v>8271</v>
      </c>
      <c r="O3956" s="5">
        <f t="shared" si="366"/>
        <v>0</v>
      </c>
      <c r="P3956" s="6">
        <f t="shared" si="367"/>
        <v>0</v>
      </c>
      <c r="Q3956" s="4" t="str">
        <f t="shared" si="368"/>
        <v>theater</v>
      </c>
      <c r="R3956" s="4" t="str">
        <f t="shared" si="369"/>
        <v>plays</v>
      </c>
      <c r="S3956" s="12">
        <f t="shared" si="370"/>
        <v>41834.651203703703</v>
      </c>
      <c r="T3956" s="12">
        <f t="shared" si="371"/>
        <v>41774.651203703703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6">
        <v>1750</v>
      </c>
      <c r="E3957" s="6">
        <v>425</v>
      </c>
      <c r="F3957" s="3" t="s">
        <v>8221</v>
      </c>
      <c r="G3957" s="4" t="s">
        <v>8224</v>
      </c>
      <c r="H3957" s="4" t="s">
        <v>8246</v>
      </c>
      <c r="I3957" s="7">
        <v>1448745741</v>
      </c>
      <c r="J3957" s="7">
        <v>1446150141</v>
      </c>
      <c r="K3957" t="b">
        <v>0</v>
      </c>
      <c r="L3957">
        <v>8</v>
      </c>
      <c r="M3957" t="b">
        <v>0</v>
      </c>
      <c r="N3957" s="4" t="s">
        <v>8271</v>
      </c>
      <c r="O3957" s="5">
        <f t="shared" si="366"/>
        <v>24.285714285714285</v>
      </c>
      <c r="P3957" s="6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2">
        <f t="shared" si="370"/>
        <v>42336.890520833331</v>
      </c>
      <c r="T3957" s="12">
        <f t="shared" si="371"/>
        <v>42306.848854166667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6">
        <v>5500</v>
      </c>
      <c r="E3958" s="6">
        <v>0</v>
      </c>
      <c r="F3958" s="3" t="s">
        <v>8221</v>
      </c>
      <c r="G3958" s="4" t="s">
        <v>8224</v>
      </c>
      <c r="H3958" s="4" t="s">
        <v>8246</v>
      </c>
      <c r="I3958" s="7">
        <v>1461543600</v>
      </c>
      <c r="J3958" s="7">
        <v>1459203727</v>
      </c>
      <c r="K3958" t="b">
        <v>0</v>
      </c>
      <c r="L3958">
        <v>0</v>
      </c>
      <c r="M3958" t="b">
        <v>0</v>
      </c>
      <c r="N3958" s="4" t="s">
        <v>8271</v>
      </c>
      <c r="O3958" s="5">
        <f t="shared" si="366"/>
        <v>0</v>
      </c>
      <c r="P3958" s="6">
        <f t="shared" si="367"/>
        <v>0</v>
      </c>
      <c r="Q3958" s="4" t="str">
        <f t="shared" si="368"/>
        <v>theater</v>
      </c>
      <c r="R3958" s="4" t="str">
        <f t="shared" si="369"/>
        <v>plays</v>
      </c>
      <c r="S3958" s="12">
        <f t="shared" si="370"/>
        <v>42485.013888888891</v>
      </c>
      <c r="T3958" s="12">
        <f t="shared" si="371"/>
        <v>42457.932025462964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6">
        <v>28000</v>
      </c>
      <c r="E3959" s="6">
        <v>7</v>
      </c>
      <c r="F3959" s="3" t="s">
        <v>8221</v>
      </c>
      <c r="G3959" s="4" t="s">
        <v>8224</v>
      </c>
      <c r="H3959" s="4" t="s">
        <v>8246</v>
      </c>
      <c r="I3959" s="7">
        <v>1468020354</v>
      </c>
      <c r="J3959" s="7">
        <v>1464045954</v>
      </c>
      <c r="K3959" t="b">
        <v>0</v>
      </c>
      <c r="L3959">
        <v>1</v>
      </c>
      <c r="M3959" t="b">
        <v>0</v>
      </c>
      <c r="N3959" s="4" t="s">
        <v>8271</v>
      </c>
      <c r="O3959" s="5">
        <f t="shared" si="366"/>
        <v>2.5000000000000001E-2</v>
      </c>
      <c r="P3959" s="6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2">
        <f t="shared" si="370"/>
        <v>42559.976319444439</v>
      </c>
      <c r="T3959" s="12">
        <f t="shared" si="371"/>
        <v>42513.976319444439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6">
        <v>2000</v>
      </c>
      <c r="E3960" s="6">
        <v>641</v>
      </c>
      <c r="F3960" s="3" t="s">
        <v>8221</v>
      </c>
      <c r="G3960" s="4" t="s">
        <v>8224</v>
      </c>
      <c r="H3960" s="4" t="s">
        <v>8246</v>
      </c>
      <c r="I3960" s="7">
        <v>1406988000</v>
      </c>
      <c r="J3960" s="7">
        <v>1403822912</v>
      </c>
      <c r="K3960" t="b">
        <v>0</v>
      </c>
      <c r="L3960">
        <v>16</v>
      </c>
      <c r="M3960" t="b">
        <v>0</v>
      </c>
      <c r="N3960" s="4" t="s">
        <v>8271</v>
      </c>
      <c r="O3960" s="5">
        <f t="shared" si="366"/>
        <v>32.049999999999997</v>
      </c>
      <c r="P3960" s="6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2">
        <f t="shared" si="370"/>
        <v>41853.583333333336</v>
      </c>
      <c r="T3960" s="12">
        <f t="shared" si="371"/>
        <v>41816.950370370374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6">
        <v>1200</v>
      </c>
      <c r="E3961" s="6">
        <v>292</v>
      </c>
      <c r="F3961" s="3" t="s">
        <v>8221</v>
      </c>
      <c r="G3961" s="4" t="s">
        <v>8224</v>
      </c>
      <c r="H3961" s="4" t="s">
        <v>8246</v>
      </c>
      <c r="I3961" s="7">
        <v>1411930556</v>
      </c>
      <c r="J3961" s="7">
        <v>1409338556</v>
      </c>
      <c r="K3961" t="b">
        <v>0</v>
      </c>
      <c r="L3961">
        <v>12</v>
      </c>
      <c r="M3961" t="b">
        <v>0</v>
      </c>
      <c r="N3961" s="4" t="s">
        <v>8271</v>
      </c>
      <c r="O3961" s="5">
        <f t="shared" si="366"/>
        <v>24.333333333333332</v>
      </c>
      <c r="P3961" s="6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2">
        <f t="shared" si="370"/>
        <v>41910.788842592592</v>
      </c>
      <c r="T3961" s="12">
        <f t="shared" si="371"/>
        <v>41880.788842592592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6">
        <v>3000</v>
      </c>
      <c r="E3962" s="6">
        <v>45</v>
      </c>
      <c r="F3962" s="3" t="s">
        <v>8221</v>
      </c>
      <c r="G3962" s="4" t="s">
        <v>8224</v>
      </c>
      <c r="H3962" s="4" t="s">
        <v>8246</v>
      </c>
      <c r="I3962" s="7">
        <v>1451852256</v>
      </c>
      <c r="J3962" s="7">
        <v>1449260256</v>
      </c>
      <c r="K3962" t="b">
        <v>0</v>
      </c>
      <c r="L3962">
        <v>4</v>
      </c>
      <c r="M3962" t="b">
        <v>0</v>
      </c>
      <c r="N3962" s="4" t="s">
        <v>8271</v>
      </c>
      <c r="O3962" s="5">
        <f t="shared" si="366"/>
        <v>1.5</v>
      </c>
      <c r="P3962" s="6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2">
        <f t="shared" si="370"/>
        <v>42372.845555555556</v>
      </c>
      <c r="T3962" s="12">
        <f t="shared" si="371"/>
        <v>42342.845555555556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6">
        <v>5000</v>
      </c>
      <c r="E3963" s="6">
        <v>21</v>
      </c>
      <c r="F3963" s="3" t="s">
        <v>8221</v>
      </c>
      <c r="G3963" s="4" t="s">
        <v>8225</v>
      </c>
      <c r="H3963" s="4" t="s">
        <v>8247</v>
      </c>
      <c r="I3963" s="7">
        <v>1399584210</v>
      </c>
      <c r="J3963" s="7">
        <v>1397683410</v>
      </c>
      <c r="K3963" t="b">
        <v>0</v>
      </c>
      <c r="L3963">
        <v>2</v>
      </c>
      <c r="M3963" t="b">
        <v>0</v>
      </c>
      <c r="N3963" s="4" t="s">
        <v>8271</v>
      </c>
      <c r="O3963" s="5">
        <f t="shared" si="366"/>
        <v>0.42</v>
      </c>
      <c r="P3963" s="6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2">
        <f t="shared" si="370"/>
        <v>41767.891319444447</v>
      </c>
      <c r="T3963" s="12">
        <f t="shared" si="371"/>
        <v>41745.891319444447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6">
        <v>1400</v>
      </c>
      <c r="E3964" s="6">
        <v>45</v>
      </c>
      <c r="F3964" s="3" t="s">
        <v>8221</v>
      </c>
      <c r="G3964" s="4" t="s">
        <v>8225</v>
      </c>
      <c r="H3964" s="4" t="s">
        <v>8247</v>
      </c>
      <c r="I3964" s="7">
        <v>1448722494</v>
      </c>
      <c r="J3964" s="7">
        <v>1446562494</v>
      </c>
      <c r="K3964" t="b">
        <v>0</v>
      </c>
      <c r="L3964">
        <v>3</v>
      </c>
      <c r="M3964" t="b">
        <v>0</v>
      </c>
      <c r="N3964" s="4" t="s">
        <v>8271</v>
      </c>
      <c r="O3964" s="5">
        <f t="shared" si="366"/>
        <v>3.2142857142857144</v>
      </c>
      <c r="P3964" s="6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2">
        <f t="shared" si="370"/>
        <v>42336.621458333335</v>
      </c>
      <c r="T3964" s="12">
        <f t="shared" si="371"/>
        <v>42311.621458333335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6">
        <v>10000</v>
      </c>
      <c r="E3965" s="6">
        <v>0</v>
      </c>
      <c r="F3965" s="3" t="s">
        <v>8221</v>
      </c>
      <c r="G3965" s="4" t="s">
        <v>8229</v>
      </c>
      <c r="H3965" s="4" t="s">
        <v>8251</v>
      </c>
      <c r="I3965" s="7">
        <v>1447821717</v>
      </c>
      <c r="J3965" s="7">
        <v>1445226117</v>
      </c>
      <c r="K3965" t="b">
        <v>0</v>
      </c>
      <c r="L3965">
        <v>0</v>
      </c>
      <c r="M3965" t="b">
        <v>0</v>
      </c>
      <c r="N3965" s="4" t="s">
        <v>8271</v>
      </c>
      <c r="O3965" s="5">
        <f t="shared" si="366"/>
        <v>0</v>
      </c>
      <c r="P3965" s="6">
        <f t="shared" si="367"/>
        <v>0</v>
      </c>
      <c r="Q3965" s="4" t="str">
        <f t="shared" si="368"/>
        <v>theater</v>
      </c>
      <c r="R3965" s="4" t="str">
        <f t="shared" si="369"/>
        <v>plays</v>
      </c>
      <c r="S3965" s="12">
        <f t="shared" si="370"/>
        <v>42326.195798611108</v>
      </c>
      <c r="T3965" s="12">
        <f t="shared" si="371"/>
        <v>42296.154131944444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6">
        <v>2000</v>
      </c>
      <c r="E3966" s="6">
        <v>126</v>
      </c>
      <c r="F3966" s="3" t="s">
        <v>8221</v>
      </c>
      <c r="G3966" s="4" t="s">
        <v>8224</v>
      </c>
      <c r="H3966" s="4" t="s">
        <v>8246</v>
      </c>
      <c r="I3966" s="7">
        <v>1429460386</v>
      </c>
      <c r="J3966" s="7">
        <v>1424279986</v>
      </c>
      <c r="K3966" t="b">
        <v>0</v>
      </c>
      <c r="L3966">
        <v>3</v>
      </c>
      <c r="M3966" t="b">
        <v>0</v>
      </c>
      <c r="N3966" s="4" t="s">
        <v>8271</v>
      </c>
      <c r="O3966" s="5">
        <f t="shared" si="366"/>
        <v>6.3</v>
      </c>
      <c r="P3966" s="6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2">
        <f t="shared" si="370"/>
        <v>42113.680393518516</v>
      </c>
      <c r="T3966" s="12">
        <f t="shared" si="371"/>
        <v>42053.722060185188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6">
        <v>2000</v>
      </c>
      <c r="E3967" s="6">
        <v>285</v>
      </c>
      <c r="F3967" s="3" t="s">
        <v>8221</v>
      </c>
      <c r="G3967" s="4" t="s">
        <v>8224</v>
      </c>
      <c r="H3967" s="4" t="s">
        <v>8246</v>
      </c>
      <c r="I3967" s="7">
        <v>1460608780</v>
      </c>
      <c r="J3967" s="7">
        <v>1455428380</v>
      </c>
      <c r="K3967" t="b">
        <v>0</v>
      </c>
      <c r="L3967">
        <v>4</v>
      </c>
      <c r="M3967" t="b">
        <v>0</v>
      </c>
      <c r="N3967" s="4" t="s">
        <v>8271</v>
      </c>
      <c r="O3967" s="5">
        <f t="shared" si="366"/>
        <v>14.25</v>
      </c>
      <c r="P3967" s="6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2">
        <f t="shared" si="370"/>
        <v>42474.194212962961</v>
      </c>
      <c r="T3967" s="12">
        <f t="shared" si="371"/>
        <v>42414.235879629632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6">
        <v>7500</v>
      </c>
      <c r="E3968" s="6">
        <v>45</v>
      </c>
      <c r="F3968" s="3" t="s">
        <v>8221</v>
      </c>
      <c r="G3968" s="4" t="s">
        <v>8224</v>
      </c>
      <c r="H3968" s="4" t="s">
        <v>8246</v>
      </c>
      <c r="I3968" s="7">
        <v>1406170740</v>
      </c>
      <c r="J3968" s="7">
        <v>1402506278</v>
      </c>
      <c r="K3968" t="b">
        <v>0</v>
      </c>
      <c r="L3968">
        <v>2</v>
      </c>
      <c r="M3968" t="b">
        <v>0</v>
      </c>
      <c r="N3968" s="4" t="s">
        <v>8271</v>
      </c>
      <c r="O3968" s="5">
        <f t="shared" si="366"/>
        <v>0.6</v>
      </c>
      <c r="P3968" s="6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2">
        <f t="shared" si="370"/>
        <v>41844.124305555553</v>
      </c>
      <c r="T3968" s="12">
        <f t="shared" si="371"/>
        <v>41801.711550925924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6">
        <v>1700</v>
      </c>
      <c r="E3969" s="6">
        <v>410</v>
      </c>
      <c r="F3969" s="3" t="s">
        <v>8221</v>
      </c>
      <c r="G3969" s="4" t="s">
        <v>8224</v>
      </c>
      <c r="H3969" s="4" t="s">
        <v>8246</v>
      </c>
      <c r="I3969" s="7">
        <v>1488783507</v>
      </c>
      <c r="J3969" s="7">
        <v>1486191507</v>
      </c>
      <c r="K3969" t="b">
        <v>0</v>
      </c>
      <c r="L3969">
        <v>10</v>
      </c>
      <c r="M3969" t="b">
        <v>0</v>
      </c>
      <c r="N3969" s="4" t="s">
        <v>8271</v>
      </c>
      <c r="O3969" s="5">
        <f t="shared" si="366"/>
        <v>24.117647058823529</v>
      </c>
      <c r="P3969" s="6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2">
        <f t="shared" si="370"/>
        <v>42800.290590277778</v>
      </c>
      <c r="T3969" s="12">
        <f t="shared" si="371"/>
        <v>42770.290590277778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6">
        <v>5000</v>
      </c>
      <c r="E3970" s="6">
        <v>527</v>
      </c>
      <c r="F3970" s="3" t="s">
        <v>8221</v>
      </c>
      <c r="G3970" s="4" t="s">
        <v>8224</v>
      </c>
      <c r="H3970" s="4" t="s">
        <v>8246</v>
      </c>
      <c r="I3970" s="7">
        <v>1463945673</v>
      </c>
      <c r="J3970" s="7">
        <v>1458761673</v>
      </c>
      <c r="K3970" t="b">
        <v>0</v>
      </c>
      <c r="L3970">
        <v>11</v>
      </c>
      <c r="M3970" t="b">
        <v>0</v>
      </c>
      <c r="N3970" s="4" t="s">
        <v>8271</v>
      </c>
      <c r="O3970" s="5">
        <f t="shared" si="366"/>
        <v>10.54</v>
      </c>
      <c r="P3970" s="6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2">
        <f t="shared" si="370"/>
        <v>42512.815659722226</v>
      </c>
      <c r="T3970" s="12">
        <f t="shared" si="371"/>
        <v>42452.815659722226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6">
        <v>2825</v>
      </c>
      <c r="E3971" s="6">
        <v>211</v>
      </c>
      <c r="F3971" s="3" t="s">
        <v>8221</v>
      </c>
      <c r="G3971" s="4" t="s">
        <v>8224</v>
      </c>
      <c r="H3971" s="4" t="s">
        <v>8246</v>
      </c>
      <c r="I3971" s="7">
        <v>1472442900</v>
      </c>
      <c r="J3971" s="7">
        <v>1471638646</v>
      </c>
      <c r="K3971" t="b">
        <v>0</v>
      </c>
      <c r="L3971">
        <v>6</v>
      </c>
      <c r="M3971" t="b">
        <v>0</v>
      </c>
      <c r="N3971" s="4" t="s">
        <v>8271</v>
      </c>
      <c r="O3971" s="5">
        <f t="shared" ref="O3971:O4034" si="372">100*E3971/D3971</f>
        <v>7.4690265486725664</v>
      </c>
      <c r="P3971" s="6">
        <f t="shared" ref="P3971:P4034" si="373">IF(L3971=0,0,E3971/L3971)</f>
        <v>35.166666666666664</v>
      </c>
      <c r="Q3971" s="4" t="str">
        <f t="shared" ref="Q3971:Q4034" si="374">LEFT(N3971,SEARCH("/",N3971)-1)</f>
        <v>theater</v>
      </c>
      <c r="R3971" s="4" t="str">
        <f t="shared" ref="R3971:R4034" si="375">RIGHT(N3971,LEN(N3971)-SEARCH("/",N3971,1))</f>
        <v>plays</v>
      </c>
      <c r="S3971" s="12">
        <f t="shared" ref="S3971:S4034" si="376">(((I3971/60)/60)/24)+DATE(1970,1,1)</f>
        <v>42611.163194444445</v>
      </c>
      <c r="T3971" s="12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6">
        <v>15000</v>
      </c>
      <c r="E3972" s="6">
        <v>11</v>
      </c>
      <c r="F3972" s="3" t="s">
        <v>8221</v>
      </c>
      <c r="G3972" s="4" t="s">
        <v>8224</v>
      </c>
      <c r="H3972" s="4" t="s">
        <v>8246</v>
      </c>
      <c r="I3972" s="7">
        <v>1460925811</v>
      </c>
      <c r="J3972" s="7">
        <v>1458333811</v>
      </c>
      <c r="K3972" t="b">
        <v>0</v>
      </c>
      <c r="L3972">
        <v>2</v>
      </c>
      <c r="M3972" t="b">
        <v>0</v>
      </c>
      <c r="N3972" s="4" t="s">
        <v>8271</v>
      </c>
      <c r="O3972" s="5">
        <f t="shared" si="372"/>
        <v>7.3333333333333334E-2</v>
      </c>
      <c r="P3972" s="6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2">
        <f t="shared" si="376"/>
        <v>42477.863553240735</v>
      </c>
      <c r="T3972" s="12">
        <f t="shared" si="377"/>
        <v>42447.863553240735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6">
        <v>14000</v>
      </c>
      <c r="E3973" s="6">
        <v>136</v>
      </c>
      <c r="F3973" s="3" t="s">
        <v>8221</v>
      </c>
      <c r="G3973" s="4" t="s">
        <v>8224</v>
      </c>
      <c r="H3973" s="4" t="s">
        <v>8246</v>
      </c>
      <c r="I3973" s="7">
        <v>1405947126</v>
      </c>
      <c r="J3973" s="7">
        <v>1403355126</v>
      </c>
      <c r="K3973" t="b">
        <v>0</v>
      </c>
      <c r="L3973">
        <v>6</v>
      </c>
      <c r="M3973" t="b">
        <v>0</v>
      </c>
      <c r="N3973" s="4" t="s">
        <v>8271</v>
      </c>
      <c r="O3973" s="5">
        <f t="shared" si="372"/>
        <v>0.97142857142857142</v>
      </c>
      <c r="P3973" s="6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2">
        <f t="shared" si="376"/>
        <v>41841.536180555559</v>
      </c>
      <c r="T3973" s="12">
        <f t="shared" si="377"/>
        <v>41811.536180555559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6">
        <v>1000</v>
      </c>
      <c r="E3974" s="6">
        <v>211</v>
      </c>
      <c r="F3974" s="3" t="s">
        <v>8221</v>
      </c>
      <c r="G3974" s="4" t="s">
        <v>8224</v>
      </c>
      <c r="H3974" s="4" t="s">
        <v>8246</v>
      </c>
      <c r="I3974" s="7">
        <v>1423186634</v>
      </c>
      <c r="J3974" s="7">
        <v>1418002634</v>
      </c>
      <c r="K3974" t="b">
        <v>0</v>
      </c>
      <c r="L3974">
        <v>8</v>
      </c>
      <c r="M3974" t="b">
        <v>0</v>
      </c>
      <c r="N3974" s="4" t="s">
        <v>8271</v>
      </c>
      <c r="O3974" s="5">
        <f t="shared" si="372"/>
        <v>21.1</v>
      </c>
      <c r="P3974" s="6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2">
        <f t="shared" si="376"/>
        <v>42041.067523148144</v>
      </c>
      <c r="T3974" s="12">
        <f t="shared" si="377"/>
        <v>41981.067523148144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6">
        <v>5000</v>
      </c>
      <c r="E3975" s="6">
        <v>3905</v>
      </c>
      <c r="F3975" s="3" t="s">
        <v>8221</v>
      </c>
      <c r="G3975" s="4" t="s">
        <v>8224</v>
      </c>
      <c r="H3975" s="4" t="s">
        <v>8246</v>
      </c>
      <c r="I3975" s="7">
        <v>1462766400</v>
      </c>
      <c r="J3975" s="7">
        <v>1460219110</v>
      </c>
      <c r="K3975" t="b">
        <v>0</v>
      </c>
      <c r="L3975">
        <v>37</v>
      </c>
      <c r="M3975" t="b">
        <v>0</v>
      </c>
      <c r="N3975" s="4" t="s">
        <v>8271</v>
      </c>
      <c r="O3975" s="5">
        <f t="shared" si="372"/>
        <v>78.099999999999994</v>
      </c>
      <c r="P3975" s="6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2">
        <f t="shared" si="376"/>
        <v>42499.166666666672</v>
      </c>
      <c r="T3975" s="12">
        <f t="shared" si="377"/>
        <v>42469.68414351852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6">
        <v>1000</v>
      </c>
      <c r="E3976" s="6">
        <v>320</v>
      </c>
      <c r="F3976" s="3" t="s">
        <v>8221</v>
      </c>
      <c r="G3976" s="4" t="s">
        <v>8225</v>
      </c>
      <c r="H3976" s="4" t="s">
        <v>8247</v>
      </c>
      <c r="I3976" s="7">
        <v>1464872848</v>
      </c>
      <c r="J3976" s="7">
        <v>1462280848</v>
      </c>
      <c r="K3976" t="b">
        <v>0</v>
      </c>
      <c r="L3976">
        <v>11</v>
      </c>
      <c r="M3976" t="b">
        <v>0</v>
      </c>
      <c r="N3976" s="4" t="s">
        <v>8271</v>
      </c>
      <c r="O3976" s="5">
        <f t="shared" si="372"/>
        <v>32</v>
      </c>
      <c r="P3976" s="6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2">
        <f t="shared" si="376"/>
        <v>42523.546851851846</v>
      </c>
      <c r="T3976" s="12">
        <f t="shared" si="377"/>
        <v>42493.546851851846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6">
        <v>678</v>
      </c>
      <c r="E3977" s="6">
        <v>0</v>
      </c>
      <c r="F3977" s="3" t="s">
        <v>8221</v>
      </c>
      <c r="G3977" s="4" t="s">
        <v>8224</v>
      </c>
      <c r="H3977" s="4" t="s">
        <v>8246</v>
      </c>
      <c r="I3977" s="7">
        <v>1468442898</v>
      </c>
      <c r="J3977" s="7">
        <v>1465850898</v>
      </c>
      <c r="K3977" t="b">
        <v>0</v>
      </c>
      <c r="L3977">
        <v>0</v>
      </c>
      <c r="M3977" t="b">
        <v>0</v>
      </c>
      <c r="N3977" s="4" t="s">
        <v>8271</v>
      </c>
      <c r="O3977" s="5">
        <f t="shared" si="372"/>
        <v>0</v>
      </c>
      <c r="P3977" s="6">
        <f t="shared" si="373"/>
        <v>0</v>
      </c>
      <c r="Q3977" s="4" t="str">
        <f t="shared" si="374"/>
        <v>theater</v>
      </c>
      <c r="R3977" s="4" t="str">
        <f t="shared" si="375"/>
        <v>plays</v>
      </c>
      <c r="S3977" s="12">
        <f t="shared" si="376"/>
        <v>42564.866875</v>
      </c>
      <c r="T3977" s="12">
        <f t="shared" si="377"/>
        <v>42534.866875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6">
        <v>1300</v>
      </c>
      <c r="E3978" s="6">
        <v>620</v>
      </c>
      <c r="F3978" s="3" t="s">
        <v>8221</v>
      </c>
      <c r="G3978" s="4" t="s">
        <v>8224</v>
      </c>
      <c r="H3978" s="4" t="s">
        <v>8246</v>
      </c>
      <c r="I3978" s="7">
        <v>1406876400</v>
      </c>
      <c r="J3978" s="7">
        <v>1405024561</v>
      </c>
      <c r="K3978" t="b">
        <v>0</v>
      </c>
      <c r="L3978">
        <v>10</v>
      </c>
      <c r="M3978" t="b">
        <v>0</v>
      </c>
      <c r="N3978" s="4" t="s">
        <v>8271</v>
      </c>
      <c r="O3978" s="5">
        <f t="shared" si="372"/>
        <v>47.692307692307693</v>
      </c>
      <c r="P3978" s="6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2">
        <f t="shared" si="376"/>
        <v>41852.291666666664</v>
      </c>
      <c r="T3978" s="12">
        <f t="shared" si="377"/>
        <v>41830.858344907407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6">
        <v>90000</v>
      </c>
      <c r="E3979" s="6">
        <v>1305</v>
      </c>
      <c r="F3979" s="3" t="s">
        <v>8221</v>
      </c>
      <c r="G3979" s="4" t="s">
        <v>8224</v>
      </c>
      <c r="H3979" s="4" t="s">
        <v>8246</v>
      </c>
      <c r="I3979" s="7">
        <v>1469213732</v>
      </c>
      <c r="J3979" s="7">
        <v>1466621732</v>
      </c>
      <c r="K3979" t="b">
        <v>0</v>
      </c>
      <c r="L3979">
        <v>6</v>
      </c>
      <c r="M3979" t="b">
        <v>0</v>
      </c>
      <c r="N3979" s="4" t="s">
        <v>8271</v>
      </c>
      <c r="O3979" s="5">
        <f t="shared" si="372"/>
        <v>1.45</v>
      </c>
      <c r="P3979" s="6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2">
        <f t="shared" si="376"/>
        <v>42573.788564814815</v>
      </c>
      <c r="T3979" s="12">
        <f t="shared" si="377"/>
        <v>42543.788564814815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6">
        <v>2000</v>
      </c>
      <c r="E3980" s="6">
        <v>214</v>
      </c>
      <c r="F3980" s="3" t="s">
        <v>8221</v>
      </c>
      <c r="G3980" s="4" t="s">
        <v>8224</v>
      </c>
      <c r="H3980" s="4" t="s">
        <v>8246</v>
      </c>
      <c r="I3980" s="7">
        <v>1422717953</v>
      </c>
      <c r="J3980" s="7">
        <v>1417533953</v>
      </c>
      <c r="K3980" t="b">
        <v>0</v>
      </c>
      <c r="L3980">
        <v>8</v>
      </c>
      <c r="M3980" t="b">
        <v>0</v>
      </c>
      <c r="N3980" s="4" t="s">
        <v>8271</v>
      </c>
      <c r="O3980" s="5">
        <f t="shared" si="372"/>
        <v>10.7</v>
      </c>
      <c r="P3980" s="6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2">
        <f t="shared" si="376"/>
        <v>42035.642974537041</v>
      </c>
      <c r="T3980" s="12">
        <f t="shared" si="377"/>
        <v>41975.642974537041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6">
        <v>6000</v>
      </c>
      <c r="E3981" s="6">
        <v>110</v>
      </c>
      <c r="F3981" s="3" t="s">
        <v>8221</v>
      </c>
      <c r="G3981" s="4" t="s">
        <v>8225</v>
      </c>
      <c r="H3981" s="4" t="s">
        <v>8247</v>
      </c>
      <c r="I3981" s="7">
        <v>1427659200</v>
      </c>
      <c r="J3981" s="7">
        <v>1425678057</v>
      </c>
      <c r="K3981" t="b">
        <v>0</v>
      </c>
      <c r="L3981">
        <v>6</v>
      </c>
      <c r="M3981" t="b">
        <v>0</v>
      </c>
      <c r="N3981" s="4" t="s">
        <v>8271</v>
      </c>
      <c r="O3981" s="5">
        <f t="shared" si="372"/>
        <v>1.8333333333333333</v>
      </c>
      <c r="P3981" s="6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2">
        <f t="shared" si="376"/>
        <v>42092.833333333328</v>
      </c>
      <c r="T3981" s="12">
        <f t="shared" si="377"/>
        <v>42069.903437500005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6">
        <v>2500</v>
      </c>
      <c r="E3982" s="6">
        <v>450</v>
      </c>
      <c r="F3982" s="3" t="s">
        <v>8221</v>
      </c>
      <c r="G3982" s="4" t="s">
        <v>8224</v>
      </c>
      <c r="H3982" s="4" t="s">
        <v>8246</v>
      </c>
      <c r="I3982" s="7">
        <v>1404570147</v>
      </c>
      <c r="J3982" s="7">
        <v>1401978147</v>
      </c>
      <c r="K3982" t="b">
        <v>0</v>
      </c>
      <c r="L3982">
        <v>7</v>
      </c>
      <c r="M3982" t="b">
        <v>0</v>
      </c>
      <c r="N3982" s="4" t="s">
        <v>8271</v>
      </c>
      <c r="O3982" s="5">
        <f t="shared" si="372"/>
        <v>18</v>
      </c>
      <c r="P3982" s="6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2">
        <f t="shared" si="376"/>
        <v>41825.598923611113</v>
      </c>
      <c r="T3982" s="12">
        <f t="shared" si="377"/>
        <v>41795.598923611113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6">
        <v>30000</v>
      </c>
      <c r="E3983" s="6">
        <v>1225</v>
      </c>
      <c r="F3983" s="3" t="s">
        <v>8221</v>
      </c>
      <c r="G3983" s="4" t="s">
        <v>8224</v>
      </c>
      <c r="H3983" s="4" t="s">
        <v>8246</v>
      </c>
      <c r="I3983" s="7">
        <v>1468729149</v>
      </c>
      <c r="J3983" s="7">
        <v>1463545149</v>
      </c>
      <c r="K3983" t="b">
        <v>0</v>
      </c>
      <c r="L3983">
        <v>7</v>
      </c>
      <c r="M3983" t="b">
        <v>0</v>
      </c>
      <c r="N3983" s="4" t="s">
        <v>8271</v>
      </c>
      <c r="O3983" s="5">
        <f t="shared" si="372"/>
        <v>4.083333333333333</v>
      </c>
      <c r="P3983" s="6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2">
        <f t="shared" si="376"/>
        <v>42568.179965277777</v>
      </c>
      <c r="T3983" s="12">
        <f t="shared" si="377"/>
        <v>42508.179965277777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6">
        <v>850</v>
      </c>
      <c r="E3984" s="6">
        <v>170</v>
      </c>
      <c r="F3984" s="3" t="s">
        <v>8221</v>
      </c>
      <c r="G3984" s="4" t="s">
        <v>8225</v>
      </c>
      <c r="H3984" s="4" t="s">
        <v>8247</v>
      </c>
      <c r="I3984" s="7">
        <v>1436297180</v>
      </c>
      <c r="J3984" s="7">
        <v>1431113180</v>
      </c>
      <c r="K3984" t="b">
        <v>0</v>
      </c>
      <c r="L3984">
        <v>5</v>
      </c>
      <c r="M3984" t="b">
        <v>0</v>
      </c>
      <c r="N3984" s="4" t="s">
        <v>8271</v>
      </c>
      <c r="O3984" s="5">
        <f t="shared" si="372"/>
        <v>20</v>
      </c>
      <c r="P3984" s="6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2">
        <f t="shared" si="376"/>
        <v>42192.809953703705</v>
      </c>
      <c r="T3984" s="12">
        <f t="shared" si="377"/>
        <v>42132.809953703705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6">
        <v>11140</v>
      </c>
      <c r="E3985" s="6">
        <v>3877</v>
      </c>
      <c r="F3985" s="3" t="s">
        <v>8221</v>
      </c>
      <c r="G3985" s="4" t="s">
        <v>8224</v>
      </c>
      <c r="H3985" s="4" t="s">
        <v>8246</v>
      </c>
      <c r="I3985" s="7">
        <v>1400569140</v>
      </c>
      <c r="J3985" s="7">
        <v>1397854356</v>
      </c>
      <c r="K3985" t="b">
        <v>0</v>
      </c>
      <c r="L3985">
        <v>46</v>
      </c>
      <c r="M3985" t="b">
        <v>0</v>
      </c>
      <c r="N3985" s="4" t="s">
        <v>8271</v>
      </c>
      <c r="O3985" s="5">
        <f t="shared" si="372"/>
        <v>34.802513464991023</v>
      </c>
      <c r="P3985" s="6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2">
        <f t="shared" si="376"/>
        <v>41779.290972222225</v>
      </c>
      <c r="T3985" s="12">
        <f t="shared" si="377"/>
        <v>41747.86986111111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6">
        <v>1500</v>
      </c>
      <c r="E3986" s="6">
        <v>95</v>
      </c>
      <c r="F3986" s="3" t="s">
        <v>8221</v>
      </c>
      <c r="G3986" s="4" t="s">
        <v>8225</v>
      </c>
      <c r="H3986" s="4" t="s">
        <v>8247</v>
      </c>
      <c r="I3986" s="7">
        <v>1415404800</v>
      </c>
      <c r="J3986" s="7">
        <v>1412809644</v>
      </c>
      <c r="K3986" t="b">
        <v>0</v>
      </c>
      <c r="L3986">
        <v>10</v>
      </c>
      <c r="M3986" t="b">
        <v>0</v>
      </c>
      <c r="N3986" s="4" t="s">
        <v>8271</v>
      </c>
      <c r="O3986" s="5">
        <f t="shared" si="372"/>
        <v>6.333333333333333</v>
      </c>
      <c r="P3986" s="6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2">
        <f t="shared" si="376"/>
        <v>41951</v>
      </c>
      <c r="T3986" s="12">
        <f t="shared" si="377"/>
        <v>41920.963472222218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6">
        <v>2000</v>
      </c>
      <c r="E3987" s="6">
        <v>641</v>
      </c>
      <c r="F3987" s="3" t="s">
        <v>8221</v>
      </c>
      <c r="G3987" s="4" t="s">
        <v>8224</v>
      </c>
      <c r="H3987" s="4" t="s">
        <v>8246</v>
      </c>
      <c r="I3987" s="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s="4" t="s">
        <v>8271</v>
      </c>
      <c r="O3987" s="5">
        <f t="shared" si="372"/>
        <v>32.049999999999997</v>
      </c>
      <c r="P3987" s="6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2">
        <f t="shared" si="376"/>
        <v>42420.878472222219</v>
      </c>
      <c r="T3987" s="12">
        <f t="shared" si="377"/>
        <v>42399.707407407404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6">
        <v>5000</v>
      </c>
      <c r="E3988" s="6">
        <v>488</v>
      </c>
      <c r="F3988" s="3" t="s">
        <v>8221</v>
      </c>
      <c r="G3988" s="4" t="s">
        <v>8225</v>
      </c>
      <c r="H3988" s="4" t="s">
        <v>8247</v>
      </c>
      <c r="I3988" s="7">
        <v>1462539840</v>
      </c>
      <c r="J3988" s="7">
        <v>1460034594</v>
      </c>
      <c r="K3988" t="b">
        <v>0</v>
      </c>
      <c r="L3988">
        <v>13</v>
      </c>
      <c r="M3988" t="b">
        <v>0</v>
      </c>
      <c r="N3988" s="4" t="s">
        <v>8271</v>
      </c>
      <c r="O3988" s="5">
        <f t="shared" si="372"/>
        <v>9.76</v>
      </c>
      <c r="P3988" s="6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2">
        <f t="shared" si="376"/>
        <v>42496.544444444444</v>
      </c>
      <c r="T3988" s="12">
        <f t="shared" si="377"/>
        <v>42467.548541666663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6">
        <v>400</v>
      </c>
      <c r="E3989" s="6">
        <v>151</v>
      </c>
      <c r="F3989" s="3" t="s">
        <v>8221</v>
      </c>
      <c r="G3989" s="4" t="s">
        <v>8225</v>
      </c>
      <c r="H3989" s="4" t="s">
        <v>8247</v>
      </c>
      <c r="I3989" s="7">
        <v>1400278290</v>
      </c>
      <c r="J3989" s="7">
        <v>1399414290</v>
      </c>
      <c r="K3989" t="b">
        <v>0</v>
      </c>
      <c r="L3989">
        <v>13</v>
      </c>
      <c r="M3989" t="b">
        <v>0</v>
      </c>
      <c r="N3989" s="4" t="s">
        <v>8271</v>
      </c>
      <c r="O3989" s="5">
        <f t="shared" si="372"/>
        <v>37.75</v>
      </c>
      <c r="P3989" s="6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2">
        <f t="shared" si="376"/>
        <v>41775.92465277778</v>
      </c>
      <c r="T3989" s="12">
        <f t="shared" si="377"/>
        <v>41765.92465277778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6">
        <v>1500</v>
      </c>
      <c r="E3990" s="6">
        <v>32</v>
      </c>
      <c r="F3990" s="3" t="s">
        <v>8221</v>
      </c>
      <c r="G3990" s="4" t="s">
        <v>8224</v>
      </c>
      <c r="H3990" s="4" t="s">
        <v>8246</v>
      </c>
      <c r="I3990" s="7">
        <v>1440813413</v>
      </c>
      <c r="J3990" s="7">
        <v>1439517413</v>
      </c>
      <c r="K3990" t="b">
        <v>0</v>
      </c>
      <c r="L3990">
        <v>4</v>
      </c>
      <c r="M3990" t="b">
        <v>0</v>
      </c>
      <c r="N3990" s="4" t="s">
        <v>8271</v>
      </c>
      <c r="O3990" s="5">
        <f t="shared" si="372"/>
        <v>2.1333333333333333</v>
      </c>
      <c r="P3990" s="6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2">
        <f t="shared" si="376"/>
        <v>42245.08116898148</v>
      </c>
      <c r="T3990" s="12">
        <f t="shared" si="377"/>
        <v>42230.08116898148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6">
        <v>3000</v>
      </c>
      <c r="E3991" s="6">
        <v>0</v>
      </c>
      <c r="F3991" s="3" t="s">
        <v>8221</v>
      </c>
      <c r="G3991" s="4" t="s">
        <v>8224</v>
      </c>
      <c r="H3991" s="4" t="s">
        <v>8246</v>
      </c>
      <c r="I3991" s="7">
        <v>1447009181</v>
      </c>
      <c r="J3991" s="7">
        <v>1444413581</v>
      </c>
      <c r="K3991" t="b">
        <v>0</v>
      </c>
      <c r="L3991">
        <v>0</v>
      </c>
      <c r="M3991" t="b">
        <v>0</v>
      </c>
      <c r="N3991" s="4" t="s">
        <v>8271</v>
      </c>
      <c r="O3991" s="5">
        <f t="shared" si="372"/>
        <v>0</v>
      </c>
      <c r="P3991" s="6">
        <f t="shared" si="373"/>
        <v>0</v>
      </c>
      <c r="Q3991" s="4" t="str">
        <f t="shared" si="374"/>
        <v>theater</v>
      </c>
      <c r="R3991" s="4" t="str">
        <f t="shared" si="375"/>
        <v>plays</v>
      </c>
      <c r="S3991" s="12">
        <f t="shared" si="376"/>
        <v>42316.791446759264</v>
      </c>
      <c r="T3991" s="12">
        <f t="shared" si="377"/>
        <v>42286.749780092592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6">
        <v>1650</v>
      </c>
      <c r="E3992" s="6">
        <v>69</v>
      </c>
      <c r="F3992" s="3" t="s">
        <v>8221</v>
      </c>
      <c r="G3992" s="4" t="s">
        <v>8225</v>
      </c>
      <c r="H3992" s="4" t="s">
        <v>8247</v>
      </c>
      <c r="I3992" s="7">
        <v>1456934893</v>
      </c>
      <c r="J3992" s="7">
        <v>1454342893</v>
      </c>
      <c r="K3992" t="b">
        <v>0</v>
      </c>
      <c r="L3992">
        <v>3</v>
      </c>
      <c r="M3992" t="b">
        <v>0</v>
      </c>
      <c r="N3992" s="4" t="s">
        <v>8271</v>
      </c>
      <c r="O3992" s="5">
        <f t="shared" si="372"/>
        <v>4.1818181818181817</v>
      </c>
      <c r="P3992" s="6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2">
        <f t="shared" si="376"/>
        <v>42431.672372685185</v>
      </c>
      <c r="T3992" s="12">
        <f t="shared" si="377"/>
        <v>42401.672372685185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6">
        <v>500</v>
      </c>
      <c r="E3993" s="6">
        <v>100</v>
      </c>
      <c r="F3993" s="3" t="s">
        <v>8221</v>
      </c>
      <c r="G3993" s="4" t="s">
        <v>8224</v>
      </c>
      <c r="H3993" s="4" t="s">
        <v>8246</v>
      </c>
      <c r="I3993" s="7">
        <v>1433086082</v>
      </c>
      <c r="J3993" s="7">
        <v>1430494082</v>
      </c>
      <c r="K3993" t="b">
        <v>0</v>
      </c>
      <c r="L3993">
        <v>1</v>
      </c>
      <c r="M3993" t="b">
        <v>0</v>
      </c>
      <c r="N3993" s="4" t="s">
        <v>8271</v>
      </c>
      <c r="O3993" s="5">
        <f t="shared" si="372"/>
        <v>20</v>
      </c>
      <c r="P3993" s="6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2">
        <f t="shared" si="376"/>
        <v>42155.644467592589</v>
      </c>
      <c r="T3993" s="12">
        <f t="shared" si="377"/>
        <v>42125.644467592589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6">
        <v>10000</v>
      </c>
      <c r="E3994" s="6">
        <v>541</v>
      </c>
      <c r="F3994" s="3" t="s">
        <v>8221</v>
      </c>
      <c r="G3994" s="4" t="s">
        <v>8224</v>
      </c>
      <c r="H3994" s="4" t="s">
        <v>8246</v>
      </c>
      <c r="I3994" s="7">
        <v>1449876859</v>
      </c>
      <c r="J3994" s="7">
        <v>1444689259</v>
      </c>
      <c r="K3994" t="b">
        <v>0</v>
      </c>
      <c r="L3994">
        <v>9</v>
      </c>
      <c r="M3994" t="b">
        <v>0</v>
      </c>
      <c r="N3994" s="4" t="s">
        <v>8271</v>
      </c>
      <c r="O3994" s="5">
        <f t="shared" si="372"/>
        <v>5.41</v>
      </c>
      <c r="P3994" s="6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2">
        <f t="shared" si="376"/>
        <v>42349.982164351852</v>
      </c>
      <c r="T3994" s="12">
        <f t="shared" si="377"/>
        <v>42289.94049768518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6">
        <v>50000</v>
      </c>
      <c r="E3995" s="6">
        <v>3</v>
      </c>
      <c r="F3995" s="3" t="s">
        <v>8221</v>
      </c>
      <c r="G3995" s="4" t="s">
        <v>8224</v>
      </c>
      <c r="H3995" s="4" t="s">
        <v>8246</v>
      </c>
      <c r="I3995" s="7">
        <v>1431549912</v>
      </c>
      <c r="J3995" s="7">
        <v>1428957912</v>
      </c>
      <c r="K3995" t="b">
        <v>0</v>
      </c>
      <c r="L3995">
        <v>1</v>
      </c>
      <c r="M3995" t="b">
        <v>0</v>
      </c>
      <c r="N3995" s="4" t="s">
        <v>8271</v>
      </c>
      <c r="O3995" s="5">
        <f t="shared" si="372"/>
        <v>6.0000000000000001E-3</v>
      </c>
      <c r="P3995" s="6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2">
        <f t="shared" si="376"/>
        <v>42137.864722222221</v>
      </c>
      <c r="T3995" s="12">
        <f t="shared" si="377"/>
        <v>42107.864722222221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6">
        <v>2000</v>
      </c>
      <c r="E3996" s="6">
        <v>5</v>
      </c>
      <c r="F3996" s="3" t="s">
        <v>8221</v>
      </c>
      <c r="G3996" s="4" t="s">
        <v>8224</v>
      </c>
      <c r="H3996" s="4" t="s">
        <v>8246</v>
      </c>
      <c r="I3996" s="7">
        <v>1405761690</v>
      </c>
      <c r="J3996" s="7">
        <v>1403169690</v>
      </c>
      <c r="K3996" t="b">
        <v>0</v>
      </c>
      <c r="L3996">
        <v>1</v>
      </c>
      <c r="M3996" t="b">
        <v>0</v>
      </c>
      <c r="N3996" s="4" t="s">
        <v>8271</v>
      </c>
      <c r="O3996" s="5">
        <f t="shared" si="372"/>
        <v>0.25</v>
      </c>
      <c r="P3996" s="6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2">
        <f t="shared" si="376"/>
        <v>41839.389930555553</v>
      </c>
      <c r="T3996" s="12">
        <f t="shared" si="377"/>
        <v>41809.389930555553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6">
        <v>200</v>
      </c>
      <c r="E3997" s="6">
        <v>70</v>
      </c>
      <c r="F3997" s="3" t="s">
        <v>8221</v>
      </c>
      <c r="G3997" s="4" t="s">
        <v>8225</v>
      </c>
      <c r="H3997" s="4" t="s">
        <v>8247</v>
      </c>
      <c r="I3997" s="7">
        <v>1423913220</v>
      </c>
      <c r="J3997" s="7">
        <v>1421339077</v>
      </c>
      <c r="K3997" t="b">
        <v>0</v>
      </c>
      <c r="L3997">
        <v>4</v>
      </c>
      <c r="M3997" t="b">
        <v>0</v>
      </c>
      <c r="N3997" s="4" t="s">
        <v>8271</v>
      </c>
      <c r="O3997" s="5">
        <f t="shared" si="372"/>
        <v>35</v>
      </c>
      <c r="P3997" s="6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2">
        <f t="shared" si="376"/>
        <v>42049.477083333331</v>
      </c>
      <c r="T3997" s="12">
        <f t="shared" si="377"/>
        <v>42019.683761574073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6">
        <v>3000</v>
      </c>
      <c r="E3998" s="6">
        <v>497</v>
      </c>
      <c r="F3998" s="3" t="s">
        <v>8221</v>
      </c>
      <c r="G3998" s="4" t="s">
        <v>8224</v>
      </c>
      <c r="H3998" s="4" t="s">
        <v>8246</v>
      </c>
      <c r="I3998" s="7">
        <v>1416499440</v>
      </c>
      <c r="J3998" s="7">
        <v>1415341464</v>
      </c>
      <c r="K3998" t="b">
        <v>0</v>
      </c>
      <c r="L3998">
        <v>17</v>
      </c>
      <c r="M3998" t="b">
        <v>0</v>
      </c>
      <c r="N3998" s="4" t="s">
        <v>8271</v>
      </c>
      <c r="O3998" s="5">
        <f t="shared" si="372"/>
        <v>16.566666666666666</v>
      </c>
      <c r="P3998" s="6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2">
        <f t="shared" si="376"/>
        <v>41963.669444444444</v>
      </c>
      <c r="T3998" s="12">
        <f t="shared" si="377"/>
        <v>41950.26694444444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6">
        <v>3000</v>
      </c>
      <c r="E3999" s="6">
        <v>0</v>
      </c>
      <c r="F3999" s="3" t="s">
        <v>8221</v>
      </c>
      <c r="G3999" s="4" t="s">
        <v>8225</v>
      </c>
      <c r="H3999" s="4" t="s">
        <v>8247</v>
      </c>
      <c r="I3999" s="7">
        <v>1428222221</v>
      </c>
      <c r="J3999" s="7">
        <v>1425633821</v>
      </c>
      <c r="K3999" t="b">
        <v>0</v>
      </c>
      <c r="L3999">
        <v>0</v>
      </c>
      <c r="M3999" t="b">
        <v>0</v>
      </c>
      <c r="N3999" s="4" t="s">
        <v>8271</v>
      </c>
      <c r="O3999" s="5">
        <f t="shared" si="372"/>
        <v>0</v>
      </c>
      <c r="P3999" s="6">
        <f t="shared" si="373"/>
        <v>0</v>
      </c>
      <c r="Q3999" s="4" t="str">
        <f t="shared" si="374"/>
        <v>theater</v>
      </c>
      <c r="R3999" s="4" t="str">
        <f t="shared" si="375"/>
        <v>plays</v>
      </c>
      <c r="S3999" s="12">
        <f t="shared" si="376"/>
        <v>42099.349780092598</v>
      </c>
      <c r="T3999" s="12">
        <f t="shared" si="377"/>
        <v>42069.391446759255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6">
        <v>1250</v>
      </c>
      <c r="E4000" s="6">
        <v>715</v>
      </c>
      <c r="F4000" s="3" t="s">
        <v>8221</v>
      </c>
      <c r="G4000" s="4" t="s">
        <v>8224</v>
      </c>
      <c r="H4000" s="4" t="s">
        <v>8246</v>
      </c>
      <c r="I4000" s="7">
        <v>1427580426</v>
      </c>
      <c r="J4000" s="7">
        <v>1424992026</v>
      </c>
      <c r="K4000" t="b">
        <v>0</v>
      </c>
      <c r="L4000">
        <v>12</v>
      </c>
      <c r="M4000" t="b">
        <v>0</v>
      </c>
      <c r="N4000" s="4" t="s">
        <v>8271</v>
      </c>
      <c r="O4000" s="5">
        <f t="shared" si="372"/>
        <v>57.2</v>
      </c>
      <c r="P4000" s="6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2">
        <f t="shared" si="376"/>
        <v>42091.921597222223</v>
      </c>
      <c r="T4000" s="12">
        <f t="shared" si="377"/>
        <v>42061.963263888887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6">
        <v>7000</v>
      </c>
      <c r="E4001" s="6">
        <v>1156</v>
      </c>
      <c r="F4001" s="3" t="s">
        <v>8221</v>
      </c>
      <c r="G4001" s="4" t="s">
        <v>8224</v>
      </c>
      <c r="H4001" s="4" t="s">
        <v>8246</v>
      </c>
      <c r="I4001" s="7">
        <v>1409514709</v>
      </c>
      <c r="J4001" s="7">
        <v>1406058798</v>
      </c>
      <c r="K4001" t="b">
        <v>0</v>
      </c>
      <c r="L4001">
        <v>14</v>
      </c>
      <c r="M4001" t="b">
        <v>0</v>
      </c>
      <c r="N4001" s="4" t="s">
        <v>8271</v>
      </c>
      <c r="O4001" s="5">
        <f t="shared" si="372"/>
        <v>16.514285714285716</v>
      </c>
      <c r="P4001" s="6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2">
        <f t="shared" si="376"/>
        <v>41882.827650462961</v>
      </c>
      <c r="T4001" s="12">
        <f t="shared" si="377"/>
        <v>41842.828680555554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6">
        <v>8000</v>
      </c>
      <c r="E4002" s="6">
        <v>10</v>
      </c>
      <c r="F4002" s="3" t="s">
        <v>8221</v>
      </c>
      <c r="G4002" s="4" t="s">
        <v>8224</v>
      </c>
      <c r="H4002" s="4" t="s">
        <v>8246</v>
      </c>
      <c r="I4002" s="7">
        <v>1462631358</v>
      </c>
      <c r="J4002" s="7">
        <v>1457450958</v>
      </c>
      <c r="K4002" t="b">
        <v>0</v>
      </c>
      <c r="L4002">
        <v>1</v>
      </c>
      <c r="M4002" t="b">
        <v>0</v>
      </c>
      <c r="N4002" s="4" t="s">
        <v>8271</v>
      </c>
      <c r="O4002" s="5">
        <f t="shared" si="372"/>
        <v>0.125</v>
      </c>
      <c r="P4002" s="6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2">
        <f t="shared" si="376"/>
        <v>42497.603680555556</v>
      </c>
      <c r="T4002" s="12">
        <f t="shared" si="377"/>
        <v>42437.64534722222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6">
        <v>1200</v>
      </c>
      <c r="E4003" s="6">
        <v>453</v>
      </c>
      <c r="F4003" s="3" t="s">
        <v>8221</v>
      </c>
      <c r="G4003" s="4" t="s">
        <v>8225</v>
      </c>
      <c r="H4003" s="4" t="s">
        <v>8247</v>
      </c>
      <c r="I4003" s="7">
        <v>1488394800</v>
      </c>
      <c r="J4003" s="7">
        <v>1486681708</v>
      </c>
      <c r="K4003" t="b">
        <v>0</v>
      </c>
      <c r="L4003">
        <v>14</v>
      </c>
      <c r="M4003" t="b">
        <v>0</v>
      </c>
      <c r="N4003" s="4" t="s">
        <v>8271</v>
      </c>
      <c r="O4003" s="5">
        <f t="shared" si="372"/>
        <v>37.75</v>
      </c>
      <c r="P4003" s="6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2">
        <f t="shared" si="376"/>
        <v>42795.791666666672</v>
      </c>
      <c r="T4003" s="12">
        <f t="shared" si="377"/>
        <v>42775.964212962965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6">
        <v>1250</v>
      </c>
      <c r="E4004" s="6">
        <v>23</v>
      </c>
      <c r="F4004" s="3" t="s">
        <v>8221</v>
      </c>
      <c r="G4004" s="4" t="s">
        <v>8224</v>
      </c>
      <c r="H4004" s="4" t="s">
        <v>8246</v>
      </c>
      <c r="I4004" s="7">
        <v>1411779761</v>
      </c>
      <c r="J4004" s="7">
        <v>1409187761</v>
      </c>
      <c r="K4004" t="b">
        <v>0</v>
      </c>
      <c r="L4004">
        <v>4</v>
      </c>
      <c r="M4004" t="b">
        <v>0</v>
      </c>
      <c r="N4004" s="4" t="s">
        <v>8271</v>
      </c>
      <c r="O4004" s="5">
        <f t="shared" si="372"/>
        <v>1.84</v>
      </c>
      <c r="P4004" s="6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2">
        <f t="shared" si="376"/>
        <v>41909.043530092589</v>
      </c>
      <c r="T4004" s="12">
        <f t="shared" si="377"/>
        <v>41879.043530092589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6">
        <v>2000</v>
      </c>
      <c r="E4005" s="6">
        <v>201</v>
      </c>
      <c r="F4005" s="3" t="s">
        <v>8221</v>
      </c>
      <c r="G4005" s="4" t="s">
        <v>8224</v>
      </c>
      <c r="H4005" s="4" t="s">
        <v>8246</v>
      </c>
      <c r="I4005" s="7">
        <v>1424009147</v>
      </c>
      <c r="J4005" s="7">
        <v>1421417147</v>
      </c>
      <c r="K4005" t="b">
        <v>0</v>
      </c>
      <c r="L4005">
        <v>2</v>
      </c>
      <c r="M4005" t="b">
        <v>0</v>
      </c>
      <c r="N4005" s="4" t="s">
        <v>8271</v>
      </c>
      <c r="O4005" s="5">
        <f t="shared" si="372"/>
        <v>10.050000000000001</v>
      </c>
      <c r="P4005" s="6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2">
        <f t="shared" si="376"/>
        <v>42050.587349537032</v>
      </c>
      <c r="T4005" s="12">
        <f t="shared" si="377"/>
        <v>42020.587349537032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6">
        <v>500</v>
      </c>
      <c r="E4006" s="6">
        <v>1</v>
      </c>
      <c r="F4006" s="3" t="s">
        <v>8221</v>
      </c>
      <c r="G4006" s="4" t="s">
        <v>8224</v>
      </c>
      <c r="H4006" s="4" t="s">
        <v>8246</v>
      </c>
      <c r="I4006" s="7">
        <v>1412740457</v>
      </c>
      <c r="J4006" s="7">
        <v>1410148457</v>
      </c>
      <c r="K4006" t="b">
        <v>0</v>
      </c>
      <c r="L4006">
        <v>1</v>
      </c>
      <c r="M4006" t="b">
        <v>0</v>
      </c>
      <c r="N4006" s="4" t="s">
        <v>8271</v>
      </c>
      <c r="O4006" s="5">
        <f t="shared" si="372"/>
        <v>0.2</v>
      </c>
      <c r="P4006" s="6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2">
        <f t="shared" si="376"/>
        <v>41920.16269675926</v>
      </c>
      <c r="T4006" s="12">
        <f t="shared" si="377"/>
        <v>41890.16269675926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6">
        <v>3000</v>
      </c>
      <c r="E4007" s="6">
        <v>40</v>
      </c>
      <c r="F4007" s="3" t="s">
        <v>8221</v>
      </c>
      <c r="G4007" s="4" t="s">
        <v>8224</v>
      </c>
      <c r="H4007" s="4" t="s">
        <v>8246</v>
      </c>
      <c r="I4007" s="7">
        <v>1413832985</v>
      </c>
      <c r="J4007" s="7">
        <v>1408648985</v>
      </c>
      <c r="K4007" t="b">
        <v>0</v>
      </c>
      <c r="L4007">
        <v>2</v>
      </c>
      <c r="M4007" t="b">
        <v>0</v>
      </c>
      <c r="N4007" s="4" t="s">
        <v>8271</v>
      </c>
      <c r="O4007" s="5">
        <f t="shared" si="372"/>
        <v>1.3333333333333333</v>
      </c>
      <c r="P4007" s="6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2">
        <f t="shared" si="376"/>
        <v>41932.807696759257</v>
      </c>
      <c r="T4007" s="12">
        <f t="shared" si="377"/>
        <v>41872.807696759257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6">
        <v>30000</v>
      </c>
      <c r="E4008" s="6">
        <v>2</v>
      </c>
      <c r="F4008" s="3" t="s">
        <v>8221</v>
      </c>
      <c r="G4008" s="4" t="s">
        <v>8224</v>
      </c>
      <c r="H4008" s="4" t="s">
        <v>8246</v>
      </c>
      <c r="I4008" s="7">
        <v>1455647587</v>
      </c>
      <c r="J4008" s="7">
        <v>1453487587</v>
      </c>
      <c r="K4008" t="b">
        <v>0</v>
      </c>
      <c r="L4008">
        <v>1</v>
      </c>
      <c r="M4008" t="b">
        <v>0</v>
      </c>
      <c r="N4008" s="4" t="s">
        <v>8271</v>
      </c>
      <c r="O4008" s="5">
        <f t="shared" si="372"/>
        <v>6.6666666666666671E-3</v>
      </c>
      <c r="P4008" s="6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2">
        <f t="shared" si="376"/>
        <v>42416.772997685184</v>
      </c>
      <c r="T4008" s="12">
        <f t="shared" si="377"/>
        <v>42391.772997685184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6">
        <v>2000</v>
      </c>
      <c r="E4009" s="6">
        <v>5</v>
      </c>
      <c r="F4009" s="3" t="s">
        <v>8221</v>
      </c>
      <c r="G4009" s="4" t="s">
        <v>8224</v>
      </c>
      <c r="H4009" s="4" t="s">
        <v>8246</v>
      </c>
      <c r="I4009" s="7">
        <v>1409070480</v>
      </c>
      <c r="J4009" s="7">
        <v>1406572381</v>
      </c>
      <c r="K4009" t="b">
        <v>0</v>
      </c>
      <c r="L4009">
        <v>1</v>
      </c>
      <c r="M4009" t="b">
        <v>0</v>
      </c>
      <c r="N4009" s="4" t="s">
        <v>8271</v>
      </c>
      <c r="O4009" s="5">
        <f t="shared" si="372"/>
        <v>0.25</v>
      </c>
      <c r="P4009" s="6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2">
        <f t="shared" si="376"/>
        <v>41877.686111111114</v>
      </c>
      <c r="T4009" s="12">
        <f t="shared" si="377"/>
        <v>41848.772928240738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6">
        <v>1000</v>
      </c>
      <c r="E4010" s="6">
        <v>60</v>
      </c>
      <c r="F4010" s="3" t="s">
        <v>8221</v>
      </c>
      <c r="G4010" s="4" t="s">
        <v>8225</v>
      </c>
      <c r="H4010" s="4" t="s">
        <v>8247</v>
      </c>
      <c r="I4010" s="7">
        <v>1437606507</v>
      </c>
      <c r="J4010" s="7">
        <v>1435014507</v>
      </c>
      <c r="K4010" t="b">
        <v>0</v>
      </c>
      <c r="L4010">
        <v>4</v>
      </c>
      <c r="M4010" t="b">
        <v>0</v>
      </c>
      <c r="N4010" s="4" t="s">
        <v>8271</v>
      </c>
      <c r="O4010" s="5">
        <f t="shared" si="372"/>
        <v>6</v>
      </c>
      <c r="P4010" s="6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2">
        <f t="shared" si="376"/>
        <v>42207.964201388888</v>
      </c>
      <c r="T4010" s="12">
        <f t="shared" si="377"/>
        <v>42177.964201388888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6">
        <v>1930</v>
      </c>
      <c r="E4011" s="6">
        <v>75</v>
      </c>
      <c r="F4011" s="3" t="s">
        <v>8221</v>
      </c>
      <c r="G4011" s="4" t="s">
        <v>8225</v>
      </c>
      <c r="H4011" s="4" t="s">
        <v>8247</v>
      </c>
      <c r="I4011" s="7">
        <v>1410281360</v>
      </c>
      <c r="J4011" s="7">
        <v>1406825360</v>
      </c>
      <c r="K4011" t="b">
        <v>0</v>
      </c>
      <c r="L4011">
        <v>3</v>
      </c>
      <c r="M4011" t="b">
        <v>0</v>
      </c>
      <c r="N4011" s="4" t="s">
        <v>8271</v>
      </c>
      <c r="O4011" s="5">
        <f t="shared" si="372"/>
        <v>3.8860103626943006</v>
      </c>
      <c r="P4011" s="6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2">
        <f t="shared" si="376"/>
        <v>41891.700925925928</v>
      </c>
      <c r="T4011" s="12">
        <f t="shared" si="377"/>
        <v>41851.700925925928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6">
        <v>7200</v>
      </c>
      <c r="E4012" s="6">
        <v>1742</v>
      </c>
      <c r="F4012" s="3" t="s">
        <v>8221</v>
      </c>
      <c r="G4012" s="4" t="s">
        <v>8224</v>
      </c>
      <c r="H4012" s="4" t="s">
        <v>8246</v>
      </c>
      <c r="I4012" s="7">
        <v>1414348166</v>
      </c>
      <c r="J4012" s="7">
        <v>1412879366</v>
      </c>
      <c r="K4012" t="b">
        <v>0</v>
      </c>
      <c r="L4012">
        <v>38</v>
      </c>
      <c r="M4012" t="b">
        <v>0</v>
      </c>
      <c r="N4012" s="4" t="s">
        <v>8271</v>
      </c>
      <c r="O4012" s="5">
        <f t="shared" si="372"/>
        <v>24.194444444444443</v>
      </c>
      <c r="P4012" s="6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2">
        <f t="shared" si="376"/>
        <v>41938.770439814813</v>
      </c>
      <c r="T4012" s="12">
        <f t="shared" si="377"/>
        <v>41921.770439814813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6">
        <v>250</v>
      </c>
      <c r="E4013" s="6">
        <v>19</v>
      </c>
      <c r="F4013" s="3" t="s">
        <v>8221</v>
      </c>
      <c r="G4013" s="4" t="s">
        <v>8225</v>
      </c>
      <c r="H4013" s="4" t="s">
        <v>8247</v>
      </c>
      <c r="I4013" s="7">
        <v>1422450278</v>
      </c>
      <c r="J4013" s="7">
        <v>1419858278</v>
      </c>
      <c r="K4013" t="b">
        <v>0</v>
      </c>
      <c r="L4013">
        <v>4</v>
      </c>
      <c r="M4013" t="b">
        <v>0</v>
      </c>
      <c r="N4013" s="4" t="s">
        <v>8271</v>
      </c>
      <c r="O4013" s="5">
        <f t="shared" si="372"/>
        <v>7.6</v>
      </c>
      <c r="P4013" s="6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2">
        <f t="shared" si="376"/>
        <v>42032.54488425926</v>
      </c>
      <c r="T4013" s="12">
        <f t="shared" si="377"/>
        <v>42002.54488425926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6">
        <v>575</v>
      </c>
      <c r="E4014" s="6">
        <v>0</v>
      </c>
      <c r="F4014" s="3" t="s">
        <v>8221</v>
      </c>
      <c r="G4014" s="4" t="s">
        <v>8225</v>
      </c>
      <c r="H4014" s="4" t="s">
        <v>8247</v>
      </c>
      <c r="I4014" s="7">
        <v>1430571849</v>
      </c>
      <c r="J4014" s="7">
        <v>1427979849</v>
      </c>
      <c r="K4014" t="b">
        <v>0</v>
      </c>
      <c r="L4014">
        <v>0</v>
      </c>
      <c r="M4014" t="b">
        <v>0</v>
      </c>
      <c r="N4014" s="4" t="s">
        <v>8271</v>
      </c>
      <c r="O4014" s="5">
        <f t="shared" si="372"/>
        <v>0</v>
      </c>
      <c r="P4014" s="6">
        <f t="shared" si="373"/>
        <v>0</v>
      </c>
      <c r="Q4014" s="4" t="str">
        <f t="shared" si="374"/>
        <v>theater</v>
      </c>
      <c r="R4014" s="4" t="str">
        <f t="shared" si="375"/>
        <v>plays</v>
      </c>
      <c r="S4014" s="12">
        <f t="shared" si="376"/>
        <v>42126.544548611113</v>
      </c>
      <c r="T4014" s="12">
        <f t="shared" si="377"/>
        <v>42096.544548611113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6">
        <v>2000</v>
      </c>
      <c r="E4015" s="6">
        <v>26</v>
      </c>
      <c r="F4015" s="3" t="s">
        <v>8221</v>
      </c>
      <c r="G4015" s="4" t="s">
        <v>8224</v>
      </c>
      <c r="H4015" s="4" t="s">
        <v>8246</v>
      </c>
      <c r="I4015" s="7">
        <v>1424070823</v>
      </c>
      <c r="J4015" s="7">
        <v>1421478823</v>
      </c>
      <c r="K4015" t="b">
        <v>0</v>
      </c>
      <c r="L4015">
        <v>2</v>
      </c>
      <c r="M4015" t="b">
        <v>0</v>
      </c>
      <c r="N4015" s="4" t="s">
        <v>8271</v>
      </c>
      <c r="O4015" s="5">
        <f t="shared" si="372"/>
        <v>1.3</v>
      </c>
      <c r="P4015" s="6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2">
        <f t="shared" si="376"/>
        <v>42051.301192129627</v>
      </c>
      <c r="T4015" s="12">
        <f t="shared" si="377"/>
        <v>42021.301192129627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6">
        <v>9000</v>
      </c>
      <c r="E4016" s="6">
        <v>0</v>
      </c>
      <c r="F4016" s="3" t="s">
        <v>8221</v>
      </c>
      <c r="G4016" s="4" t="s">
        <v>8224</v>
      </c>
      <c r="H4016" s="4" t="s">
        <v>8246</v>
      </c>
      <c r="I4016" s="7">
        <v>1457157269</v>
      </c>
      <c r="J4016" s="7">
        <v>1455861269</v>
      </c>
      <c r="K4016" t="b">
        <v>0</v>
      </c>
      <c r="L4016">
        <v>0</v>
      </c>
      <c r="M4016" t="b">
        <v>0</v>
      </c>
      <c r="N4016" s="4" t="s">
        <v>8271</v>
      </c>
      <c r="O4016" s="5">
        <f t="shared" si="372"/>
        <v>0</v>
      </c>
      <c r="P4016" s="6">
        <f t="shared" si="373"/>
        <v>0</v>
      </c>
      <c r="Q4016" s="4" t="str">
        <f t="shared" si="374"/>
        <v>theater</v>
      </c>
      <c r="R4016" s="4" t="str">
        <f t="shared" si="375"/>
        <v>plays</v>
      </c>
      <c r="S4016" s="12">
        <f t="shared" si="376"/>
        <v>42434.246168981481</v>
      </c>
      <c r="T4016" s="12">
        <f t="shared" si="377"/>
        <v>42419.246168981481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6">
        <v>7000</v>
      </c>
      <c r="E4017" s="6">
        <v>1</v>
      </c>
      <c r="F4017" s="3" t="s">
        <v>8221</v>
      </c>
      <c r="G4017" s="4" t="s">
        <v>8224</v>
      </c>
      <c r="H4017" s="4" t="s">
        <v>8246</v>
      </c>
      <c r="I4017" s="7">
        <v>1437331463</v>
      </c>
      <c r="J4017" s="7">
        <v>1434739463</v>
      </c>
      <c r="K4017" t="b">
        <v>0</v>
      </c>
      <c r="L4017">
        <v>1</v>
      </c>
      <c r="M4017" t="b">
        <v>0</v>
      </c>
      <c r="N4017" s="4" t="s">
        <v>8271</v>
      </c>
      <c r="O4017" s="5">
        <f t="shared" si="372"/>
        <v>1.4285714285714285E-2</v>
      </c>
      <c r="P4017" s="6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2">
        <f t="shared" si="376"/>
        <v>42204.780821759254</v>
      </c>
      <c r="T4017" s="12">
        <f t="shared" si="377"/>
        <v>42174.780821759254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6">
        <v>500</v>
      </c>
      <c r="E4018" s="6">
        <v>70</v>
      </c>
      <c r="F4018" s="3" t="s">
        <v>8221</v>
      </c>
      <c r="G4018" s="4" t="s">
        <v>8225</v>
      </c>
      <c r="H4018" s="4" t="s">
        <v>8247</v>
      </c>
      <c r="I4018" s="7">
        <v>1410987400</v>
      </c>
      <c r="J4018" s="7">
        <v>1408395400</v>
      </c>
      <c r="K4018" t="b">
        <v>0</v>
      </c>
      <c r="L4018">
        <v>7</v>
      </c>
      <c r="M4018" t="b">
        <v>0</v>
      </c>
      <c r="N4018" s="4" t="s">
        <v>8271</v>
      </c>
      <c r="O4018" s="5">
        <f t="shared" si="372"/>
        <v>14</v>
      </c>
      <c r="P4018" s="6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2">
        <f t="shared" si="376"/>
        <v>41899.872685185182</v>
      </c>
      <c r="T4018" s="12">
        <f t="shared" si="377"/>
        <v>41869.872685185182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6">
        <v>10000</v>
      </c>
      <c r="E4019" s="6">
        <v>105</v>
      </c>
      <c r="F4019" s="3" t="s">
        <v>8221</v>
      </c>
      <c r="G4019" s="4" t="s">
        <v>8224</v>
      </c>
      <c r="H4019" s="4" t="s">
        <v>8246</v>
      </c>
      <c r="I4019" s="7">
        <v>1409846874</v>
      </c>
      <c r="J4019" s="7">
        <v>1407254874</v>
      </c>
      <c r="K4019" t="b">
        <v>0</v>
      </c>
      <c r="L4019">
        <v>2</v>
      </c>
      <c r="M4019" t="b">
        <v>0</v>
      </c>
      <c r="N4019" s="4" t="s">
        <v>8271</v>
      </c>
      <c r="O4019" s="5">
        <f t="shared" si="372"/>
        <v>1.05</v>
      </c>
      <c r="P4019" s="6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2">
        <f t="shared" si="376"/>
        <v>41886.672152777777</v>
      </c>
      <c r="T4019" s="12">
        <f t="shared" si="377"/>
        <v>41856.672152777777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6">
        <v>1500</v>
      </c>
      <c r="E4020" s="6">
        <v>130</v>
      </c>
      <c r="F4020" s="3" t="s">
        <v>8221</v>
      </c>
      <c r="G4020" s="4" t="s">
        <v>8225</v>
      </c>
      <c r="H4020" s="4" t="s">
        <v>8247</v>
      </c>
      <c r="I4020" s="7">
        <v>1475877108</v>
      </c>
      <c r="J4020" s="7">
        <v>1473285108</v>
      </c>
      <c r="K4020" t="b">
        <v>0</v>
      </c>
      <c r="L4020">
        <v>4</v>
      </c>
      <c r="M4020" t="b">
        <v>0</v>
      </c>
      <c r="N4020" s="4" t="s">
        <v>8271</v>
      </c>
      <c r="O4020" s="5">
        <f t="shared" si="372"/>
        <v>8.6666666666666661</v>
      </c>
      <c r="P4020" s="6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2">
        <f t="shared" si="376"/>
        <v>42650.91097222222</v>
      </c>
      <c r="T4020" s="12">
        <f t="shared" si="377"/>
        <v>42620.91097222222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6">
        <v>3500</v>
      </c>
      <c r="E4021" s="6">
        <v>29</v>
      </c>
      <c r="F4021" s="3" t="s">
        <v>8221</v>
      </c>
      <c r="G4021" s="4" t="s">
        <v>8224</v>
      </c>
      <c r="H4021" s="4" t="s">
        <v>8246</v>
      </c>
      <c r="I4021" s="7">
        <v>1460737680</v>
      </c>
      <c r="J4021" s="7">
        <v>1455725596</v>
      </c>
      <c r="K4021" t="b">
        <v>0</v>
      </c>
      <c r="L4021">
        <v>4</v>
      </c>
      <c r="M4021" t="b">
        <v>0</v>
      </c>
      <c r="N4021" s="4" t="s">
        <v>8271</v>
      </c>
      <c r="O4021" s="5">
        <f t="shared" si="372"/>
        <v>0.82857142857142863</v>
      </c>
      <c r="P4021" s="6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2">
        <f t="shared" si="376"/>
        <v>42475.686111111107</v>
      </c>
      <c r="T4021" s="12">
        <f t="shared" si="377"/>
        <v>42417.675879629634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6">
        <v>600</v>
      </c>
      <c r="E4022" s="6">
        <v>100</v>
      </c>
      <c r="F4022" s="3" t="s">
        <v>8221</v>
      </c>
      <c r="G4022" s="4" t="s">
        <v>8224</v>
      </c>
      <c r="H4022" s="4" t="s">
        <v>8246</v>
      </c>
      <c r="I4022" s="7">
        <v>1427168099</v>
      </c>
      <c r="J4022" s="7">
        <v>1424579699</v>
      </c>
      <c r="K4022" t="b">
        <v>0</v>
      </c>
      <c r="L4022">
        <v>3</v>
      </c>
      <c r="M4022" t="b">
        <v>0</v>
      </c>
      <c r="N4022" s="4" t="s">
        <v>8271</v>
      </c>
      <c r="O4022" s="5">
        <f t="shared" si="372"/>
        <v>16.666666666666668</v>
      </c>
      <c r="P4022" s="6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2">
        <f t="shared" si="376"/>
        <v>42087.149293981478</v>
      </c>
      <c r="T4022" s="12">
        <f t="shared" si="377"/>
        <v>42057.190960648149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6">
        <v>15000</v>
      </c>
      <c r="E4023" s="6">
        <v>125</v>
      </c>
      <c r="F4023" s="3" t="s">
        <v>8221</v>
      </c>
      <c r="G4023" s="4" t="s">
        <v>8224</v>
      </c>
      <c r="H4023" s="4" t="s">
        <v>8246</v>
      </c>
      <c r="I4023" s="7">
        <v>1414360358</v>
      </c>
      <c r="J4023" s="7">
        <v>1409176358</v>
      </c>
      <c r="K4023" t="b">
        <v>0</v>
      </c>
      <c r="L4023">
        <v>2</v>
      </c>
      <c r="M4023" t="b">
        <v>0</v>
      </c>
      <c r="N4023" s="4" t="s">
        <v>8271</v>
      </c>
      <c r="O4023" s="5">
        <f t="shared" si="372"/>
        <v>0.83333333333333337</v>
      </c>
      <c r="P4023" s="6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2">
        <f t="shared" si="376"/>
        <v>41938.911550925928</v>
      </c>
      <c r="T4023" s="12">
        <f t="shared" si="377"/>
        <v>41878.911550925928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6">
        <v>18000</v>
      </c>
      <c r="E4024" s="6">
        <v>12521</v>
      </c>
      <c r="F4024" s="3" t="s">
        <v>8221</v>
      </c>
      <c r="G4024" s="4" t="s">
        <v>8224</v>
      </c>
      <c r="H4024" s="4" t="s">
        <v>8246</v>
      </c>
      <c r="I4024" s="7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s="4" t="s">
        <v>8271</v>
      </c>
      <c r="O4024" s="5">
        <f t="shared" si="372"/>
        <v>69.561111111111117</v>
      </c>
      <c r="P4024" s="6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2">
        <f t="shared" si="376"/>
        <v>42036.120833333334</v>
      </c>
      <c r="T4024" s="12">
        <f t="shared" si="377"/>
        <v>41990.584108796291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6">
        <v>7000</v>
      </c>
      <c r="E4025" s="6">
        <v>0</v>
      </c>
      <c r="F4025" s="3" t="s">
        <v>8221</v>
      </c>
      <c r="G4025" s="4" t="s">
        <v>8224</v>
      </c>
      <c r="H4025" s="4" t="s">
        <v>8246</v>
      </c>
      <c r="I4025" s="7">
        <v>1458860363</v>
      </c>
      <c r="J4025" s="7">
        <v>1454975963</v>
      </c>
      <c r="K4025" t="b">
        <v>0</v>
      </c>
      <c r="L4025">
        <v>0</v>
      </c>
      <c r="M4025" t="b">
        <v>0</v>
      </c>
      <c r="N4025" s="4" t="s">
        <v>8271</v>
      </c>
      <c r="O4025" s="5">
        <f t="shared" si="372"/>
        <v>0</v>
      </c>
      <c r="P4025" s="6">
        <f t="shared" si="373"/>
        <v>0</v>
      </c>
      <c r="Q4025" s="4" t="str">
        <f t="shared" si="374"/>
        <v>theater</v>
      </c>
      <c r="R4025" s="4" t="str">
        <f t="shared" si="375"/>
        <v>plays</v>
      </c>
      <c r="S4025" s="12">
        <f t="shared" si="376"/>
        <v>42453.957905092597</v>
      </c>
      <c r="T4025" s="12">
        <f t="shared" si="377"/>
        <v>42408.999571759254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6">
        <v>800</v>
      </c>
      <c r="E4026" s="6">
        <v>10</v>
      </c>
      <c r="F4026" s="3" t="s">
        <v>8221</v>
      </c>
      <c r="G4026" s="4" t="s">
        <v>8224</v>
      </c>
      <c r="H4026" s="4" t="s">
        <v>8246</v>
      </c>
      <c r="I4026" s="7">
        <v>1441037097</v>
      </c>
      <c r="J4026" s="7">
        <v>1438445097</v>
      </c>
      <c r="K4026" t="b">
        <v>0</v>
      </c>
      <c r="L4026">
        <v>1</v>
      </c>
      <c r="M4026" t="b">
        <v>0</v>
      </c>
      <c r="N4026" s="4" t="s">
        <v>8271</v>
      </c>
      <c r="O4026" s="5">
        <f t="shared" si="372"/>
        <v>1.25</v>
      </c>
      <c r="P4026" s="6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2">
        <f t="shared" si="376"/>
        <v>42247.670104166667</v>
      </c>
      <c r="T4026" s="12">
        <f t="shared" si="377"/>
        <v>42217.670104166667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6">
        <v>5000</v>
      </c>
      <c r="E4027" s="6">
        <v>250</v>
      </c>
      <c r="F4027" s="3" t="s">
        <v>8221</v>
      </c>
      <c r="G4027" s="4" t="s">
        <v>8230</v>
      </c>
      <c r="H4027" s="4" t="s">
        <v>8249</v>
      </c>
      <c r="I4027" s="7">
        <v>1437889336</v>
      </c>
      <c r="J4027" s="7">
        <v>1432705336</v>
      </c>
      <c r="K4027" t="b">
        <v>0</v>
      </c>
      <c r="L4027">
        <v>4</v>
      </c>
      <c r="M4027" t="b">
        <v>0</v>
      </c>
      <c r="N4027" s="4" t="s">
        <v>8271</v>
      </c>
      <c r="O4027" s="5">
        <f t="shared" si="372"/>
        <v>5</v>
      </c>
      <c r="P4027" s="6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2">
        <f t="shared" si="376"/>
        <v>42211.237685185188</v>
      </c>
      <c r="T4027" s="12">
        <f t="shared" si="377"/>
        <v>42151.237685185188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6">
        <v>4000</v>
      </c>
      <c r="E4028" s="6">
        <v>0</v>
      </c>
      <c r="F4028" s="3" t="s">
        <v>8221</v>
      </c>
      <c r="G4028" s="4" t="s">
        <v>8224</v>
      </c>
      <c r="H4028" s="4" t="s">
        <v>8246</v>
      </c>
      <c r="I4028" s="7">
        <v>1449247439</v>
      </c>
      <c r="J4028" s="7">
        <v>1444059839</v>
      </c>
      <c r="K4028" t="b">
        <v>0</v>
      </c>
      <c r="L4028">
        <v>0</v>
      </c>
      <c r="M4028" t="b">
        <v>0</v>
      </c>
      <c r="N4028" s="4" t="s">
        <v>8271</v>
      </c>
      <c r="O4028" s="5">
        <f t="shared" si="372"/>
        <v>0</v>
      </c>
      <c r="P4028" s="6">
        <f t="shared" si="373"/>
        <v>0</v>
      </c>
      <c r="Q4028" s="4" t="str">
        <f t="shared" si="374"/>
        <v>theater</v>
      </c>
      <c r="R4028" s="4" t="str">
        <f t="shared" si="375"/>
        <v>plays</v>
      </c>
      <c r="S4028" s="12">
        <f t="shared" si="376"/>
        <v>42342.697210648148</v>
      </c>
      <c r="T4028" s="12">
        <f t="shared" si="377"/>
        <v>42282.655543981484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6">
        <v>3000</v>
      </c>
      <c r="E4029" s="6">
        <v>215</v>
      </c>
      <c r="F4029" s="3" t="s">
        <v>8221</v>
      </c>
      <c r="G4029" s="4" t="s">
        <v>8224</v>
      </c>
      <c r="H4029" s="4" t="s">
        <v>8246</v>
      </c>
      <c r="I4029" s="7">
        <v>1487811600</v>
      </c>
      <c r="J4029" s="7">
        <v>1486077481</v>
      </c>
      <c r="K4029" t="b">
        <v>0</v>
      </c>
      <c r="L4029">
        <v>7</v>
      </c>
      <c r="M4029" t="b">
        <v>0</v>
      </c>
      <c r="N4029" s="4" t="s">
        <v>8271</v>
      </c>
      <c r="O4029" s="5">
        <f t="shared" si="372"/>
        <v>7.166666666666667</v>
      </c>
      <c r="P4029" s="6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2">
        <f t="shared" si="376"/>
        <v>42789.041666666672</v>
      </c>
      <c r="T4029" s="12">
        <f t="shared" si="377"/>
        <v>42768.97084490741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6">
        <v>2000</v>
      </c>
      <c r="E4030" s="6">
        <v>561</v>
      </c>
      <c r="F4030" s="3" t="s">
        <v>8221</v>
      </c>
      <c r="G4030" s="4" t="s">
        <v>8224</v>
      </c>
      <c r="H4030" s="4" t="s">
        <v>8246</v>
      </c>
      <c r="I4030" s="7">
        <v>1402007500</v>
      </c>
      <c r="J4030" s="7">
        <v>1399415500</v>
      </c>
      <c r="K4030" t="b">
        <v>0</v>
      </c>
      <c r="L4030">
        <v>11</v>
      </c>
      <c r="M4030" t="b">
        <v>0</v>
      </c>
      <c r="N4030" s="4" t="s">
        <v>8271</v>
      </c>
      <c r="O4030" s="5">
        <f t="shared" si="372"/>
        <v>28.05</v>
      </c>
      <c r="P4030" s="6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2">
        <f t="shared" si="376"/>
        <v>41795.938657407409</v>
      </c>
      <c r="T4030" s="12">
        <f t="shared" si="377"/>
        <v>41765.938657407409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6">
        <v>20000</v>
      </c>
      <c r="E4031" s="6">
        <v>0</v>
      </c>
      <c r="F4031" s="3" t="s">
        <v>8221</v>
      </c>
      <c r="G4031" s="4" t="s">
        <v>8224</v>
      </c>
      <c r="H4031" s="4" t="s">
        <v>8246</v>
      </c>
      <c r="I4031" s="7">
        <v>1450053370</v>
      </c>
      <c r="J4031" s="7">
        <v>1447461370</v>
      </c>
      <c r="K4031" t="b">
        <v>0</v>
      </c>
      <c r="L4031">
        <v>0</v>
      </c>
      <c r="M4031" t="b">
        <v>0</v>
      </c>
      <c r="N4031" s="4" t="s">
        <v>8271</v>
      </c>
      <c r="O4031" s="5">
        <f t="shared" si="372"/>
        <v>0</v>
      </c>
      <c r="P4031" s="6">
        <f t="shared" si="373"/>
        <v>0</v>
      </c>
      <c r="Q4031" s="4" t="str">
        <f t="shared" si="374"/>
        <v>theater</v>
      </c>
      <c r="R4031" s="4" t="str">
        <f t="shared" si="375"/>
        <v>plays</v>
      </c>
      <c r="S4031" s="12">
        <f t="shared" si="376"/>
        <v>42352.025115740747</v>
      </c>
      <c r="T4031" s="12">
        <f t="shared" si="377"/>
        <v>42322.025115740747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6">
        <v>2500</v>
      </c>
      <c r="E4032" s="6">
        <v>400</v>
      </c>
      <c r="F4032" s="3" t="s">
        <v>8221</v>
      </c>
      <c r="G4032" s="4" t="s">
        <v>8224</v>
      </c>
      <c r="H4032" s="4" t="s">
        <v>8246</v>
      </c>
      <c r="I4032" s="7">
        <v>1454525340</v>
      </c>
      <c r="J4032" s="7">
        <v>1452008599</v>
      </c>
      <c r="K4032" t="b">
        <v>0</v>
      </c>
      <c r="L4032">
        <v>6</v>
      </c>
      <c r="M4032" t="b">
        <v>0</v>
      </c>
      <c r="N4032" s="4" t="s">
        <v>8271</v>
      </c>
      <c r="O4032" s="5">
        <f t="shared" si="372"/>
        <v>16</v>
      </c>
      <c r="P4032" s="6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2">
        <f t="shared" si="376"/>
        <v>42403.784027777772</v>
      </c>
      <c r="T4032" s="12">
        <f t="shared" si="377"/>
        <v>42374.655081018514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6">
        <v>5000</v>
      </c>
      <c r="E4033" s="6">
        <v>0</v>
      </c>
      <c r="F4033" s="3" t="s">
        <v>8221</v>
      </c>
      <c r="G4033" s="4" t="s">
        <v>8224</v>
      </c>
      <c r="H4033" s="4" t="s">
        <v>8246</v>
      </c>
      <c r="I4033" s="7">
        <v>1418914964</v>
      </c>
      <c r="J4033" s="7">
        <v>1414591364</v>
      </c>
      <c r="K4033" t="b">
        <v>0</v>
      </c>
      <c r="L4033">
        <v>0</v>
      </c>
      <c r="M4033" t="b">
        <v>0</v>
      </c>
      <c r="N4033" s="4" t="s">
        <v>8271</v>
      </c>
      <c r="O4033" s="5">
        <f t="shared" si="372"/>
        <v>0</v>
      </c>
      <c r="P4033" s="6">
        <f t="shared" si="373"/>
        <v>0</v>
      </c>
      <c r="Q4033" s="4" t="str">
        <f t="shared" si="374"/>
        <v>theater</v>
      </c>
      <c r="R4033" s="4" t="str">
        <f t="shared" si="375"/>
        <v>plays</v>
      </c>
      <c r="S4033" s="12">
        <f t="shared" si="376"/>
        <v>41991.626898148148</v>
      </c>
      <c r="T4033" s="12">
        <f t="shared" si="377"/>
        <v>41941.585231481484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6">
        <v>6048</v>
      </c>
      <c r="E4034" s="6">
        <v>413</v>
      </c>
      <c r="F4034" s="3" t="s">
        <v>8221</v>
      </c>
      <c r="G4034" s="4" t="s">
        <v>8224</v>
      </c>
      <c r="H4034" s="4" t="s">
        <v>8246</v>
      </c>
      <c r="I4034" s="7">
        <v>1450211116</v>
      </c>
      <c r="J4034" s="7">
        <v>1445023516</v>
      </c>
      <c r="K4034" t="b">
        <v>0</v>
      </c>
      <c r="L4034">
        <v>7</v>
      </c>
      <c r="M4034" t="b">
        <v>0</v>
      </c>
      <c r="N4034" s="4" t="s">
        <v>8271</v>
      </c>
      <c r="O4034" s="5">
        <f t="shared" si="372"/>
        <v>6.8287037037037033</v>
      </c>
      <c r="P4034" s="6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2">
        <f t="shared" si="376"/>
        <v>42353.85087962963</v>
      </c>
      <c r="T4034" s="12">
        <f t="shared" si="377"/>
        <v>42293.809212962966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6">
        <v>23900</v>
      </c>
      <c r="E4035" s="6">
        <v>6141.99</v>
      </c>
      <c r="F4035" s="3" t="s">
        <v>8221</v>
      </c>
      <c r="G4035" s="4" t="s">
        <v>8225</v>
      </c>
      <c r="H4035" s="4" t="s">
        <v>8247</v>
      </c>
      <c r="I4035" s="7">
        <v>1475398800</v>
      </c>
      <c r="J4035" s="7">
        <v>1472711224</v>
      </c>
      <c r="K4035" t="b">
        <v>0</v>
      </c>
      <c r="L4035">
        <v>94</v>
      </c>
      <c r="M4035" t="b">
        <v>0</v>
      </c>
      <c r="N4035" s="4" t="s">
        <v>8271</v>
      </c>
      <c r="O4035" s="5">
        <f t="shared" ref="O4035:O4098" si="378">100*E4035/D4035</f>
        <v>25.698702928870294</v>
      </c>
      <c r="P4035" s="6">
        <f t="shared" ref="P4035:P4098" si="379">IF(L4035=0,0,E4035/L4035)</f>
        <v>65.340319148936175</v>
      </c>
      <c r="Q4035" s="4" t="str">
        <f t="shared" ref="Q4035:Q4098" si="380">LEFT(N4035,SEARCH("/",N4035)-1)</f>
        <v>theater</v>
      </c>
      <c r="R4035" s="4" t="str">
        <f t="shared" ref="R4035:R4098" si="381">RIGHT(N4035,LEN(N4035)-SEARCH("/",N4035,1))</f>
        <v>plays</v>
      </c>
      <c r="S4035" s="12">
        <f t="shared" ref="S4035:S4098" si="382">(((I4035/60)/60)/24)+DATE(1970,1,1)</f>
        <v>42645.375</v>
      </c>
      <c r="T4035" s="12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6">
        <v>13500</v>
      </c>
      <c r="E4036" s="6">
        <v>200</v>
      </c>
      <c r="F4036" s="3" t="s">
        <v>8221</v>
      </c>
      <c r="G4036" s="4" t="s">
        <v>8224</v>
      </c>
      <c r="H4036" s="4" t="s">
        <v>8246</v>
      </c>
      <c r="I4036" s="7">
        <v>1428097450</v>
      </c>
      <c r="J4036" s="7">
        <v>1425509050</v>
      </c>
      <c r="K4036" t="b">
        <v>0</v>
      </c>
      <c r="L4036">
        <v>2</v>
      </c>
      <c r="M4036" t="b">
        <v>0</v>
      </c>
      <c r="N4036" s="4" t="s">
        <v>8271</v>
      </c>
      <c r="O4036" s="5">
        <f t="shared" si="378"/>
        <v>1.4814814814814814</v>
      </c>
      <c r="P4036" s="6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2">
        <f t="shared" si="382"/>
        <v>42097.905671296292</v>
      </c>
      <c r="T4036" s="12">
        <f t="shared" si="383"/>
        <v>42067.947337962964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6">
        <v>10000</v>
      </c>
      <c r="E4037" s="6">
        <v>3685</v>
      </c>
      <c r="F4037" s="3" t="s">
        <v>8221</v>
      </c>
      <c r="G4037" s="4" t="s">
        <v>8224</v>
      </c>
      <c r="H4037" s="4" t="s">
        <v>8246</v>
      </c>
      <c r="I4037" s="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s="4" t="s">
        <v>8271</v>
      </c>
      <c r="O4037" s="5">
        <f t="shared" si="378"/>
        <v>36.85</v>
      </c>
      <c r="P4037" s="6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2">
        <f t="shared" si="382"/>
        <v>41933.882951388885</v>
      </c>
      <c r="T4037" s="12">
        <f t="shared" si="383"/>
        <v>41903.882951388885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6">
        <v>6000</v>
      </c>
      <c r="E4038" s="6">
        <v>2823</v>
      </c>
      <c r="F4038" s="3" t="s">
        <v>8221</v>
      </c>
      <c r="G4038" s="4" t="s">
        <v>8224</v>
      </c>
      <c r="H4038" s="4" t="s">
        <v>8246</v>
      </c>
      <c r="I4038" s="7">
        <v>1404253800</v>
      </c>
      <c r="J4038" s="7">
        <v>1402784964</v>
      </c>
      <c r="K4038" t="b">
        <v>0</v>
      </c>
      <c r="L4038">
        <v>17</v>
      </c>
      <c r="M4038" t="b">
        <v>0</v>
      </c>
      <c r="N4038" s="4" t="s">
        <v>8271</v>
      </c>
      <c r="O4038" s="5">
        <f t="shared" si="378"/>
        <v>47.05</v>
      </c>
      <c r="P4038" s="6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2">
        <f t="shared" si="382"/>
        <v>41821.9375</v>
      </c>
      <c r="T4038" s="12">
        <f t="shared" si="383"/>
        <v>41804.937083333331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6">
        <v>700</v>
      </c>
      <c r="E4039" s="6">
        <v>80</v>
      </c>
      <c r="F4039" s="3" t="s">
        <v>8221</v>
      </c>
      <c r="G4039" s="4" t="s">
        <v>8224</v>
      </c>
      <c r="H4039" s="4" t="s">
        <v>8246</v>
      </c>
      <c r="I4039" s="7">
        <v>1464099900</v>
      </c>
      <c r="J4039" s="7">
        <v>1462585315</v>
      </c>
      <c r="K4039" t="b">
        <v>0</v>
      </c>
      <c r="L4039">
        <v>2</v>
      </c>
      <c r="M4039" t="b">
        <v>0</v>
      </c>
      <c r="N4039" s="4" t="s">
        <v>8271</v>
      </c>
      <c r="O4039" s="5">
        <f t="shared" si="378"/>
        <v>11.428571428571429</v>
      </c>
      <c r="P4039" s="6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2">
        <f t="shared" si="382"/>
        <v>42514.600694444445</v>
      </c>
      <c r="T4039" s="12">
        <f t="shared" si="383"/>
        <v>42497.070775462969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6">
        <v>2500</v>
      </c>
      <c r="E4040" s="6">
        <v>301</v>
      </c>
      <c r="F4040" s="3" t="s">
        <v>8221</v>
      </c>
      <c r="G4040" s="4" t="s">
        <v>8224</v>
      </c>
      <c r="H4040" s="4" t="s">
        <v>8246</v>
      </c>
      <c r="I4040" s="7">
        <v>1413573010</v>
      </c>
      <c r="J4040" s="7">
        <v>1408389010</v>
      </c>
      <c r="K4040" t="b">
        <v>0</v>
      </c>
      <c r="L4040">
        <v>4</v>
      </c>
      <c r="M4040" t="b">
        <v>0</v>
      </c>
      <c r="N4040" s="4" t="s">
        <v>8271</v>
      </c>
      <c r="O4040" s="5">
        <f t="shared" si="378"/>
        <v>12.04</v>
      </c>
      <c r="P4040" s="6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2">
        <f t="shared" si="382"/>
        <v>41929.798726851855</v>
      </c>
      <c r="T4040" s="12">
        <f t="shared" si="383"/>
        <v>41869.798726851855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6">
        <v>500</v>
      </c>
      <c r="E4041" s="6">
        <v>300</v>
      </c>
      <c r="F4041" s="3" t="s">
        <v>8221</v>
      </c>
      <c r="G4041" s="4" t="s">
        <v>8224</v>
      </c>
      <c r="H4041" s="4" t="s">
        <v>8246</v>
      </c>
      <c r="I4041" s="7">
        <v>1448949540</v>
      </c>
      <c r="J4041" s="7">
        <v>1446048367</v>
      </c>
      <c r="K4041" t="b">
        <v>0</v>
      </c>
      <c r="L4041">
        <v>5</v>
      </c>
      <c r="M4041" t="b">
        <v>0</v>
      </c>
      <c r="N4041" s="4" t="s">
        <v>8271</v>
      </c>
      <c r="O4041" s="5">
        <f t="shared" si="378"/>
        <v>60</v>
      </c>
      <c r="P4041" s="6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2">
        <f t="shared" si="382"/>
        <v>42339.249305555553</v>
      </c>
      <c r="T4041" s="12">
        <f t="shared" si="383"/>
        <v>42305.670914351853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6">
        <v>8000</v>
      </c>
      <c r="E4042" s="6">
        <v>2500</v>
      </c>
      <c r="F4042" s="3" t="s">
        <v>8221</v>
      </c>
      <c r="G4042" s="4" t="s">
        <v>8224</v>
      </c>
      <c r="H4042" s="4" t="s">
        <v>8246</v>
      </c>
      <c r="I4042" s="7">
        <v>1437188400</v>
      </c>
      <c r="J4042" s="7">
        <v>1432100004</v>
      </c>
      <c r="K4042" t="b">
        <v>0</v>
      </c>
      <c r="L4042">
        <v>2</v>
      </c>
      <c r="M4042" t="b">
        <v>0</v>
      </c>
      <c r="N4042" s="4" t="s">
        <v>8271</v>
      </c>
      <c r="O4042" s="5">
        <f t="shared" si="378"/>
        <v>31.25</v>
      </c>
      <c r="P4042" s="6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2">
        <f t="shared" si="382"/>
        <v>42203.125</v>
      </c>
      <c r="T4042" s="12">
        <f t="shared" si="383"/>
        <v>42144.231527777782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6">
        <v>5000</v>
      </c>
      <c r="E4043" s="6">
        <v>21</v>
      </c>
      <c r="F4043" s="3" t="s">
        <v>8221</v>
      </c>
      <c r="G4043" s="4" t="s">
        <v>8225</v>
      </c>
      <c r="H4043" s="4" t="s">
        <v>8247</v>
      </c>
      <c r="I4043" s="7">
        <v>1473160954</v>
      </c>
      <c r="J4043" s="7">
        <v>1467976954</v>
      </c>
      <c r="K4043" t="b">
        <v>0</v>
      </c>
      <c r="L4043">
        <v>2</v>
      </c>
      <c r="M4043" t="b">
        <v>0</v>
      </c>
      <c r="N4043" s="4" t="s">
        <v>8271</v>
      </c>
      <c r="O4043" s="5">
        <f t="shared" si="378"/>
        <v>0.42</v>
      </c>
      <c r="P4043" s="6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2">
        <f t="shared" si="382"/>
        <v>42619.474004629628</v>
      </c>
      <c r="T4043" s="12">
        <f t="shared" si="383"/>
        <v>42559.474004629628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6">
        <v>10000</v>
      </c>
      <c r="E4044" s="6">
        <v>21</v>
      </c>
      <c r="F4044" s="3" t="s">
        <v>8221</v>
      </c>
      <c r="G4044" s="4" t="s">
        <v>8224</v>
      </c>
      <c r="H4044" s="4" t="s">
        <v>8246</v>
      </c>
      <c r="I4044" s="7">
        <v>1421781360</v>
      </c>
      <c r="J4044" s="7">
        <v>1419213664</v>
      </c>
      <c r="K4044" t="b">
        <v>0</v>
      </c>
      <c r="L4044">
        <v>3</v>
      </c>
      <c r="M4044" t="b">
        <v>0</v>
      </c>
      <c r="N4044" s="4" t="s">
        <v>8271</v>
      </c>
      <c r="O4044" s="5">
        <f t="shared" si="378"/>
        <v>0.21</v>
      </c>
      <c r="P4044" s="6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2">
        <f t="shared" si="382"/>
        <v>42024.802777777775</v>
      </c>
      <c r="T4044" s="12">
        <f t="shared" si="383"/>
        <v>41995.084074074075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6">
        <v>300</v>
      </c>
      <c r="E4045" s="6">
        <v>0</v>
      </c>
      <c r="F4045" s="3" t="s">
        <v>8221</v>
      </c>
      <c r="G4045" s="4" t="s">
        <v>8229</v>
      </c>
      <c r="H4045" s="4" t="s">
        <v>8251</v>
      </c>
      <c r="I4045" s="7">
        <v>1416524325</v>
      </c>
      <c r="J4045" s="7">
        <v>1415228325</v>
      </c>
      <c r="K4045" t="b">
        <v>0</v>
      </c>
      <c r="L4045">
        <v>0</v>
      </c>
      <c r="M4045" t="b">
        <v>0</v>
      </c>
      <c r="N4045" s="4" t="s">
        <v>8271</v>
      </c>
      <c r="O4045" s="5">
        <f t="shared" si="378"/>
        <v>0</v>
      </c>
      <c r="P4045" s="6">
        <f t="shared" si="379"/>
        <v>0</v>
      </c>
      <c r="Q4045" s="4" t="str">
        <f t="shared" si="380"/>
        <v>theater</v>
      </c>
      <c r="R4045" s="4" t="str">
        <f t="shared" si="381"/>
        <v>plays</v>
      </c>
      <c r="S4045" s="12">
        <f t="shared" si="382"/>
        <v>41963.957465277781</v>
      </c>
      <c r="T4045" s="12">
        <f t="shared" si="383"/>
        <v>41948.957465277781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6">
        <v>600</v>
      </c>
      <c r="E4046" s="6">
        <v>225</v>
      </c>
      <c r="F4046" s="3" t="s">
        <v>8221</v>
      </c>
      <c r="G4046" s="4" t="s">
        <v>8224</v>
      </c>
      <c r="H4046" s="4" t="s">
        <v>8246</v>
      </c>
      <c r="I4046" s="7">
        <v>1428642000</v>
      </c>
      <c r="J4046" s="7">
        <v>1426050982</v>
      </c>
      <c r="K4046" t="b">
        <v>0</v>
      </c>
      <c r="L4046">
        <v>4</v>
      </c>
      <c r="M4046" t="b">
        <v>0</v>
      </c>
      <c r="N4046" s="4" t="s">
        <v>8271</v>
      </c>
      <c r="O4046" s="5">
        <f t="shared" si="378"/>
        <v>37.5</v>
      </c>
      <c r="P4046" s="6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2">
        <f t="shared" si="382"/>
        <v>42104.208333333328</v>
      </c>
      <c r="T4046" s="12">
        <f t="shared" si="383"/>
        <v>42074.219699074078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6">
        <v>5000</v>
      </c>
      <c r="E4047" s="6">
        <v>1</v>
      </c>
      <c r="F4047" s="3" t="s">
        <v>8221</v>
      </c>
      <c r="G4047" s="4" t="s">
        <v>8226</v>
      </c>
      <c r="H4047" s="4" t="s">
        <v>8248</v>
      </c>
      <c r="I4047" s="7">
        <v>1408596589</v>
      </c>
      <c r="J4047" s="7">
        <v>1406004589</v>
      </c>
      <c r="K4047" t="b">
        <v>0</v>
      </c>
      <c r="L4047">
        <v>1</v>
      </c>
      <c r="M4047" t="b">
        <v>0</v>
      </c>
      <c r="N4047" s="4" t="s">
        <v>8271</v>
      </c>
      <c r="O4047" s="5">
        <f t="shared" si="378"/>
        <v>0.02</v>
      </c>
      <c r="P4047" s="6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2">
        <f t="shared" si="382"/>
        <v>41872.201261574075</v>
      </c>
      <c r="T4047" s="12">
        <f t="shared" si="383"/>
        <v>41842.201261574075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6">
        <v>5600</v>
      </c>
      <c r="E4048" s="6">
        <v>460</v>
      </c>
      <c r="F4048" s="3" t="s">
        <v>8221</v>
      </c>
      <c r="G4048" s="4" t="s">
        <v>8224</v>
      </c>
      <c r="H4048" s="4" t="s">
        <v>8246</v>
      </c>
      <c r="I4048" s="7">
        <v>1413992210</v>
      </c>
      <c r="J4048" s="7">
        <v>1411400210</v>
      </c>
      <c r="K4048" t="b">
        <v>0</v>
      </c>
      <c r="L4048">
        <v>12</v>
      </c>
      <c r="M4048" t="b">
        <v>0</v>
      </c>
      <c r="N4048" s="4" t="s">
        <v>8271</v>
      </c>
      <c r="O4048" s="5">
        <f t="shared" si="378"/>
        <v>8.2142857142857135</v>
      </c>
      <c r="P4048" s="6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2">
        <f t="shared" si="382"/>
        <v>41934.650578703702</v>
      </c>
      <c r="T4048" s="12">
        <f t="shared" si="383"/>
        <v>41904.650578703702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6">
        <v>5000</v>
      </c>
      <c r="E4049" s="6">
        <v>110</v>
      </c>
      <c r="F4049" s="3" t="s">
        <v>8221</v>
      </c>
      <c r="G4049" s="4" t="s">
        <v>8224</v>
      </c>
      <c r="H4049" s="4" t="s">
        <v>8246</v>
      </c>
      <c r="I4049" s="7">
        <v>1420938000</v>
      </c>
      <c r="J4049" s="7">
        <v>1418862743</v>
      </c>
      <c r="K4049" t="b">
        <v>0</v>
      </c>
      <c r="L4049">
        <v>4</v>
      </c>
      <c r="M4049" t="b">
        <v>0</v>
      </c>
      <c r="N4049" s="4" t="s">
        <v>8271</v>
      </c>
      <c r="O4049" s="5">
        <f t="shared" si="378"/>
        <v>2.2000000000000002</v>
      </c>
      <c r="P4049" s="6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2">
        <f t="shared" si="382"/>
        <v>42015.041666666672</v>
      </c>
      <c r="T4049" s="12">
        <f t="shared" si="383"/>
        <v>41991.022488425922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6">
        <v>17000</v>
      </c>
      <c r="E4050" s="6">
        <v>3001</v>
      </c>
      <c r="F4050" s="3" t="s">
        <v>8221</v>
      </c>
      <c r="G4050" s="4" t="s">
        <v>8225</v>
      </c>
      <c r="H4050" s="4" t="s">
        <v>8247</v>
      </c>
      <c r="I4050" s="7">
        <v>1460373187</v>
      </c>
      <c r="J4050" s="7">
        <v>1457352787</v>
      </c>
      <c r="K4050" t="b">
        <v>0</v>
      </c>
      <c r="L4050">
        <v>91</v>
      </c>
      <c r="M4050" t="b">
        <v>0</v>
      </c>
      <c r="N4050" s="4" t="s">
        <v>8271</v>
      </c>
      <c r="O4050" s="5">
        <f t="shared" si="378"/>
        <v>17.652941176470588</v>
      </c>
      <c r="P4050" s="6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2">
        <f t="shared" si="382"/>
        <v>42471.467442129629</v>
      </c>
      <c r="T4050" s="12">
        <f t="shared" si="383"/>
        <v>42436.509108796294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6">
        <v>20000</v>
      </c>
      <c r="E4051" s="6">
        <v>16</v>
      </c>
      <c r="F4051" s="3" t="s">
        <v>8221</v>
      </c>
      <c r="G4051" s="4" t="s">
        <v>8224</v>
      </c>
      <c r="H4051" s="4" t="s">
        <v>8246</v>
      </c>
      <c r="I4051" s="7">
        <v>1436914815</v>
      </c>
      <c r="J4051" s="7">
        <v>1434322815</v>
      </c>
      <c r="K4051" t="b">
        <v>0</v>
      </c>
      <c r="L4051">
        <v>1</v>
      </c>
      <c r="M4051" t="b">
        <v>0</v>
      </c>
      <c r="N4051" s="4" t="s">
        <v>8271</v>
      </c>
      <c r="O4051" s="5">
        <f t="shared" si="378"/>
        <v>0.08</v>
      </c>
      <c r="P4051" s="6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2">
        <f t="shared" si="382"/>
        <v>42199.958506944444</v>
      </c>
      <c r="T4051" s="12">
        <f t="shared" si="383"/>
        <v>42169.958506944444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6">
        <v>1500</v>
      </c>
      <c r="E4052" s="6">
        <v>1</v>
      </c>
      <c r="F4052" s="3" t="s">
        <v>8221</v>
      </c>
      <c r="G4052" s="4" t="s">
        <v>8224</v>
      </c>
      <c r="H4052" s="4" t="s">
        <v>8246</v>
      </c>
      <c r="I4052" s="7">
        <v>1414077391</v>
      </c>
      <c r="J4052" s="7">
        <v>1411485391</v>
      </c>
      <c r="K4052" t="b">
        <v>0</v>
      </c>
      <c r="L4052">
        <v>1</v>
      </c>
      <c r="M4052" t="b">
        <v>0</v>
      </c>
      <c r="N4052" s="4" t="s">
        <v>8271</v>
      </c>
      <c r="O4052" s="5">
        <f t="shared" si="378"/>
        <v>6.6666666666666666E-2</v>
      </c>
      <c r="P4052" s="6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2">
        <f t="shared" si="382"/>
        <v>41935.636469907404</v>
      </c>
      <c r="T4052" s="12">
        <f t="shared" si="383"/>
        <v>41905.636469907404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6">
        <v>500</v>
      </c>
      <c r="E4053" s="6">
        <v>0</v>
      </c>
      <c r="F4053" s="3" t="s">
        <v>8221</v>
      </c>
      <c r="G4053" s="4" t="s">
        <v>8224</v>
      </c>
      <c r="H4053" s="4" t="s">
        <v>8246</v>
      </c>
      <c r="I4053" s="7">
        <v>1399618380</v>
      </c>
      <c r="J4053" s="7">
        <v>1399058797</v>
      </c>
      <c r="K4053" t="b">
        <v>0</v>
      </c>
      <c r="L4053">
        <v>0</v>
      </c>
      <c r="M4053" t="b">
        <v>0</v>
      </c>
      <c r="N4053" s="4" t="s">
        <v>8271</v>
      </c>
      <c r="O4053" s="5">
        <f t="shared" si="378"/>
        <v>0</v>
      </c>
      <c r="P4053" s="6">
        <f t="shared" si="379"/>
        <v>0</v>
      </c>
      <c r="Q4053" s="4" t="str">
        <f t="shared" si="380"/>
        <v>theater</v>
      </c>
      <c r="R4053" s="4" t="str">
        <f t="shared" si="381"/>
        <v>plays</v>
      </c>
      <c r="S4053" s="12">
        <f t="shared" si="382"/>
        <v>41768.286805555559</v>
      </c>
      <c r="T4053" s="12">
        <f t="shared" si="383"/>
        <v>41761.810150462967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6">
        <v>3000</v>
      </c>
      <c r="E4054" s="6">
        <v>1126</v>
      </c>
      <c r="F4054" s="3" t="s">
        <v>8221</v>
      </c>
      <c r="G4054" s="4" t="s">
        <v>8224</v>
      </c>
      <c r="H4054" s="4" t="s">
        <v>8246</v>
      </c>
      <c r="I4054" s="7">
        <v>1413234316</v>
      </c>
      <c r="J4054" s="7">
        <v>1408050316</v>
      </c>
      <c r="K4054" t="b">
        <v>0</v>
      </c>
      <c r="L4054">
        <v>13</v>
      </c>
      <c r="M4054" t="b">
        <v>0</v>
      </c>
      <c r="N4054" s="4" t="s">
        <v>8271</v>
      </c>
      <c r="O4054" s="5">
        <f t="shared" si="378"/>
        <v>37.533333333333331</v>
      </c>
      <c r="P4054" s="6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2">
        <f t="shared" si="382"/>
        <v>41925.878657407404</v>
      </c>
      <c r="T4054" s="12">
        <f t="shared" si="383"/>
        <v>41865.878657407404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6">
        <v>500</v>
      </c>
      <c r="E4055" s="6">
        <v>110</v>
      </c>
      <c r="F4055" s="3" t="s">
        <v>8221</v>
      </c>
      <c r="G4055" s="4" t="s">
        <v>8225</v>
      </c>
      <c r="H4055" s="4" t="s">
        <v>8247</v>
      </c>
      <c r="I4055" s="7">
        <v>1416081600</v>
      </c>
      <c r="J4055" s="7">
        <v>1413477228</v>
      </c>
      <c r="K4055" t="b">
        <v>0</v>
      </c>
      <c r="L4055">
        <v>2</v>
      </c>
      <c r="M4055" t="b">
        <v>0</v>
      </c>
      <c r="N4055" s="4" t="s">
        <v>8271</v>
      </c>
      <c r="O4055" s="5">
        <f t="shared" si="378"/>
        <v>22</v>
      </c>
      <c r="P4055" s="6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2">
        <f t="shared" si="382"/>
        <v>41958.833333333328</v>
      </c>
      <c r="T4055" s="12">
        <f t="shared" si="383"/>
        <v>41928.690138888887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6">
        <v>8880</v>
      </c>
      <c r="E4056" s="6">
        <v>0</v>
      </c>
      <c r="F4056" s="3" t="s">
        <v>8221</v>
      </c>
      <c r="G4056" s="4" t="s">
        <v>8224</v>
      </c>
      <c r="H4056" s="4" t="s">
        <v>8246</v>
      </c>
      <c r="I4056" s="7">
        <v>1475294400</v>
      </c>
      <c r="J4056" s="7">
        <v>1472674285</v>
      </c>
      <c r="K4056" t="b">
        <v>0</v>
      </c>
      <c r="L4056">
        <v>0</v>
      </c>
      <c r="M4056" t="b">
        <v>0</v>
      </c>
      <c r="N4056" s="4" t="s">
        <v>8271</v>
      </c>
      <c r="O4056" s="5">
        <f t="shared" si="378"/>
        <v>0</v>
      </c>
      <c r="P4056" s="6">
        <f t="shared" si="379"/>
        <v>0</v>
      </c>
      <c r="Q4056" s="4" t="str">
        <f t="shared" si="380"/>
        <v>theater</v>
      </c>
      <c r="R4056" s="4" t="str">
        <f t="shared" si="381"/>
        <v>plays</v>
      </c>
      <c r="S4056" s="12">
        <f t="shared" si="382"/>
        <v>42644.166666666672</v>
      </c>
      <c r="T4056" s="12">
        <f t="shared" si="383"/>
        <v>42613.841261574074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6">
        <v>5000</v>
      </c>
      <c r="E4057" s="6">
        <v>881</v>
      </c>
      <c r="F4057" s="3" t="s">
        <v>8221</v>
      </c>
      <c r="G4057" s="4" t="s">
        <v>8225</v>
      </c>
      <c r="H4057" s="4" t="s">
        <v>8247</v>
      </c>
      <c r="I4057" s="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s="4" t="s">
        <v>8271</v>
      </c>
      <c r="O4057" s="5">
        <f t="shared" si="378"/>
        <v>17.62</v>
      </c>
      <c r="P4057" s="6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2">
        <f t="shared" si="382"/>
        <v>41809.648506944446</v>
      </c>
      <c r="T4057" s="12">
        <f t="shared" si="383"/>
        <v>41779.648506944446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6">
        <v>1500</v>
      </c>
      <c r="E4058" s="6">
        <v>795</v>
      </c>
      <c r="F4058" s="3" t="s">
        <v>8221</v>
      </c>
      <c r="G4058" s="4" t="s">
        <v>8224</v>
      </c>
      <c r="H4058" s="4" t="s">
        <v>8246</v>
      </c>
      <c r="I4058" s="7">
        <v>1467575940</v>
      </c>
      <c r="J4058" s="7">
        <v>1465856639</v>
      </c>
      <c r="K4058" t="b">
        <v>0</v>
      </c>
      <c r="L4058">
        <v>9</v>
      </c>
      <c r="M4058" t="b">
        <v>0</v>
      </c>
      <c r="N4058" s="4" t="s">
        <v>8271</v>
      </c>
      <c r="O4058" s="5">
        <f t="shared" si="378"/>
        <v>53</v>
      </c>
      <c r="P4058" s="6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2">
        <f t="shared" si="382"/>
        <v>42554.832638888889</v>
      </c>
      <c r="T4058" s="12">
        <f t="shared" si="383"/>
        <v>42534.933321759265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6">
        <v>3500</v>
      </c>
      <c r="E4059" s="6">
        <v>775</v>
      </c>
      <c r="F4059" s="3" t="s">
        <v>8221</v>
      </c>
      <c r="G4059" s="4" t="s">
        <v>8225</v>
      </c>
      <c r="H4059" s="4" t="s">
        <v>8247</v>
      </c>
      <c r="I4059" s="7">
        <v>1448492400</v>
      </c>
      <c r="J4059" s="7">
        <v>1446506080</v>
      </c>
      <c r="K4059" t="b">
        <v>0</v>
      </c>
      <c r="L4059">
        <v>6</v>
      </c>
      <c r="M4059" t="b">
        <v>0</v>
      </c>
      <c r="N4059" s="4" t="s">
        <v>8271</v>
      </c>
      <c r="O4059" s="5">
        <f t="shared" si="378"/>
        <v>22.142857142857142</v>
      </c>
      <c r="P4059" s="6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2">
        <f t="shared" si="382"/>
        <v>42333.958333333328</v>
      </c>
      <c r="T4059" s="12">
        <f t="shared" si="383"/>
        <v>42310.968518518523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6">
        <v>3750</v>
      </c>
      <c r="E4060" s="6">
        <v>95</v>
      </c>
      <c r="F4060" s="3" t="s">
        <v>8221</v>
      </c>
      <c r="G4060" s="4" t="s">
        <v>8224</v>
      </c>
      <c r="H4060" s="4" t="s">
        <v>8246</v>
      </c>
      <c r="I4060" s="7">
        <v>1459483140</v>
      </c>
      <c r="J4060" s="7">
        <v>1458178044</v>
      </c>
      <c r="K4060" t="b">
        <v>0</v>
      </c>
      <c r="L4060">
        <v>4</v>
      </c>
      <c r="M4060" t="b">
        <v>0</v>
      </c>
      <c r="N4060" s="4" t="s">
        <v>8271</v>
      </c>
      <c r="O4060" s="5">
        <f t="shared" si="378"/>
        <v>2.5333333333333332</v>
      </c>
      <c r="P4060" s="6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2">
        <f t="shared" si="382"/>
        <v>42461.165972222225</v>
      </c>
      <c r="T4060" s="12">
        <f t="shared" si="383"/>
        <v>42446.060694444444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6">
        <v>10000</v>
      </c>
      <c r="E4061" s="6">
        <v>250</v>
      </c>
      <c r="F4061" s="3" t="s">
        <v>8221</v>
      </c>
      <c r="G4061" s="4" t="s">
        <v>8229</v>
      </c>
      <c r="H4061" s="4" t="s">
        <v>8251</v>
      </c>
      <c r="I4061" s="7">
        <v>1410836400</v>
      </c>
      <c r="J4061" s="7">
        <v>1408116152</v>
      </c>
      <c r="K4061" t="b">
        <v>0</v>
      </c>
      <c r="L4061">
        <v>7</v>
      </c>
      <c r="M4061" t="b">
        <v>0</v>
      </c>
      <c r="N4061" s="4" t="s">
        <v>8271</v>
      </c>
      <c r="O4061" s="5">
        <f t="shared" si="378"/>
        <v>2.5</v>
      </c>
      <c r="P4061" s="6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2">
        <f t="shared" si="382"/>
        <v>41898.125</v>
      </c>
      <c r="T4061" s="12">
        <f t="shared" si="383"/>
        <v>41866.640648148146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6">
        <v>10000</v>
      </c>
      <c r="E4062" s="6">
        <v>285</v>
      </c>
      <c r="F4062" s="3" t="s">
        <v>8221</v>
      </c>
      <c r="G4062" s="4" t="s">
        <v>8229</v>
      </c>
      <c r="H4062" s="4" t="s">
        <v>8251</v>
      </c>
      <c r="I4062" s="7">
        <v>1403539200</v>
      </c>
      <c r="J4062" s="7">
        <v>1400604056</v>
      </c>
      <c r="K4062" t="b">
        <v>0</v>
      </c>
      <c r="L4062">
        <v>5</v>
      </c>
      <c r="M4062" t="b">
        <v>0</v>
      </c>
      <c r="N4062" s="4" t="s">
        <v>8271</v>
      </c>
      <c r="O4062" s="5">
        <f t="shared" si="378"/>
        <v>2.85</v>
      </c>
      <c r="P4062" s="6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2">
        <f t="shared" si="382"/>
        <v>41813.666666666664</v>
      </c>
      <c r="T4062" s="12">
        <f t="shared" si="383"/>
        <v>41779.695092592592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6">
        <v>525</v>
      </c>
      <c r="E4063" s="6">
        <v>0</v>
      </c>
      <c r="F4063" s="3" t="s">
        <v>8221</v>
      </c>
      <c r="G4063" s="4" t="s">
        <v>8224</v>
      </c>
      <c r="H4063" s="4" t="s">
        <v>8246</v>
      </c>
      <c r="I4063" s="7">
        <v>1461205423</v>
      </c>
      <c r="J4063" s="7">
        <v>1456025023</v>
      </c>
      <c r="K4063" t="b">
        <v>0</v>
      </c>
      <c r="L4063">
        <v>0</v>
      </c>
      <c r="M4063" t="b">
        <v>0</v>
      </c>
      <c r="N4063" s="4" t="s">
        <v>8271</v>
      </c>
      <c r="O4063" s="5">
        <f t="shared" si="378"/>
        <v>0</v>
      </c>
      <c r="P4063" s="6">
        <f t="shared" si="379"/>
        <v>0</v>
      </c>
      <c r="Q4063" s="4" t="str">
        <f t="shared" si="380"/>
        <v>theater</v>
      </c>
      <c r="R4063" s="4" t="str">
        <f t="shared" si="381"/>
        <v>plays</v>
      </c>
      <c r="S4063" s="12">
        <f t="shared" si="382"/>
        <v>42481.099803240737</v>
      </c>
      <c r="T4063" s="12">
        <f t="shared" si="383"/>
        <v>42421.141469907408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6">
        <v>20000</v>
      </c>
      <c r="E4064" s="6">
        <v>490</v>
      </c>
      <c r="F4064" s="3" t="s">
        <v>8221</v>
      </c>
      <c r="G4064" s="4" t="s">
        <v>8224</v>
      </c>
      <c r="H4064" s="4" t="s">
        <v>8246</v>
      </c>
      <c r="I4064" s="7">
        <v>1467481468</v>
      </c>
      <c r="J4064" s="7">
        <v>1464889468</v>
      </c>
      <c r="K4064" t="b">
        <v>0</v>
      </c>
      <c r="L4064">
        <v>3</v>
      </c>
      <c r="M4064" t="b">
        <v>0</v>
      </c>
      <c r="N4064" s="4" t="s">
        <v>8271</v>
      </c>
      <c r="O4064" s="5">
        <f t="shared" si="378"/>
        <v>2.4500000000000002</v>
      </c>
      <c r="P4064" s="6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2">
        <f t="shared" si="382"/>
        <v>42553.739212962959</v>
      </c>
      <c r="T4064" s="12">
        <f t="shared" si="383"/>
        <v>42523.739212962959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6">
        <v>9500</v>
      </c>
      <c r="E4065" s="6">
        <v>135</v>
      </c>
      <c r="F4065" s="3" t="s">
        <v>8221</v>
      </c>
      <c r="G4065" s="4" t="s">
        <v>8225</v>
      </c>
      <c r="H4065" s="4" t="s">
        <v>8247</v>
      </c>
      <c r="I4065" s="7">
        <v>1403886084</v>
      </c>
      <c r="J4065" s="7">
        <v>1401294084</v>
      </c>
      <c r="K4065" t="b">
        <v>0</v>
      </c>
      <c r="L4065">
        <v>9</v>
      </c>
      <c r="M4065" t="b">
        <v>0</v>
      </c>
      <c r="N4065" s="4" t="s">
        <v>8271</v>
      </c>
      <c r="O4065" s="5">
        <f t="shared" si="378"/>
        <v>1.4210526315789473</v>
      </c>
      <c r="P4065" s="6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2">
        <f t="shared" si="382"/>
        <v>41817.681527777779</v>
      </c>
      <c r="T4065" s="12">
        <f t="shared" si="383"/>
        <v>41787.681527777779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6">
        <v>2000</v>
      </c>
      <c r="E4066" s="6">
        <v>385</v>
      </c>
      <c r="F4066" s="3" t="s">
        <v>8221</v>
      </c>
      <c r="G4066" s="4" t="s">
        <v>8226</v>
      </c>
      <c r="H4066" s="4" t="s">
        <v>8248</v>
      </c>
      <c r="I4066" s="7">
        <v>1430316426</v>
      </c>
      <c r="J4066" s="7">
        <v>1427724426</v>
      </c>
      <c r="K4066" t="b">
        <v>0</v>
      </c>
      <c r="L4066">
        <v>6</v>
      </c>
      <c r="M4066" t="b">
        <v>0</v>
      </c>
      <c r="N4066" s="4" t="s">
        <v>8271</v>
      </c>
      <c r="O4066" s="5">
        <f t="shared" si="378"/>
        <v>19.25</v>
      </c>
      <c r="P4066" s="6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2">
        <f t="shared" si="382"/>
        <v>42123.588263888887</v>
      </c>
      <c r="T4066" s="12">
        <f t="shared" si="383"/>
        <v>42093.588263888887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6">
        <v>4000</v>
      </c>
      <c r="E4067" s="6">
        <v>27</v>
      </c>
      <c r="F4067" s="3" t="s">
        <v>8221</v>
      </c>
      <c r="G4067" s="4" t="s">
        <v>8224</v>
      </c>
      <c r="H4067" s="4" t="s">
        <v>8246</v>
      </c>
      <c r="I4067" s="7">
        <v>1407883811</v>
      </c>
      <c r="J4067" s="7">
        <v>1405291811</v>
      </c>
      <c r="K4067" t="b">
        <v>0</v>
      </c>
      <c r="L4067">
        <v>4</v>
      </c>
      <c r="M4067" t="b">
        <v>0</v>
      </c>
      <c r="N4067" s="4" t="s">
        <v>8271</v>
      </c>
      <c r="O4067" s="5">
        <f t="shared" si="378"/>
        <v>0.67500000000000004</v>
      </c>
      <c r="P4067" s="6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2">
        <f t="shared" si="382"/>
        <v>41863.951516203706</v>
      </c>
      <c r="T4067" s="12">
        <f t="shared" si="383"/>
        <v>41833.951516203706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6">
        <v>15000</v>
      </c>
      <c r="E4068" s="6">
        <v>25</v>
      </c>
      <c r="F4068" s="3" t="s">
        <v>8221</v>
      </c>
      <c r="G4068" s="4" t="s">
        <v>8224</v>
      </c>
      <c r="H4068" s="4" t="s">
        <v>8246</v>
      </c>
      <c r="I4068" s="7">
        <v>1463619388</v>
      </c>
      <c r="J4068" s="7">
        <v>1461027388</v>
      </c>
      <c r="K4068" t="b">
        <v>0</v>
      </c>
      <c r="L4068">
        <v>1</v>
      </c>
      <c r="M4068" t="b">
        <v>0</v>
      </c>
      <c r="N4068" s="4" t="s">
        <v>8271</v>
      </c>
      <c r="O4068" s="5">
        <f t="shared" si="378"/>
        <v>0.16666666666666666</v>
      </c>
      <c r="P4068" s="6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2">
        <f t="shared" si="382"/>
        <v>42509.039212962962</v>
      </c>
      <c r="T4068" s="12">
        <f t="shared" si="383"/>
        <v>42479.039212962962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6">
        <v>5000</v>
      </c>
      <c r="E4069" s="6">
        <v>3045</v>
      </c>
      <c r="F4069" s="3" t="s">
        <v>8221</v>
      </c>
      <c r="G4069" s="4" t="s">
        <v>8224</v>
      </c>
      <c r="H4069" s="4" t="s">
        <v>8246</v>
      </c>
      <c r="I4069" s="7">
        <v>1443408550</v>
      </c>
      <c r="J4069" s="7">
        <v>1439952550</v>
      </c>
      <c r="K4069" t="b">
        <v>0</v>
      </c>
      <c r="L4069">
        <v>17</v>
      </c>
      <c r="M4069" t="b">
        <v>0</v>
      </c>
      <c r="N4069" s="4" t="s">
        <v>8271</v>
      </c>
      <c r="O4069" s="5">
        <f t="shared" si="378"/>
        <v>60.9</v>
      </c>
      <c r="P4069" s="6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2">
        <f t="shared" si="382"/>
        <v>42275.117476851854</v>
      </c>
      <c r="T4069" s="12">
        <f t="shared" si="383"/>
        <v>42235.117476851854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6">
        <v>3495</v>
      </c>
      <c r="E4070" s="6">
        <v>34.950000000000003</v>
      </c>
      <c r="F4070" s="3" t="s">
        <v>8221</v>
      </c>
      <c r="G4070" s="4" t="s">
        <v>8224</v>
      </c>
      <c r="H4070" s="4" t="s">
        <v>8246</v>
      </c>
      <c r="I4070" s="7">
        <v>1484348700</v>
      </c>
      <c r="J4070" s="7">
        <v>1481756855</v>
      </c>
      <c r="K4070" t="b">
        <v>0</v>
      </c>
      <c r="L4070">
        <v>1</v>
      </c>
      <c r="M4070" t="b">
        <v>0</v>
      </c>
      <c r="N4070" s="4" t="s">
        <v>8271</v>
      </c>
      <c r="O4070" s="5">
        <f t="shared" si="378"/>
        <v>1.0000000000000002</v>
      </c>
      <c r="P4070" s="6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2">
        <f t="shared" si="382"/>
        <v>42748.961805555555</v>
      </c>
      <c r="T4070" s="12">
        <f t="shared" si="383"/>
        <v>42718.963599537034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6">
        <v>1250</v>
      </c>
      <c r="E4071" s="6">
        <v>430</v>
      </c>
      <c r="F4071" s="3" t="s">
        <v>8221</v>
      </c>
      <c r="G4071" s="4" t="s">
        <v>8225</v>
      </c>
      <c r="H4071" s="4" t="s">
        <v>8247</v>
      </c>
      <c r="I4071" s="7">
        <v>1425124800</v>
      </c>
      <c r="J4071" s="7">
        <v>1421596356</v>
      </c>
      <c r="K4071" t="b">
        <v>0</v>
      </c>
      <c r="L4071">
        <v>13</v>
      </c>
      <c r="M4071" t="b">
        <v>0</v>
      </c>
      <c r="N4071" s="4" t="s">
        <v>8271</v>
      </c>
      <c r="O4071" s="5">
        <f t="shared" si="378"/>
        <v>34.4</v>
      </c>
      <c r="P4071" s="6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2">
        <f t="shared" si="382"/>
        <v>42063.5</v>
      </c>
      <c r="T4071" s="12">
        <f t="shared" si="383"/>
        <v>42022.661527777775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6">
        <v>1000</v>
      </c>
      <c r="E4072" s="6">
        <v>165</v>
      </c>
      <c r="F4072" s="3" t="s">
        <v>8221</v>
      </c>
      <c r="G4072" s="4" t="s">
        <v>8224</v>
      </c>
      <c r="H4072" s="4" t="s">
        <v>8246</v>
      </c>
      <c r="I4072" s="7">
        <v>1425178800</v>
      </c>
      <c r="J4072" s="7">
        <v>1422374420</v>
      </c>
      <c r="K4072" t="b">
        <v>0</v>
      </c>
      <c r="L4072">
        <v>6</v>
      </c>
      <c r="M4072" t="b">
        <v>0</v>
      </c>
      <c r="N4072" s="4" t="s">
        <v>8271</v>
      </c>
      <c r="O4072" s="5">
        <f t="shared" si="378"/>
        <v>16.5</v>
      </c>
      <c r="P4072" s="6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2">
        <f t="shared" si="382"/>
        <v>42064.125</v>
      </c>
      <c r="T4072" s="12">
        <f t="shared" si="383"/>
        <v>42031.666898148149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6">
        <v>20000</v>
      </c>
      <c r="E4073" s="6">
        <v>0</v>
      </c>
      <c r="F4073" s="3" t="s">
        <v>8221</v>
      </c>
      <c r="G4073" s="4" t="s">
        <v>8238</v>
      </c>
      <c r="H4073" s="4" t="s">
        <v>8256</v>
      </c>
      <c r="I4073" s="7">
        <v>1482779931</v>
      </c>
      <c r="J4073" s="7">
        <v>1480187931</v>
      </c>
      <c r="K4073" t="b">
        <v>0</v>
      </c>
      <c r="L4073">
        <v>0</v>
      </c>
      <c r="M4073" t="b">
        <v>0</v>
      </c>
      <c r="N4073" s="4" t="s">
        <v>8271</v>
      </c>
      <c r="O4073" s="5">
        <f t="shared" si="378"/>
        <v>0</v>
      </c>
      <c r="P4073" s="6">
        <f t="shared" si="379"/>
        <v>0</v>
      </c>
      <c r="Q4073" s="4" t="str">
        <f t="shared" si="380"/>
        <v>theater</v>
      </c>
      <c r="R4073" s="4" t="str">
        <f t="shared" si="381"/>
        <v>plays</v>
      </c>
      <c r="S4073" s="12">
        <f t="shared" si="382"/>
        <v>42730.804756944446</v>
      </c>
      <c r="T4073" s="12">
        <f t="shared" si="383"/>
        <v>42700.804756944446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6">
        <v>1000</v>
      </c>
      <c r="E4074" s="6">
        <v>4</v>
      </c>
      <c r="F4074" s="3" t="s">
        <v>8221</v>
      </c>
      <c r="G4074" s="4" t="s">
        <v>8225</v>
      </c>
      <c r="H4074" s="4" t="s">
        <v>8247</v>
      </c>
      <c r="I4074" s="7">
        <v>1408646111</v>
      </c>
      <c r="J4074" s="7">
        <v>1403462111</v>
      </c>
      <c r="K4074" t="b">
        <v>0</v>
      </c>
      <c r="L4074">
        <v>2</v>
      </c>
      <c r="M4074" t="b">
        <v>0</v>
      </c>
      <c r="N4074" s="4" t="s">
        <v>8271</v>
      </c>
      <c r="O4074" s="5">
        <f t="shared" si="378"/>
        <v>0.4</v>
      </c>
      <c r="P4074" s="6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2">
        <f t="shared" si="382"/>
        <v>41872.77443287037</v>
      </c>
      <c r="T4074" s="12">
        <f t="shared" si="383"/>
        <v>41812.77443287037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6">
        <v>3500</v>
      </c>
      <c r="E4075" s="6">
        <v>37</v>
      </c>
      <c r="F4075" s="3" t="s">
        <v>8221</v>
      </c>
      <c r="G4075" s="4" t="s">
        <v>8224</v>
      </c>
      <c r="H4075" s="4" t="s">
        <v>8246</v>
      </c>
      <c r="I4075" s="7">
        <v>1431144000</v>
      </c>
      <c r="J4075" s="7">
        <v>1426407426</v>
      </c>
      <c r="K4075" t="b">
        <v>0</v>
      </c>
      <c r="L4075">
        <v>2</v>
      </c>
      <c r="M4075" t="b">
        <v>0</v>
      </c>
      <c r="N4075" s="4" t="s">
        <v>8271</v>
      </c>
      <c r="O4075" s="5">
        <f t="shared" si="378"/>
        <v>1.0571428571428572</v>
      </c>
      <c r="P4075" s="6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2">
        <f t="shared" si="382"/>
        <v>42133.166666666672</v>
      </c>
      <c r="T4075" s="12">
        <f t="shared" si="383"/>
        <v>42078.34520833334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6">
        <v>2750</v>
      </c>
      <c r="E4076" s="6">
        <v>735</v>
      </c>
      <c r="F4076" s="3" t="s">
        <v>8221</v>
      </c>
      <c r="G4076" s="4" t="s">
        <v>8225</v>
      </c>
      <c r="H4076" s="4" t="s">
        <v>8247</v>
      </c>
      <c r="I4076" s="7">
        <v>1446732975</v>
      </c>
      <c r="J4076" s="7">
        <v>1444137375</v>
      </c>
      <c r="K4076" t="b">
        <v>0</v>
      </c>
      <c r="L4076">
        <v>21</v>
      </c>
      <c r="M4076" t="b">
        <v>0</v>
      </c>
      <c r="N4076" s="4" t="s">
        <v>8271</v>
      </c>
      <c r="O4076" s="5">
        <f t="shared" si="378"/>
        <v>26.727272727272727</v>
      </c>
      <c r="P4076" s="6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2">
        <f t="shared" si="382"/>
        <v>42313.594618055555</v>
      </c>
      <c r="T4076" s="12">
        <f t="shared" si="383"/>
        <v>42283.552951388891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6">
        <v>2000</v>
      </c>
      <c r="E4077" s="6">
        <v>576</v>
      </c>
      <c r="F4077" s="3" t="s">
        <v>8221</v>
      </c>
      <c r="G4077" s="4" t="s">
        <v>8225</v>
      </c>
      <c r="H4077" s="4" t="s">
        <v>8247</v>
      </c>
      <c r="I4077" s="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s="4" t="s">
        <v>8271</v>
      </c>
      <c r="O4077" s="5">
        <f t="shared" si="378"/>
        <v>28.8</v>
      </c>
      <c r="P4077" s="6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2">
        <f t="shared" si="382"/>
        <v>41820.727777777778</v>
      </c>
      <c r="T4077" s="12">
        <f t="shared" si="383"/>
        <v>41779.045937499999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6">
        <v>700</v>
      </c>
      <c r="E4078" s="6">
        <v>0</v>
      </c>
      <c r="F4078" s="3" t="s">
        <v>8221</v>
      </c>
      <c r="G4078" s="4" t="s">
        <v>8224</v>
      </c>
      <c r="H4078" s="4" t="s">
        <v>8246</v>
      </c>
      <c r="I4078" s="7">
        <v>1413921060</v>
      </c>
      <c r="J4078" s="7">
        <v>1411499149</v>
      </c>
      <c r="K4078" t="b">
        <v>0</v>
      </c>
      <c r="L4078">
        <v>0</v>
      </c>
      <c r="M4078" t="b">
        <v>0</v>
      </c>
      <c r="N4078" s="4" t="s">
        <v>8271</v>
      </c>
      <c r="O4078" s="5">
        <f t="shared" si="378"/>
        <v>0</v>
      </c>
      <c r="P4078" s="6">
        <f t="shared" si="379"/>
        <v>0</v>
      </c>
      <c r="Q4078" s="4" t="str">
        <f t="shared" si="380"/>
        <v>theater</v>
      </c>
      <c r="R4078" s="4" t="str">
        <f t="shared" si="381"/>
        <v>plays</v>
      </c>
      <c r="S4078" s="12">
        <f t="shared" si="382"/>
        <v>41933.82708333333</v>
      </c>
      <c r="T4078" s="12">
        <f t="shared" si="383"/>
        <v>41905.795706018522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6">
        <v>15000</v>
      </c>
      <c r="E4079" s="6">
        <v>1335</v>
      </c>
      <c r="F4079" s="3" t="s">
        <v>8221</v>
      </c>
      <c r="G4079" s="4" t="s">
        <v>8224</v>
      </c>
      <c r="H4079" s="4" t="s">
        <v>8246</v>
      </c>
      <c r="I4079" s="7">
        <v>1482339794</v>
      </c>
      <c r="J4079" s="7">
        <v>1479747794</v>
      </c>
      <c r="K4079" t="b">
        <v>0</v>
      </c>
      <c r="L4079">
        <v>6</v>
      </c>
      <c r="M4079" t="b">
        <v>0</v>
      </c>
      <c r="N4079" s="4" t="s">
        <v>8271</v>
      </c>
      <c r="O4079" s="5">
        <f t="shared" si="378"/>
        <v>8.9</v>
      </c>
      <c r="P4079" s="6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2">
        <f t="shared" si="382"/>
        <v>42725.7105787037</v>
      </c>
      <c r="T4079" s="12">
        <f t="shared" si="383"/>
        <v>42695.7105787037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6">
        <v>250</v>
      </c>
      <c r="E4080" s="6">
        <v>0</v>
      </c>
      <c r="F4080" s="3" t="s">
        <v>8221</v>
      </c>
      <c r="G4080" s="4" t="s">
        <v>8225</v>
      </c>
      <c r="H4080" s="4" t="s">
        <v>8247</v>
      </c>
      <c r="I4080" s="7">
        <v>1485543242</v>
      </c>
      <c r="J4080" s="7">
        <v>1482951242</v>
      </c>
      <c r="K4080" t="b">
        <v>0</v>
      </c>
      <c r="L4080">
        <v>0</v>
      </c>
      <c r="M4080" t="b">
        <v>0</v>
      </c>
      <c r="N4080" s="4" t="s">
        <v>8271</v>
      </c>
      <c r="O4080" s="5">
        <f t="shared" si="378"/>
        <v>0</v>
      </c>
      <c r="P4080" s="6">
        <f t="shared" si="379"/>
        <v>0</v>
      </c>
      <c r="Q4080" s="4" t="str">
        <f t="shared" si="380"/>
        <v>theater</v>
      </c>
      <c r="R4080" s="4" t="str">
        <f t="shared" si="381"/>
        <v>plays</v>
      </c>
      <c r="S4080" s="12">
        <f t="shared" si="382"/>
        <v>42762.787523148145</v>
      </c>
      <c r="T4080" s="12">
        <f t="shared" si="383"/>
        <v>42732.787523148145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6">
        <v>3000</v>
      </c>
      <c r="E4081" s="6">
        <v>5</v>
      </c>
      <c r="F4081" s="3" t="s">
        <v>8221</v>
      </c>
      <c r="G4081" s="4" t="s">
        <v>8224</v>
      </c>
      <c r="H4081" s="4" t="s">
        <v>8246</v>
      </c>
      <c r="I4081" s="7">
        <v>1466375521</v>
      </c>
      <c r="J4081" s="7">
        <v>1463783521</v>
      </c>
      <c r="K4081" t="b">
        <v>0</v>
      </c>
      <c r="L4081">
        <v>1</v>
      </c>
      <c r="M4081" t="b">
        <v>0</v>
      </c>
      <c r="N4081" s="4" t="s">
        <v>8271</v>
      </c>
      <c r="O4081" s="5">
        <f t="shared" si="378"/>
        <v>0.16666666666666666</v>
      </c>
      <c r="P4081" s="6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2">
        <f t="shared" si="382"/>
        <v>42540.938900462963</v>
      </c>
      <c r="T4081" s="12">
        <f t="shared" si="383"/>
        <v>42510.938900462963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6">
        <v>3000</v>
      </c>
      <c r="E4082" s="6">
        <v>0</v>
      </c>
      <c r="F4082" s="3" t="s">
        <v>8221</v>
      </c>
      <c r="G4082" s="4" t="s">
        <v>8224</v>
      </c>
      <c r="H4082" s="4" t="s">
        <v>8246</v>
      </c>
      <c r="I4082" s="7">
        <v>1465930440</v>
      </c>
      <c r="J4082" s="7">
        <v>1463849116</v>
      </c>
      <c r="K4082" t="b">
        <v>0</v>
      </c>
      <c r="L4082">
        <v>0</v>
      </c>
      <c r="M4082" t="b">
        <v>0</v>
      </c>
      <c r="N4082" s="4" t="s">
        <v>8271</v>
      </c>
      <c r="O4082" s="5">
        <f t="shared" si="378"/>
        <v>0</v>
      </c>
      <c r="P4082" s="6">
        <f t="shared" si="379"/>
        <v>0</v>
      </c>
      <c r="Q4082" s="4" t="str">
        <f t="shared" si="380"/>
        <v>theater</v>
      </c>
      <c r="R4082" s="4" t="str">
        <f t="shared" si="381"/>
        <v>plays</v>
      </c>
      <c r="S4082" s="12">
        <f t="shared" si="382"/>
        <v>42535.787500000006</v>
      </c>
      <c r="T4082" s="12">
        <f t="shared" si="383"/>
        <v>42511.698101851856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6">
        <v>2224</v>
      </c>
      <c r="E4083" s="6">
        <v>350</v>
      </c>
      <c r="F4083" s="3" t="s">
        <v>8221</v>
      </c>
      <c r="G4083" s="4" t="s">
        <v>8224</v>
      </c>
      <c r="H4083" s="4" t="s">
        <v>8246</v>
      </c>
      <c r="I4083" s="7">
        <v>1425819425</v>
      </c>
      <c r="J4083" s="7">
        <v>1423231025</v>
      </c>
      <c r="K4083" t="b">
        <v>0</v>
      </c>
      <c r="L4083">
        <v>12</v>
      </c>
      <c r="M4083" t="b">
        <v>0</v>
      </c>
      <c r="N4083" s="4" t="s">
        <v>8271</v>
      </c>
      <c r="O4083" s="5">
        <f t="shared" si="378"/>
        <v>15.737410071942445</v>
      </c>
      <c r="P4083" s="6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2">
        <f t="shared" si="382"/>
        <v>42071.539641203708</v>
      </c>
      <c r="T4083" s="12">
        <f t="shared" si="383"/>
        <v>42041.581307870365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6">
        <v>150</v>
      </c>
      <c r="E4084" s="6">
        <v>3</v>
      </c>
      <c r="F4084" s="3" t="s">
        <v>8221</v>
      </c>
      <c r="G4084" s="4" t="s">
        <v>8224</v>
      </c>
      <c r="H4084" s="4" t="s">
        <v>8246</v>
      </c>
      <c r="I4084" s="7">
        <v>1447542000</v>
      </c>
      <c r="J4084" s="7">
        <v>1446179553</v>
      </c>
      <c r="K4084" t="b">
        <v>0</v>
      </c>
      <c r="L4084">
        <v>2</v>
      </c>
      <c r="M4084" t="b">
        <v>0</v>
      </c>
      <c r="N4084" s="4" t="s">
        <v>8271</v>
      </c>
      <c r="O4084" s="5">
        <f t="shared" si="378"/>
        <v>2</v>
      </c>
      <c r="P4084" s="6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2">
        <f t="shared" si="382"/>
        <v>42322.958333333328</v>
      </c>
      <c r="T4084" s="12">
        <f t="shared" si="383"/>
        <v>42307.189270833333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6">
        <v>3500</v>
      </c>
      <c r="E4085" s="6">
        <v>759</v>
      </c>
      <c r="F4085" s="3" t="s">
        <v>8221</v>
      </c>
      <c r="G4085" s="4" t="s">
        <v>8224</v>
      </c>
      <c r="H4085" s="4" t="s">
        <v>8246</v>
      </c>
      <c r="I4085" s="7">
        <v>1452795416</v>
      </c>
      <c r="J4085" s="7">
        <v>1450203416</v>
      </c>
      <c r="K4085" t="b">
        <v>0</v>
      </c>
      <c r="L4085">
        <v>6</v>
      </c>
      <c r="M4085" t="b">
        <v>0</v>
      </c>
      <c r="N4085" s="4" t="s">
        <v>8271</v>
      </c>
      <c r="O4085" s="5">
        <f t="shared" si="378"/>
        <v>21.685714285714287</v>
      </c>
      <c r="P4085" s="6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2">
        <f t="shared" si="382"/>
        <v>42383.761759259258</v>
      </c>
      <c r="T4085" s="12">
        <f t="shared" si="383"/>
        <v>42353.761759259258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6">
        <v>3000</v>
      </c>
      <c r="E4086" s="6">
        <v>10</v>
      </c>
      <c r="F4086" s="3" t="s">
        <v>8221</v>
      </c>
      <c r="G4086" s="4" t="s">
        <v>8237</v>
      </c>
      <c r="H4086" s="4" t="s">
        <v>8249</v>
      </c>
      <c r="I4086" s="7">
        <v>1476008906</v>
      </c>
      <c r="J4086" s="7">
        <v>1473416906</v>
      </c>
      <c r="K4086" t="b">
        <v>0</v>
      </c>
      <c r="L4086">
        <v>1</v>
      </c>
      <c r="M4086" t="b">
        <v>0</v>
      </c>
      <c r="N4086" s="4" t="s">
        <v>8271</v>
      </c>
      <c r="O4086" s="5">
        <f t="shared" si="378"/>
        <v>0.33333333333333331</v>
      </c>
      <c r="P4086" s="6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2">
        <f t="shared" si="382"/>
        <v>42652.436412037037</v>
      </c>
      <c r="T4086" s="12">
        <f t="shared" si="383"/>
        <v>42622.436412037037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6">
        <v>3500</v>
      </c>
      <c r="E4087" s="6">
        <v>10</v>
      </c>
      <c r="F4087" s="3" t="s">
        <v>8221</v>
      </c>
      <c r="G4087" s="4" t="s">
        <v>8224</v>
      </c>
      <c r="H4087" s="4" t="s">
        <v>8246</v>
      </c>
      <c r="I4087" s="7">
        <v>1427169540</v>
      </c>
      <c r="J4087" s="7">
        <v>1424701775</v>
      </c>
      <c r="K4087" t="b">
        <v>0</v>
      </c>
      <c r="L4087">
        <v>1</v>
      </c>
      <c r="M4087" t="b">
        <v>0</v>
      </c>
      <c r="N4087" s="4" t="s">
        <v>8271</v>
      </c>
      <c r="O4087" s="5">
        <f t="shared" si="378"/>
        <v>0.2857142857142857</v>
      </c>
      <c r="P4087" s="6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2">
        <f t="shared" si="382"/>
        <v>42087.165972222225</v>
      </c>
      <c r="T4087" s="12">
        <f t="shared" si="383"/>
        <v>42058.603877314818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6">
        <v>1000</v>
      </c>
      <c r="E4088" s="6">
        <v>47</v>
      </c>
      <c r="F4088" s="3" t="s">
        <v>8221</v>
      </c>
      <c r="G4088" s="4" t="s">
        <v>8224</v>
      </c>
      <c r="H4088" s="4" t="s">
        <v>8246</v>
      </c>
      <c r="I4088" s="7">
        <v>1448078400</v>
      </c>
      <c r="J4088" s="7">
        <v>1445985299</v>
      </c>
      <c r="K4088" t="b">
        <v>0</v>
      </c>
      <c r="L4088">
        <v>5</v>
      </c>
      <c r="M4088" t="b">
        <v>0</v>
      </c>
      <c r="N4088" s="4" t="s">
        <v>8271</v>
      </c>
      <c r="O4088" s="5">
        <f t="shared" si="378"/>
        <v>4.7</v>
      </c>
      <c r="P4088" s="6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2">
        <f t="shared" si="382"/>
        <v>42329.166666666672</v>
      </c>
      <c r="T4088" s="12">
        <f t="shared" si="383"/>
        <v>42304.940960648149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6">
        <v>9600</v>
      </c>
      <c r="E4089" s="6">
        <v>0</v>
      </c>
      <c r="F4089" s="3" t="s">
        <v>8221</v>
      </c>
      <c r="G4089" s="4" t="s">
        <v>8224</v>
      </c>
      <c r="H4089" s="4" t="s">
        <v>8246</v>
      </c>
      <c r="I4089" s="7">
        <v>1468777786</v>
      </c>
      <c r="J4089" s="7">
        <v>1466185786</v>
      </c>
      <c r="K4089" t="b">
        <v>0</v>
      </c>
      <c r="L4089">
        <v>0</v>
      </c>
      <c r="M4089" t="b">
        <v>0</v>
      </c>
      <c r="N4089" s="4" t="s">
        <v>8271</v>
      </c>
      <c r="O4089" s="5">
        <f t="shared" si="378"/>
        <v>0</v>
      </c>
      <c r="P4089" s="6">
        <f t="shared" si="379"/>
        <v>0</v>
      </c>
      <c r="Q4089" s="4" t="str">
        <f t="shared" si="380"/>
        <v>theater</v>
      </c>
      <c r="R4089" s="4" t="str">
        <f t="shared" si="381"/>
        <v>plays</v>
      </c>
      <c r="S4089" s="12">
        <f t="shared" si="382"/>
        <v>42568.742893518516</v>
      </c>
      <c r="T4089" s="12">
        <f t="shared" si="383"/>
        <v>42538.742893518516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6">
        <v>2000</v>
      </c>
      <c r="E4090" s="6">
        <v>216</v>
      </c>
      <c r="F4090" s="3" t="s">
        <v>8221</v>
      </c>
      <c r="G4090" s="4" t="s">
        <v>8225</v>
      </c>
      <c r="H4090" s="4" t="s">
        <v>8247</v>
      </c>
      <c r="I4090" s="7">
        <v>1421403960</v>
      </c>
      <c r="J4090" s="7">
        <v>1418827324</v>
      </c>
      <c r="K4090" t="b">
        <v>0</v>
      </c>
      <c r="L4090">
        <v>3</v>
      </c>
      <c r="M4090" t="b">
        <v>0</v>
      </c>
      <c r="N4090" s="4" t="s">
        <v>8271</v>
      </c>
      <c r="O4090" s="5">
        <f t="shared" si="378"/>
        <v>10.8</v>
      </c>
      <c r="P4090" s="6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2">
        <f t="shared" si="382"/>
        <v>42020.434722222228</v>
      </c>
      <c r="T4090" s="12">
        <f t="shared" si="383"/>
        <v>41990.612546296295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6">
        <v>5000</v>
      </c>
      <c r="E4091" s="6">
        <v>240</v>
      </c>
      <c r="F4091" s="3" t="s">
        <v>8221</v>
      </c>
      <c r="G4091" s="4" t="s">
        <v>8224</v>
      </c>
      <c r="H4091" s="4" t="s">
        <v>8246</v>
      </c>
      <c r="I4091" s="7">
        <v>1433093700</v>
      </c>
      <c r="J4091" s="7">
        <v>1430242488</v>
      </c>
      <c r="K4091" t="b">
        <v>0</v>
      </c>
      <c r="L4091">
        <v>8</v>
      </c>
      <c r="M4091" t="b">
        <v>0</v>
      </c>
      <c r="N4091" s="4" t="s">
        <v>8271</v>
      </c>
      <c r="O4091" s="5">
        <f t="shared" si="378"/>
        <v>4.8</v>
      </c>
      <c r="P4091" s="6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2">
        <f t="shared" si="382"/>
        <v>42155.732638888891</v>
      </c>
      <c r="T4091" s="12">
        <f t="shared" si="383"/>
        <v>42122.732499999998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6">
        <v>1000</v>
      </c>
      <c r="E4092" s="6">
        <v>32</v>
      </c>
      <c r="F4092" s="3" t="s">
        <v>8221</v>
      </c>
      <c r="G4092" s="4" t="s">
        <v>8224</v>
      </c>
      <c r="H4092" s="4" t="s">
        <v>8246</v>
      </c>
      <c r="I4092" s="7">
        <v>1438959600</v>
      </c>
      <c r="J4092" s="7">
        <v>1437754137</v>
      </c>
      <c r="K4092" t="b">
        <v>0</v>
      </c>
      <c r="L4092">
        <v>3</v>
      </c>
      <c r="M4092" t="b">
        <v>0</v>
      </c>
      <c r="N4092" s="4" t="s">
        <v>8271</v>
      </c>
      <c r="O4092" s="5">
        <f t="shared" si="378"/>
        <v>3.2</v>
      </c>
      <c r="P4092" s="6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2">
        <f t="shared" si="382"/>
        <v>42223.625</v>
      </c>
      <c r="T4092" s="12">
        <f t="shared" si="383"/>
        <v>42209.67288194444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6">
        <v>1600</v>
      </c>
      <c r="E4093" s="6">
        <v>204</v>
      </c>
      <c r="F4093" s="3" t="s">
        <v>8221</v>
      </c>
      <c r="G4093" s="4" t="s">
        <v>8224</v>
      </c>
      <c r="H4093" s="4" t="s">
        <v>8246</v>
      </c>
      <c r="I4093" s="7">
        <v>1421410151</v>
      </c>
      <c r="J4093" s="7">
        <v>1418818151</v>
      </c>
      <c r="K4093" t="b">
        <v>0</v>
      </c>
      <c r="L4093">
        <v>8</v>
      </c>
      <c r="M4093" t="b">
        <v>0</v>
      </c>
      <c r="N4093" s="4" t="s">
        <v>8271</v>
      </c>
      <c r="O4093" s="5">
        <f t="shared" si="378"/>
        <v>12.75</v>
      </c>
      <c r="P4093" s="6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2">
        <f t="shared" si="382"/>
        <v>42020.506377314814</v>
      </c>
      <c r="T4093" s="12">
        <f t="shared" si="383"/>
        <v>41990.506377314814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6">
        <v>110000</v>
      </c>
      <c r="E4094" s="6">
        <v>20</v>
      </c>
      <c r="F4094" s="3" t="s">
        <v>8221</v>
      </c>
      <c r="G4094" s="4" t="s">
        <v>8224</v>
      </c>
      <c r="H4094" s="4" t="s">
        <v>8246</v>
      </c>
      <c r="I4094" s="7">
        <v>1428205247</v>
      </c>
      <c r="J4094" s="7">
        <v>1423024847</v>
      </c>
      <c r="K4094" t="b">
        <v>0</v>
      </c>
      <c r="L4094">
        <v>1</v>
      </c>
      <c r="M4094" t="b">
        <v>0</v>
      </c>
      <c r="N4094" s="4" t="s">
        <v>8271</v>
      </c>
      <c r="O4094" s="5">
        <f t="shared" si="378"/>
        <v>1.8181818181818181E-2</v>
      </c>
      <c r="P4094" s="6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2">
        <f t="shared" si="382"/>
        <v>42099.153321759266</v>
      </c>
      <c r="T4094" s="12">
        <f t="shared" si="383"/>
        <v>42039.194988425923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6">
        <v>2500</v>
      </c>
      <c r="E4095" s="6">
        <v>60</v>
      </c>
      <c r="F4095" s="3" t="s">
        <v>8221</v>
      </c>
      <c r="G4095" s="4" t="s">
        <v>8225</v>
      </c>
      <c r="H4095" s="4" t="s">
        <v>8247</v>
      </c>
      <c r="I4095" s="7">
        <v>1440272093</v>
      </c>
      <c r="J4095" s="7">
        <v>1435088093</v>
      </c>
      <c r="K4095" t="b">
        <v>0</v>
      </c>
      <c r="L4095">
        <v>4</v>
      </c>
      <c r="M4095" t="b">
        <v>0</v>
      </c>
      <c r="N4095" s="4" t="s">
        <v>8271</v>
      </c>
      <c r="O4095" s="5">
        <f t="shared" si="378"/>
        <v>2.4</v>
      </c>
      <c r="P4095" s="6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2">
        <f t="shared" si="382"/>
        <v>42238.815891203703</v>
      </c>
      <c r="T4095" s="12">
        <f t="shared" si="383"/>
        <v>42178.815891203703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6">
        <v>2000</v>
      </c>
      <c r="E4096" s="6">
        <v>730</v>
      </c>
      <c r="F4096" s="3" t="s">
        <v>8221</v>
      </c>
      <c r="G4096" s="4" t="s">
        <v>8224</v>
      </c>
      <c r="H4096" s="4" t="s">
        <v>8246</v>
      </c>
      <c r="I4096" s="7">
        <v>1413953940</v>
      </c>
      <c r="J4096" s="7">
        <v>1410141900</v>
      </c>
      <c r="K4096" t="b">
        <v>0</v>
      </c>
      <c r="L4096">
        <v>8</v>
      </c>
      <c r="M4096" t="b">
        <v>0</v>
      </c>
      <c r="N4096" s="4" t="s">
        <v>8271</v>
      </c>
      <c r="O4096" s="5">
        <f t="shared" si="378"/>
        <v>36.5</v>
      </c>
      <c r="P4096" s="6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2">
        <f t="shared" si="382"/>
        <v>41934.207638888889</v>
      </c>
      <c r="T4096" s="12">
        <f t="shared" si="383"/>
        <v>41890.086805555555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6">
        <v>30000</v>
      </c>
      <c r="E4097" s="6">
        <v>800</v>
      </c>
      <c r="F4097" s="3" t="s">
        <v>8221</v>
      </c>
      <c r="G4097" s="4" t="s">
        <v>8238</v>
      </c>
      <c r="H4097" s="4" t="s">
        <v>8256</v>
      </c>
      <c r="I4097" s="7">
        <v>1482108350</v>
      </c>
      <c r="J4097" s="7">
        <v>1479516350</v>
      </c>
      <c r="K4097" t="b">
        <v>0</v>
      </c>
      <c r="L4097">
        <v>1</v>
      </c>
      <c r="M4097" t="b">
        <v>0</v>
      </c>
      <c r="N4097" s="4" t="s">
        <v>8271</v>
      </c>
      <c r="O4097" s="5">
        <f t="shared" si="378"/>
        <v>2.6666666666666665</v>
      </c>
      <c r="P4097" s="6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2">
        <f t="shared" si="382"/>
        <v>42723.031828703708</v>
      </c>
      <c r="T4097" s="12">
        <f t="shared" si="383"/>
        <v>42693.031828703708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6">
        <v>3500</v>
      </c>
      <c r="E4098" s="6">
        <v>400</v>
      </c>
      <c r="F4098" s="3" t="s">
        <v>8221</v>
      </c>
      <c r="G4098" s="4" t="s">
        <v>8225</v>
      </c>
      <c r="H4098" s="4" t="s">
        <v>8247</v>
      </c>
      <c r="I4098" s="7">
        <v>1488271860</v>
      </c>
      <c r="J4098" s="7">
        <v>1484484219</v>
      </c>
      <c r="K4098" t="b">
        <v>0</v>
      </c>
      <c r="L4098">
        <v>5</v>
      </c>
      <c r="M4098" t="b">
        <v>0</v>
      </c>
      <c r="N4098" s="4" t="s">
        <v>8271</v>
      </c>
      <c r="O4098" s="5">
        <f t="shared" si="378"/>
        <v>11.428571428571429</v>
      </c>
      <c r="P4098" s="6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2">
        <f t="shared" si="382"/>
        <v>42794.368749999994</v>
      </c>
      <c r="T4098" s="12">
        <f t="shared" si="383"/>
        <v>42750.530312499999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6">
        <v>10000</v>
      </c>
      <c r="E4099" s="6">
        <v>0</v>
      </c>
      <c r="F4099" s="3" t="s">
        <v>8221</v>
      </c>
      <c r="G4099" s="4" t="s">
        <v>8225</v>
      </c>
      <c r="H4099" s="4" t="s">
        <v>8247</v>
      </c>
      <c r="I4099" s="7">
        <v>1454284500</v>
      </c>
      <c r="J4099" s="7">
        <v>1449431237</v>
      </c>
      <c r="K4099" t="b">
        <v>0</v>
      </c>
      <c r="L4099">
        <v>0</v>
      </c>
      <c r="M4099" t="b">
        <v>0</v>
      </c>
      <c r="N4099" s="4" t="s">
        <v>8271</v>
      </c>
      <c r="O4099" s="5">
        <f t="shared" ref="O4099:O4115" si="384">100*E4099/D4099</f>
        <v>0</v>
      </c>
      <c r="P4099" s="6">
        <f t="shared" ref="P4099:P4115" si="385">IF(L4099=0,0,E4099/L4099)</f>
        <v>0</v>
      </c>
      <c r="Q4099" s="4" t="str">
        <f t="shared" ref="Q4099:Q4115" si="386">LEFT(N4099,SEARCH("/",N4099)-1)</f>
        <v>theater</v>
      </c>
      <c r="R4099" s="4" t="str">
        <f t="shared" ref="R4099:R4115" si="387">RIGHT(N4099,LEN(N4099)-SEARCH("/",N4099,1))</f>
        <v>plays</v>
      </c>
      <c r="S4099" s="12">
        <f t="shared" ref="S4099:S4115" si="388">(((I4099/60)/60)/24)+DATE(1970,1,1)</f>
        <v>42400.996527777781</v>
      </c>
      <c r="T4099" s="12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6">
        <v>75000</v>
      </c>
      <c r="E4100" s="6">
        <v>0</v>
      </c>
      <c r="F4100" s="3" t="s">
        <v>8221</v>
      </c>
      <c r="G4100" s="4" t="s">
        <v>8224</v>
      </c>
      <c r="H4100" s="4" t="s">
        <v>8246</v>
      </c>
      <c r="I4100" s="7">
        <v>1465060797</v>
      </c>
      <c r="J4100" s="7">
        <v>1462468797</v>
      </c>
      <c r="K4100" t="b">
        <v>0</v>
      </c>
      <c r="L4100">
        <v>0</v>
      </c>
      <c r="M4100" t="b">
        <v>0</v>
      </c>
      <c r="N4100" s="4" t="s">
        <v>8271</v>
      </c>
      <c r="O4100" s="5">
        <f t="shared" si="384"/>
        <v>0</v>
      </c>
      <c r="P4100" s="6">
        <f t="shared" si="385"/>
        <v>0</v>
      </c>
      <c r="Q4100" s="4" t="str">
        <f t="shared" si="386"/>
        <v>theater</v>
      </c>
      <c r="R4100" s="4" t="str">
        <f t="shared" si="387"/>
        <v>plays</v>
      </c>
      <c r="S4100" s="12">
        <f t="shared" si="388"/>
        <v>42525.722187499996</v>
      </c>
      <c r="T4100" s="12">
        <f t="shared" si="389"/>
        <v>42495.722187499996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6">
        <v>4500</v>
      </c>
      <c r="E4101" s="6">
        <v>50</v>
      </c>
      <c r="F4101" s="3" t="s">
        <v>8221</v>
      </c>
      <c r="G4101" s="4" t="s">
        <v>8224</v>
      </c>
      <c r="H4101" s="4" t="s">
        <v>8246</v>
      </c>
      <c r="I4101" s="7">
        <v>1472847873</v>
      </c>
      <c r="J4101" s="7">
        <v>1468959873</v>
      </c>
      <c r="K4101" t="b">
        <v>0</v>
      </c>
      <c r="L4101">
        <v>1</v>
      </c>
      <c r="M4101" t="b">
        <v>0</v>
      </c>
      <c r="N4101" s="4" t="s">
        <v>8271</v>
      </c>
      <c r="O4101" s="5">
        <f t="shared" si="384"/>
        <v>1.1111111111111112</v>
      </c>
      <c r="P4101" s="6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2">
        <f t="shared" si="388"/>
        <v>42615.850381944445</v>
      </c>
      <c r="T4101" s="12">
        <f t="shared" si="389"/>
        <v>42570.850381944445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6">
        <v>270</v>
      </c>
      <c r="E4102" s="6">
        <v>0</v>
      </c>
      <c r="F4102" s="3" t="s">
        <v>8221</v>
      </c>
      <c r="G4102" s="4" t="s">
        <v>8224</v>
      </c>
      <c r="H4102" s="4" t="s">
        <v>8246</v>
      </c>
      <c r="I4102" s="7">
        <v>1414205990</v>
      </c>
      <c r="J4102" s="7">
        <v>1413341990</v>
      </c>
      <c r="K4102" t="b">
        <v>0</v>
      </c>
      <c r="L4102">
        <v>0</v>
      </c>
      <c r="M4102" t="b">
        <v>0</v>
      </c>
      <c r="N4102" s="4" t="s">
        <v>8271</v>
      </c>
      <c r="O4102" s="5">
        <f t="shared" si="384"/>
        <v>0</v>
      </c>
      <c r="P4102" s="6">
        <f t="shared" si="385"/>
        <v>0</v>
      </c>
      <c r="Q4102" s="4" t="str">
        <f t="shared" si="386"/>
        <v>theater</v>
      </c>
      <c r="R4102" s="4" t="str">
        <f t="shared" si="387"/>
        <v>plays</v>
      </c>
      <c r="S4102" s="12">
        <f t="shared" si="388"/>
        <v>41937.124884259261</v>
      </c>
      <c r="T4102" s="12">
        <f t="shared" si="389"/>
        <v>41927.124884259261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6">
        <v>600</v>
      </c>
      <c r="E4103" s="6">
        <v>0</v>
      </c>
      <c r="F4103" s="3" t="s">
        <v>8221</v>
      </c>
      <c r="G4103" s="4" t="s">
        <v>8224</v>
      </c>
      <c r="H4103" s="4" t="s">
        <v>8246</v>
      </c>
      <c r="I4103" s="7">
        <v>1485380482</v>
      </c>
      <c r="J4103" s="7">
        <v>1482788482</v>
      </c>
      <c r="K4103" t="b">
        <v>0</v>
      </c>
      <c r="L4103">
        <v>0</v>
      </c>
      <c r="M4103" t="b">
        <v>0</v>
      </c>
      <c r="N4103" s="4" t="s">
        <v>8271</v>
      </c>
      <c r="O4103" s="5">
        <f t="shared" si="384"/>
        <v>0</v>
      </c>
      <c r="P4103" s="6">
        <f t="shared" si="385"/>
        <v>0</v>
      </c>
      <c r="Q4103" s="4" t="str">
        <f t="shared" si="386"/>
        <v>theater</v>
      </c>
      <c r="R4103" s="4" t="str">
        <f t="shared" si="387"/>
        <v>plays</v>
      </c>
      <c r="S4103" s="12">
        <f t="shared" si="388"/>
        <v>42760.903726851851</v>
      </c>
      <c r="T4103" s="12">
        <f t="shared" si="389"/>
        <v>42730.903726851851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6">
        <v>500</v>
      </c>
      <c r="E4104" s="6">
        <v>137</v>
      </c>
      <c r="F4104" s="3" t="s">
        <v>8221</v>
      </c>
      <c r="G4104" s="4" t="s">
        <v>8224</v>
      </c>
      <c r="H4104" s="4" t="s">
        <v>8246</v>
      </c>
      <c r="I4104" s="7">
        <v>1463343673</v>
      </c>
      <c r="J4104" s="7">
        <v>1460751673</v>
      </c>
      <c r="K4104" t="b">
        <v>0</v>
      </c>
      <c r="L4104">
        <v>6</v>
      </c>
      <c r="M4104" t="b">
        <v>0</v>
      </c>
      <c r="N4104" s="4" t="s">
        <v>8271</v>
      </c>
      <c r="O4104" s="5">
        <f t="shared" si="384"/>
        <v>27.4</v>
      </c>
      <c r="P4104" s="6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2">
        <f t="shared" si="388"/>
        <v>42505.848067129627</v>
      </c>
      <c r="T4104" s="12">
        <f t="shared" si="389"/>
        <v>42475.848067129627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6">
        <v>1000</v>
      </c>
      <c r="E4105" s="6">
        <v>100</v>
      </c>
      <c r="F4105" s="3" t="s">
        <v>8221</v>
      </c>
      <c r="G4105" s="4" t="s">
        <v>8224</v>
      </c>
      <c r="H4105" s="4" t="s">
        <v>8246</v>
      </c>
      <c r="I4105" s="7">
        <v>1440613920</v>
      </c>
      <c r="J4105" s="7">
        <v>1435953566</v>
      </c>
      <c r="K4105" t="b">
        <v>0</v>
      </c>
      <c r="L4105">
        <v>6</v>
      </c>
      <c r="M4105" t="b">
        <v>0</v>
      </c>
      <c r="N4105" s="4" t="s">
        <v>8271</v>
      </c>
      <c r="O4105" s="5">
        <f t="shared" si="384"/>
        <v>10</v>
      </c>
      <c r="P4105" s="6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2">
        <f t="shared" si="388"/>
        <v>42242.772222222222</v>
      </c>
      <c r="T4105" s="12">
        <f t="shared" si="389"/>
        <v>42188.83293981482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6">
        <v>3000</v>
      </c>
      <c r="E4106" s="6">
        <v>641</v>
      </c>
      <c r="F4106" s="3" t="s">
        <v>8221</v>
      </c>
      <c r="G4106" s="4" t="s">
        <v>8226</v>
      </c>
      <c r="H4106" s="4" t="s">
        <v>8248</v>
      </c>
      <c r="I4106" s="7">
        <v>1477550434</v>
      </c>
      <c r="J4106" s="7">
        <v>1474958434</v>
      </c>
      <c r="K4106" t="b">
        <v>0</v>
      </c>
      <c r="L4106">
        <v>14</v>
      </c>
      <c r="M4106" t="b">
        <v>0</v>
      </c>
      <c r="N4106" s="4" t="s">
        <v>8271</v>
      </c>
      <c r="O4106" s="5">
        <f t="shared" si="384"/>
        <v>21.366666666666667</v>
      </c>
      <c r="P4106" s="6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2">
        <f t="shared" si="388"/>
        <v>42670.278171296297</v>
      </c>
      <c r="T4106" s="12">
        <f t="shared" si="389"/>
        <v>42640.278171296297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6">
        <v>33000</v>
      </c>
      <c r="E4107" s="6">
        <v>2300</v>
      </c>
      <c r="F4107" s="3" t="s">
        <v>8221</v>
      </c>
      <c r="G4107" s="4" t="s">
        <v>8238</v>
      </c>
      <c r="H4107" s="4" t="s">
        <v>8256</v>
      </c>
      <c r="I4107" s="7">
        <v>1482711309</v>
      </c>
      <c r="J4107" s="7">
        <v>1479860109</v>
      </c>
      <c r="K4107" t="b">
        <v>0</v>
      </c>
      <c r="L4107">
        <v>6</v>
      </c>
      <c r="M4107" t="b">
        <v>0</v>
      </c>
      <c r="N4107" s="4" t="s">
        <v>8271</v>
      </c>
      <c r="O4107" s="5">
        <f t="shared" si="384"/>
        <v>6.9696969696969697</v>
      </c>
      <c r="P4107" s="6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2">
        <f t="shared" si="388"/>
        <v>42730.010520833333</v>
      </c>
      <c r="T4107" s="12">
        <f t="shared" si="389"/>
        <v>42697.010520833333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6">
        <v>5000</v>
      </c>
      <c r="E4108" s="6">
        <v>3530</v>
      </c>
      <c r="F4108" s="3" t="s">
        <v>8221</v>
      </c>
      <c r="G4108" s="4" t="s">
        <v>8224</v>
      </c>
      <c r="H4108" s="4" t="s">
        <v>8246</v>
      </c>
      <c r="I4108" s="7">
        <v>1427936400</v>
      </c>
      <c r="J4108" s="7">
        <v>1424221866</v>
      </c>
      <c r="K4108" t="b">
        <v>0</v>
      </c>
      <c r="L4108">
        <v>33</v>
      </c>
      <c r="M4108" t="b">
        <v>0</v>
      </c>
      <c r="N4108" s="4" t="s">
        <v>8271</v>
      </c>
      <c r="O4108" s="5">
        <f t="shared" si="384"/>
        <v>70.599999999999994</v>
      </c>
      <c r="P4108" s="6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2">
        <f t="shared" si="388"/>
        <v>42096.041666666672</v>
      </c>
      <c r="T4108" s="12">
        <f t="shared" si="389"/>
        <v>42053.049375000002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6">
        <v>2000</v>
      </c>
      <c r="E4109" s="6">
        <v>41</v>
      </c>
      <c r="F4109" s="3" t="s">
        <v>8221</v>
      </c>
      <c r="G4109" s="4" t="s">
        <v>8224</v>
      </c>
      <c r="H4109" s="4" t="s">
        <v>8246</v>
      </c>
      <c r="I4109" s="7">
        <v>1411596001</v>
      </c>
      <c r="J4109" s="7">
        <v>1409608801</v>
      </c>
      <c r="K4109" t="b">
        <v>0</v>
      </c>
      <c r="L4109">
        <v>4</v>
      </c>
      <c r="M4109" t="b">
        <v>0</v>
      </c>
      <c r="N4109" s="4" t="s">
        <v>8271</v>
      </c>
      <c r="O4109" s="5">
        <f t="shared" si="384"/>
        <v>2.0499999999999998</v>
      </c>
      <c r="P4109" s="6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2">
        <f t="shared" si="388"/>
        <v>41906.916678240741</v>
      </c>
      <c r="T4109" s="12">
        <f t="shared" si="389"/>
        <v>41883.916678240741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6">
        <v>3000</v>
      </c>
      <c r="E4110" s="6">
        <v>59</v>
      </c>
      <c r="F4110" s="3" t="s">
        <v>8221</v>
      </c>
      <c r="G4110" s="4" t="s">
        <v>8224</v>
      </c>
      <c r="H4110" s="4" t="s">
        <v>8246</v>
      </c>
      <c r="I4110" s="7">
        <v>1488517200</v>
      </c>
      <c r="J4110" s="7">
        <v>1485909937</v>
      </c>
      <c r="K4110" t="b">
        <v>0</v>
      </c>
      <c r="L4110">
        <v>1</v>
      </c>
      <c r="M4110" t="b">
        <v>0</v>
      </c>
      <c r="N4110" s="4" t="s">
        <v>8271</v>
      </c>
      <c r="O4110" s="5">
        <f t="shared" si="384"/>
        <v>1.9666666666666666</v>
      </c>
      <c r="P4110" s="6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2">
        <f t="shared" si="388"/>
        <v>42797.208333333328</v>
      </c>
      <c r="T4110" s="12">
        <f t="shared" si="389"/>
        <v>42767.031678240746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6">
        <v>500</v>
      </c>
      <c r="E4111" s="6">
        <v>0</v>
      </c>
      <c r="F4111" s="3" t="s">
        <v>8221</v>
      </c>
      <c r="G4111" s="4" t="s">
        <v>8225</v>
      </c>
      <c r="H4111" s="4" t="s">
        <v>8247</v>
      </c>
      <c r="I4111" s="7">
        <v>1448805404</v>
      </c>
      <c r="J4111" s="7">
        <v>1446209804</v>
      </c>
      <c r="K4111" t="b">
        <v>0</v>
      </c>
      <c r="L4111">
        <v>0</v>
      </c>
      <c r="M4111" t="b">
        <v>0</v>
      </c>
      <c r="N4111" s="4" t="s">
        <v>8271</v>
      </c>
      <c r="O4111" s="5">
        <f t="shared" si="384"/>
        <v>0</v>
      </c>
      <c r="P4111" s="6">
        <f t="shared" si="385"/>
        <v>0</v>
      </c>
      <c r="Q4111" s="4" t="str">
        <f t="shared" si="386"/>
        <v>theater</v>
      </c>
      <c r="R4111" s="4" t="str">
        <f t="shared" si="387"/>
        <v>plays</v>
      </c>
      <c r="S4111" s="12">
        <f t="shared" si="388"/>
        <v>42337.581064814818</v>
      </c>
      <c r="T4111" s="12">
        <f t="shared" si="389"/>
        <v>42307.539398148147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6">
        <v>300</v>
      </c>
      <c r="E4112" s="6">
        <v>86</v>
      </c>
      <c r="F4112" s="3" t="s">
        <v>8221</v>
      </c>
      <c r="G4112" s="4" t="s">
        <v>8225</v>
      </c>
      <c r="H4112" s="4" t="s">
        <v>8247</v>
      </c>
      <c r="I4112" s="7">
        <v>1469113351</v>
      </c>
      <c r="J4112" s="7">
        <v>1463929351</v>
      </c>
      <c r="K4112" t="b">
        <v>0</v>
      </c>
      <c r="L4112">
        <v>6</v>
      </c>
      <c r="M4112" t="b">
        <v>0</v>
      </c>
      <c r="N4112" s="4" t="s">
        <v>8271</v>
      </c>
      <c r="O4112" s="5">
        <f t="shared" si="384"/>
        <v>28.666666666666668</v>
      </c>
      <c r="P4112" s="6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2">
        <f t="shared" si="388"/>
        <v>42572.626747685179</v>
      </c>
      <c r="T4112" s="12">
        <f t="shared" si="389"/>
        <v>42512.626747685179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6">
        <v>3000</v>
      </c>
      <c r="E4113" s="6">
        <v>94</v>
      </c>
      <c r="F4113" s="3" t="s">
        <v>8221</v>
      </c>
      <c r="G4113" s="4" t="s">
        <v>8224</v>
      </c>
      <c r="H4113" s="4" t="s">
        <v>8246</v>
      </c>
      <c r="I4113" s="7">
        <v>1424747740</v>
      </c>
      <c r="J4113" s="7">
        <v>1422155740</v>
      </c>
      <c r="K4113" t="b">
        <v>0</v>
      </c>
      <c r="L4113">
        <v>6</v>
      </c>
      <c r="M4113" t="b">
        <v>0</v>
      </c>
      <c r="N4113" s="4" t="s">
        <v>8271</v>
      </c>
      <c r="O4113" s="5">
        <f t="shared" si="384"/>
        <v>3.1333333333333333</v>
      </c>
      <c r="P4113" s="6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2">
        <f t="shared" si="388"/>
        <v>42059.135879629626</v>
      </c>
      <c r="T4113" s="12">
        <f t="shared" si="389"/>
        <v>42029.135879629626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6">
        <v>2500</v>
      </c>
      <c r="E4114" s="6">
        <v>1</v>
      </c>
      <c r="F4114" s="3" t="s">
        <v>8221</v>
      </c>
      <c r="G4114" s="4" t="s">
        <v>8241</v>
      </c>
      <c r="H4114" s="4" t="s">
        <v>8249</v>
      </c>
      <c r="I4114" s="7">
        <v>1456617600</v>
      </c>
      <c r="J4114" s="7">
        <v>1454280186</v>
      </c>
      <c r="K4114" t="b">
        <v>0</v>
      </c>
      <c r="L4114">
        <v>1</v>
      </c>
      <c r="M4114" t="b">
        <v>0</v>
      </c>
      <c r="N4114" s="4" t="s">
        <v>8271</v>
      </c>
      <c r="O4114" s="5">
        <f t="shared" si="384"/>
        <v>0.04</v>
      </c>
      <c r="P4114" s="6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2">
        <f t="shared" si="388"/>
        <v>42428</v>
      </c>
      <c r="T4114" s="12">
        <f t="shared" si="389"/>
        <v>42400.946597222224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6">
        <v>1500</v>
      </c>
      <c r="E4115" s="6">
        <v>3</v>
      </c>
      <c r="F4115" s="3" t="s">
        <v>8221</v>
      </c>
      <c r="G4115" s="4" t="s">
        <v>8224</v>
      </c>
      <c r="H4115" s="4" t="s">
        <v>8246</v>
      </c>
      <c r="I4115" s="7">
        <v>1452234840</v>
      </c>
      <c r="J4115" s="7">
        <v>1450619123</v>
      </c>
      <c r="K4115" t="b">
        <v>0</v>
      </c>
      <c r="L4115">
        <v>3</v>
      </c>
      <c r="M4115" t="b">
        <v>0</v>
      </c>
      <c r="N4115" s="4" t="s">
        <v>8271</v>
      </c>
      <c r="O4115" s="5">
        <f t="shared" si="384"/>
        <v>0.2</v>
      </c>
      <c r="P4115" s="6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2">
        <f t="shared" si="388"/>
        <v>42377.273611111115</v>
      </c>
      <c r="T4115" s="12">
        <f t="shared" si="389"/>
        <v>42358.573182870372</v>
      </c>
    </row>
  </sheetData>
  <conditionalFormatting sqref="F2:F4115">
    <cfRule type="cellIs" dxfId="2" priority="3" operator="equal">
      <formula>"cancelled"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2">
      <colorScale>
        <cfvo type="min"/>
        <cfvo type="num" val="100"/>
        <cfvo type="num" val="200"/>
        <color rgb="FFFF0000"/>
        <color rgb="FF008000"/>
        <color rgb="FF0000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Category</vt:lpstr>
      <vt:lpstr>State by Sub-Category</vt:lpstr>
      <vt:lpstr>State by Data Created</vt:lpstr>
      <vt:lpstr>State by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mrecagni</cp:lastModifiedBy>
  <dcterms:created xsi:type="dcterms:W3CDTF">2017-04-20T15:17:24Z</dcterms:created>
  <dcterms:modified xsi:type="dcterms:W3CDTF">2017-11-06T00:04:56Z</dcterms:modified>
</cp:coreProperties>
</file>