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BB7502F1-2A51-482A-9554-A7C50CFAA1CF}" xr6:coauthVersionLast="43" xr6:coauthVersionMax="43" xr10:uidLastSave="{00000000-0000-0000-0000-000000000000}"/>
  <bookViews>
    <workbookView xWindow="28680" yWindow="-2730" windowWidth="16440" windowHeight="29040" firstSheet="17" activeTab="19" xr2:uid="{00000000-000D-0000-FFFF-FFFF00000000}"/>
  </bookViews>
  <sheets>
    <sheet name="Default" sheetId="7" r:id="rId1"/>
    <sheet name="GEP HB" sheetId="17" r:id="rId2"/>
    <sheet name="Lisam210" sheetId="18" r:id="rId3"/>
    <sheet name="3DR Iris" sheetId="16" r:id="rId4"/>
    <sheet name="DJI MATRICE 100" sheetId="21" r:id="rId5"/>
    <sheet name="DJI SW 1000" sheetId="15" r:id="rId6"/>
    <sheet name="DJI MG1" sheetId="20" r:id="rId7"/>
    <sheet name="style" sheetId="19" r:id="rId8"/>
    <sheet name="DJI SW 1000 NrNcdp" sheetId="22" r:id="rId9"/>
    <sheet name="Relay_Child1" sheetId="6" r:id="rId10"/>
    <sheet name="Relay_Child2" sheetId="23" r:id="rId11"/>
    <sheet name="Relay_Mother" sheetId="1" r:id="rId12"/>
    <sheet name="SingleCOM" sheetId="24" r:id="rId13"/>
    <sheet name="chain1" sheetId="25" r:id="rId14"/>
    <sheet name="chain2" sheetId="26" r:id="rId15"/>
    <sheet name="chain3" sheetId="27" r:id="rId16"/>
    <sheet name="RussianDoll1" sheetId="28" r:id="rId17"/>
    <sheet name="RussianDoll2" sheetId="29" r:id="rId18"/>
    <sheet name="RussianDoll3" sheetId="30" r:id="rId19"/>
    <sheet name="diffconstraints" sheetId="31" r:id="rId20"/>
    <sheet name="Handover" sheetId="2" r:id="rId21"/>
    <sheet name="Recharging" sheetId="3" r:id="rId22"/>
    <sheet name="Swarm" sheetId="4" r:id="rId23"/>
    <sheet name="MGatti_Hover" sheetId="5" r:id="rId24"/>
    <sheet name="Simple1" sheetId="8" r:id="rId25"/>
    <sheet name="matrice 600" sheetId="11" r:id="rId26"/>
    <sheet name="BulkPlatforms" sheetId="14" r:id="rId27"/>
    <sheet name="Mavic FF" sheetId="12" r:id="rId28"/>
    <sheet name="Mavic hover" sheetId="13" r:id="rId29"/>
    <sheet name="matrice100" sheetId="9" r:id="rId30"/>
    <sheet name="inspire2" sheetId="1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L6" i="1"/>
  <c r="N6" i="1"/>
  <c r="M6" i="1"/>
  <c r="K6" i="1"/>
  <c r="F6" i="1"/>
  <c r="E6" i="1"/>
  <c r="D6" i="1"/>
  <c r="C6" i="1"/>
  <c r="B6" i="1"/>
  <c r="B3" i="22" l="1"/>
  <c r="B3" i="21"/>
  <c r="B4" i="17" l="1"/>
  <c r="B3" i="15" l="1"/>
  <c r="C3" i="12" l="1"/>
  <c r="B6" i="14" l="1"/>
  <c r="D5" i="14"/>
  <c r="D6" i="14" s="1"/>
  <c r="D3" i="14" s="1"/>
  <c r="B3" i="14"/>
  <c r="B6" i="12" l="1"/>
  <c r="D5" i="12"/>
  <c r="D6" i="12" s="1"/>
  <c r="D3" i="12" s="1"/>
  <c r="B3" i="12"/>
  <c r="D5" i="13"/>
  <c r="D6" i="13" s="1"/>
  <c r="D3" i="13" s="1"/>
  <c r="B6" i="13"/>
  <c r="B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99BDF534-0192-4CED-96DE-E20452540B5B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D2F1D6C6-77B7-4124-BF3A-210D425F506C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  <comment ref="F3" authorId="0" shapeId="0" xr:uid="{1FB279E0-F260-45DD-8F0B-382B1A4000F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  <comment ref="H3" authorId="0" shapeId="0" xr:uid="{015C1486-1AE8-413A-81AD-49F0BD050C73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  <comment ref="J3" authorId="0" shapeId="0" xr:uid="{227467FA-17A1-4284-AF32-4E4EDEF92D0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  <comment ref="L3" authorId="0" shapeId="0" xr:uid="{76028DB6-5585-45C5-9361-4070E37B2CA5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C4550FD7-92C7-43C2-A074-13A8B82E0E7C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275F902D-175D-40F1-8ACB-DA7540AA5A85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E552D44A-8283-4E2F-884E-B19C8712AA5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1ED4C66A-0CBA-4302-8AAB-54A013425E2E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5CCE6EFE-9950-4EA8-BB57-52191078C408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670FB66-C2F1-4EE4-850E-4029A4EC94F2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7792A958-97A1-47F8-A181-ACA88959FBAC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2(n-1)*unitFT+hoverFT
n'th child means it is the first to launch, and there are n-1 others child left</t>
        </r>
      </text>
    </comment>
  </commentList>
</comments>
</file>

<file path=xl/sharedStrings.xml><?xml version="1.0" encoding="utf-8"?>
<sst xmlns="http://schemas.openxmlformats.org/spreadsheetml/2006/main" count="307" uniqueCount="24">
  <si>
    <t>Phase</t>
  </si>
  <si>
    <t>Behavior</t>
  </si>
  <si>
    <t>take_off</t>
  </si>
  <si>
    <t>hover</t>
  </si>
  <si>
    <t>landing</t>
  </si>
  <si>
    <t>forwardflight</t>
  </si>
  <si>
    <t>FlightTime/s</t>
  </si>
  <si>
    <t>Payload/kg</t>
  </si>
  <si>
    <t>Altitude/m</t>
  </si>
  <si>
    <t>Maximum Horizontal Velocity/ms-1</t>
  </si>
  <si>
    <t>Maximum Verticle Velocity/ms-1</t>
  </si>
  <si>
    <t>Horizontal Distance Between Landmarks/m</t>
  </si>
  <si>
    <t>docking</t>
  </si>
  <si>
    <t>ChangeofHeight/m</t>
  </si>
  <si>
    <t>Height change/m</t>
  </si>
  <si>
    <t>forward flight</t>
    <phoneticPr fontId="3" type="noConversion"/>
  </si>
  <si>
    <t>hover</t>
    <phoneticPr fontId="3" type="noConversion"/>
  </si>
  <si>
    <t>Behavior description</t>
    <phoneticPr fontId="3" type="noConversion"/>
  </si>
  <si>
    <t>Horizontal Displacement/m</t>
    <phoneticPr fontId="3" type="noConversion"/>
  </si>
  <si>
    <t>Vertical Displacement/m</t>
    <phoneticPr fontId="3" type="noConversion"/>
  </si>
  <si>
    <t>Payload power/ W</t>
  </si>
  <si>
    <t>5.3kg payload+0.45kg landing gear</t>
  </si>
  <si>
    <t>3.555 kg payload+0.45kg landing gear</t>
    <phoneticPr fontId="3" type="noConversion"/>
  </si>
  <si>
    <t>10 kg payload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</si>
</sst>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2" borderId="1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7"/>
  <sheetViews>
    <sheetView workbookViewId="0">
      <selection activeCell="C2" sqref="A1:F7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4" width="6.875" style="2" bestFit="1" customWidth="1"/>
    <col min="5" max="5" width="14.125" style="2" bestFit="1" customWidth="1"/>
    <col min="6" max="6" width="8.375" style="2" bestFit="1" customWidth="1"/>
    <col min="7" max="16384" width="9.125" style="2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6</v>
      </c>
      <c r="C3" s="2">
        <v>120</v>
      </c>
      <c r="D3" s="2">
        <v>600</v>
      </c>
      <c r="E3" s="2">
        <v>120</v>
      </c>
      <c r="F3" s="2">
        <v>6</v>
      </c>
    </row>
    <row r="4" spans="1:6" x14ac:dyDescent="0.2">
      <c r="A4" s="3" t="s">
        <v>18</v>
      </c>
      <c r="B4" s="2">
        <v>0</v>
      </c>
      <c r="C4" s="2">
        <v>600</v>
      </c>
      <c r="D4" s="2">
        <v>0</v>
      </c>
      <c r="E4" s="2">
        <v>600</v>
      </c>
      <c r="F4" s="2">
        <v>0</v>
      </c>
    </row>
    <row r="5" spans="1:6" x14ac:dyDescent="0.2">
      <c r="A5" s="3" t="s">
        <v>19</v>
      </c>
      <c r="B5" s="2">
        <v>30</v>
      </c>
      <c r="C5" s="2">
        <v>0</v>
      </c>
      <c r="D5" s="2">
        <v>0</v>
      </c>
      <c r="E5" s="2">
        <v>0</v>
      </c>
      <c r="F5" s="2">
        <v>-30</v>
      </c>
    </row>
    <row r="6" spans="1:6" x14ac:dyDescent="0.2">
      <c r="A6" s="2" t="s">
        <v>7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F6C-586E-4BFF-B26A-EF8A3581F18A}">
  <sheetPr codeName="Sheet17"/>
  <dimension ref="A1:B7"/>
  <sheetViews>
    <sheetView workbookViewId="0">
      <selection activeCell="B2" sqref="B2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4" width="6.875" style="2" bestFit="1" customWidth="1"/>
    <col min="5" max="5" width="14.125" style="2" bestFit="1" customWidth="1"/>
    <col min="6" max="6" width="8.375" style="2" bestFit="1" customWidth="1"/>
    <col min="7" max="16384" width="9.125" style="2"/>
  </cols>
  <sheetData>
    <row r="1" spans="1:2" x14ac:dyDescent="0.2">
      <c r="A1" s="2" t="s">
        <v>0</v>
      </c>
      <c r="B1" s="2">
        <v>1</v>
      </c>
    </row>
    <row r="2" spans="1:2" x14ac:dyDescent="0.2">
      <c r="A2" s="2" t="s">
        <v>1</v>
      </c>
      <c r="B2" s="2" t="s">
        <v>5</v>
      </c>
    </row>
    <row r="3" spans="1:2" x14ac:dyDescent="0.2">
      <c r="A3" s="2" t="s">
        <v>6</v>
      </c>
      <c r="B3" s="2">
        <v>240</v>
      </c>
    </row>
    <row r="4" spans="1:2" x14ac:dyDescent="0.2">
      <c r="A4" s="3" t="s">
        <v>18</v>
      </c>
      <c r="B4" s="2">
        <f>B3*20</f>
        <v>4800</v>
      </c>
    </row>
    <row r="5" spans="1:2" x14ac:dyDescent="0.2">
      <c r="A5" s="3" t="s">
        <v>19</v>
      </c>
      <c r="B5" s="2">
        <v>0</v>
      </c>
    </row>
    <row r="6" spans="1:2" x14ac:dyDescent="0.2">
      <c r="A6" s="2" t="s">
        <v>7</v>
      </c>
      <c r="B6" s="2">
        <v>0</v>
      </c>
    </row>
    <row r="7" spans="1:2" x14ac:dyDescent="0.2">
      <c r="A7" s="2" t="s">
        <v>20</v>
      </c>
      <c r="B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8151-D2CA-4A70-8839-3B08B9B4EC97}">
  <sheetPr codeName="Sheet18"/>
  <dimension ref="A1:B7"/>
  <sheetViews>
    <sheetView workbookViewId="0">
      <selection activeCell="C7" sqref="C7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4" width="6.875" style="2" bestFit="1" customWidth="1"/>
    <col min="5" max="5" width="14.125" style="2" bestFit="1" customWidth="1"/>
    <col min="6" max="6" width="8.375" style="2" bestFit="1" customWidth="1"/>
    <col min="7" max="16384" width="9.125" style="2"/>
  </cols>
  <sheetData>
    <row r="1" spans="1:2" x14ac:dyDescent="0.2">
      <c r="A1" s="2" t="s">
        <v>0</v>
      </c>
      <c r="B1" s="2">
        <v>1</v>
      </c>
    </row>
    <row r="2" spans="1:2" x14ac:dyDescent="0.2">
      <c r="A2" s="2" t="s">
        <v>1</v>
      </c>
      <c r="B2" s="2" t="s">
        <v>5</v>
      </c>
    </row>
    <row r="3" spans="1:2" x14ac:dyDescent="0.2">
      <c r="A3" s="2" t="s">
        <v>6</v>
      </c>
      <c r="B3" s="2">
        <v>160</v>
      </c>
    </row>
    <row r="4" spans="1:2" x14ac:dyDescent="0.2">
      <c r="A4" s="3" t="s">
        <v>18</v>
      </c>
      <c r="B4" s="2">
        <v>3200</v>
      </c>
    </row>
    <row r="5" spans="1:2" x14ac:dyDescent="0.2">
      <c r="A5" s="3" t="s">
        <v>19</v>
      </c>
      <c r="B5" s="2">
        <v>0</v>
      </c>
    </row>
    <row r="6" spans="1:2" x14ac:dyDescent="0.2">
      <c r="A6" s="2" t="s">
        <v>7</v>
      </c>
      <c r="B6" s="2">
        <v>0</v>
      </c>
    </row>
    <row r="7" spans="1:2" x14ac:dyDescent="0.2">
      <c r="A7" s="2" t="s">
        <v>20</v>
      </c>
      <c r="B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8842-948B-4785-BE30-5B090992FA66}">
  <sheetPr codeName="Sheet16"/>
  <dimension ref="A1:C7"/>
  <sheetViews>
    <sheetView workbookViewId="0">
      <selection activeCell="B8" sqref="B8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4" width="6.875" style="2" bestFit="1" customWidth="1"/>
    <col min="5" max="5" width="14.125" style="2" bestFit="1" customWidth="1"/>
    <col min="6" max="6" width="8.375" style="2" bestFit="1" customWidth="1"/>
    <col min="7" max="16384" width="9.125" style="2"/>
  </cols>
  <sheetData>
    <row r="1" spans="1:3" x14ac:dyDescent="0.2">
      <c r="A1" s="2" t="s">
        <v>0</v>
      </c>
      <c r="B1" s="2">
        <v>1</v>
      </c>
    </row>
    <row r="2" spans="1:3" x14ac:dyDescent="0.2">
      <c r="A2" s="2" t="s">
        <v>1</v>
      </c>
      <c r="B2" s="2" t="s">
        <v>3</v>
      </c>
    </row>
    <row r="3" spans="1:3" x14ac:dyDescent="0.2">
      <c r="A3" s="2" t="s">
        <v>6</v>
      </c>
      <c r="B3" s="2">
        <v>600</v>
      </c>
    </row>
    <row r="4" spans="1:3" x14ac:dyDescent="0.2">
      <c r="A4" s="3" t="s">
        <v>18</v>
      </c>
      <c r="B4" s="2">
        <v>0</v>
      </c>
    </row>
    <row r="5" spans="1:3" x14ac:dyDescent="0.2">
      <c r="A5" s="3" t="s">
        <v>19</v>
      </c>
      <c r="B5" s="2">
        <v>0</v>
      </c>
    </row>
    <row r="6" spans="1:3" x14ac:dyDescent="0.2">
      <c r="A6" s="2" t="s">
        <v>7</v>
      </c>
      <c r="B6" s="2">
        <v>0.40799999999999997</v>
      </c>
      <c r="C6" s="2" t="s">
        <v>21</v>
      </c>
    </row>
    <row r="7" spans="1:3" x14ac:dyDescent="0.2">
      <c r="A7" s="2" t="s">
        <v>20</v>
      </c>
      <c r="B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9E3-6E4B-4C8F-8ACF-69CC6C664A70}">
  <sheetPr codeName="Sheet19"/>
  <dimension ref="A1:C7"/>
  <sheetViews>
    <sheetView workbookViewId="0">
      <selection activeCell="F21" sqref="F21"/>
    </sheetView>
  </sheetViews>
  <sheetFormatPr defaultColWidth="9.125" defaultRowHeight="14.25" x14ac:dyDescent="0.2"/>
  <cols>
    <col min="1" max="1" width="35" style="2" bestFit="1" customWidth="1"/>
    <col min="2" max="2" width="6.875" style="2" bestFit="1" customWidth="1"/>
    <col min="3" max="16384" width="9.125" style="2"/>
  </cols>
  <sheetData>
    <row r="1" spans="1:3" x14ac:dyDescent="0.2">
      <c r="A1" s="2" t="s">
        <v>0</v>
      </c>
      <c r="B1" s="2">
        <v>1</v>
      </c>
    </row>
    <row r="2" spans="1:3" x14ac:dyDescent="0.2">
      <c r="A2" s="2" t="s">
        <v>1</v>
      </c>
      <c r="B2" s="2" t="s">
        <v>3</v>
      </c>
    </row>
    <row r="3" spans="1:3" x14ac:dyDescent="0.2">
      <c r="A3" s="2" t="s">
        <v>6</v>
      </c>
      <c r="B3" s="2">
        <f>60*13</f>
        <v>780</v>
      </c>
    </row>
    <row r="4" spans="1:3" x14ac:dyDescent="0.2">
      <c r="A4" s="3" t="s">
        <v>18</v>
      </c>
      <c r="B4" s="2">
        <v>0</v>
      </c>
    </row>
    <row r="5" spans="1:3" x14ac:dyDescent="0.2">
      <c r="A5" s="3" t="s">
        <v>19</v>
      </c>
      <c r="B5" s="2">
        <v>0</v>
      </c>
    </row>
    <row r="6" spans="1:3" x14ac:dyDescent="0.2">
      <c r="A6" s="2" t="s">
        <v>7</v>
      </c>
      <c r="B6" s="2">
        <v>1</v>
      </c>
      <c r="C6" s="2" t="s">
        <v>23</v>
      </c>
    </row>
    <row r="7" spans="1:3" x14ac:dyDescent="0.2">
      <c r="A7" s="2" t="s">
        <v>20</v>
      </c>
      <c r="B7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1FD-0374-41E0-A567-F84BC2088FE2}">
  <sheetPr codeName="Sheet15"/>
  <dimension ref="A1:C7"/>
  <sheetViews>
    <sheetView workbookViewId="0">
      <selection activeCell="C9" sqref="C9"/>
    </sheetView>
  </sheetViews>
  <sheetFormatPr defaultColWidth="9.125" defaultRowHeight="14.25" x14ac:dyDescent="0.2"/>
  <cols>
    <col min="1" max="1" width="35" style="2" bestFit="1" customWidth="1"/>
    <col min="2" max="2" width="6.875" style="2" bestFit="1" customWidth="1"/>
    <col min="3" max="16384" width="9.125" style="2"/>
  </cols>
  <sheetData>
    <row r="1" spans="1:3" x14ac:dyDescent="0.2">
      <c r="A1" s="2" t="s">
        <v>0</v>
      </c>
      <c r="B1" s="2">
        <v>1</v>
      </c>
    </row>
    <row r="2" spans="1:3" x14ac:dyDescent="0.2">
      <c r="A2" s="2" t="s">
        <v>1</v>
      </c>
      <c r="B2" s="2" t="s">
        <v>3</v>
      </c>
    </row>
    <row r="3" spans="1:3" x14ac:dyDescent="0.2">
      <c r="A3" s="2" t="s">
        <v>6</v>
      </c>
      <c r="B3" s="2">
        <f>15*60</f>
        <v>900</v>
      </c>
    </row>
    <row r="4" spans="1:3" x14ac:dyDescent="0.2">
      <c r="A4" s="3" t="s">
        <v>18</v>
      </c>
      <c r="B4" s="2">
        <v>0</v>
      </c>
    </row>
    <row r="5" spans="1:3" x14ac:dyDescent="0.2">
      <c r="A5" s="3" t="s">
        <v>19</v>
      </c>
      <c r="B5" s="2">
        <v>0</v>
      </c>
    </row>
    <row r="6" spans="1:3" x14ac:dyDescent="0.2">
      <c r="A6" s="2" t="s">
        <v>7</v>
      </c>
      <c r="B6" s="2">
        <v>3.5550000000000002</v>
      </c>
      <c r="C6" s="2" t="s">
        <v>22</v>
      </c>
    </row>
    <row r="7" spans="1:3" x14ac:dyDescent="0.2">
      <c r="A7" s="2" t="s">
        <v>20</v>
      </c>
      <c r="B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7E3-C0F7-42C5-BD3F-FCFD391F9A1E}">
  <sheetPr codeName="Sheet20"/>
  <dimension ref="A1:C7"/>
  <sheetViews>
    <sheetView workbookViewId="0">
      <selection activeCell="C7" sqref="C7"/>
    </sheetView>
  </sheetViews>
  <sheetFormatPr defaultColWidth="9.125" defaultRowHeight="14.25" x14ac:dyDescent="0.2"/>
  <cols>
    <col min="1" max="1" width="35" style="2" bestFit="1" customWidth="1"/>
    <col min="2" max="2" width="6.875" style="2" bestFit="1" customWidth="1"/>
    <col min="3" max="16384" width="9.125" style="2"/>
  </cols>
  <sheetData>
    <row r="1" spans="1:3" x14ac:dyDescent="0.2">
      <c r="A1" s="2" t="s">
        <v>0</v>
      </c>
      <c r="B1" s="2">
        <v>1</v>
      </c>
    </row>
    <row r="2" spans="1:3" x14ac:dyDescent="0.2">
      <c r="A2" s="2" t="s">
        <v>1</v>
      </c>
      <c r="B2" s="2" t="s">
        <v>3</v>
      </c>
    </row>
    <row r="3" spans="1:3" x14ac:dyDescent="0.2">
      <c r="A3" s="2" t="s">
        <v>6</v>
      </c>
      <c r="B3" s="2">
        <v>600</v>
      </c>
    </row>
    <row r="4" spans="1:3" x14ac:dyDescent="0.2">
      <c r="A4" s="3" t="s">
        <v>18</v>
      </c>
      <c r="B4" s="2">
        <v>0</v>
      </c>
    </row>
    <row r="5" spans="1:3" x14ac:dyDescent="0.2">
      <c r="A5" s="3" t="s">
        <v>19</v>
      </c>
      <c r="B5" s="2">
        <v>0</v>
      </c>
    </row>
    <row r="6" spans="1:3" x14ac:dyDescent="0.2">
      <c r="A6" s="2" t="s">
        <v>7</v>
      </c>
      <c r="B6" s="2">
        <v>10</v>
      </c>
      <c r="C6" s="2" t="s">
        <v>23</v>
      </c>
    </row>
    <row r="7" spans="1:3" x14ac:dyDescent="0.2">
      <c r="A7" s="2" t="s">
        <v>20</v>
      </c>
      <c r="B7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BB90-60AF-4B3D-AFDF-44DE7A99D1A2}">
  <sheetPr codeName="Sheet21"/>
  <dimension ref="A1:C7"/>
  <sheetViews>
    <sheetView workbookViewId="0">
      <selection sqref="A1:C7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16384" width="9.125" style="2"/>
  </cols>
  <sheetData>
    <row r="1" spans="1:3" x14ac:dyDescent="0.2">
      <c r="A1" s="2" t="s">
        <v>0</v>
      </c>
      <c r="B1" s="2">
        <v>1</v>
      </c>
      <c r="C1" s="2">
        <v>2</v>
      </c>
    </row>
    <row r="2" spans="1:3" x14ac:dyDescent="0.2">
      <c r="A2" s="2" t="s">
        <v>1</v>
      </c>
      <c r="B2" s="2" t="s">
        <v>2</v>
      </c>
      <c r="C2" s="2" t="s">
        <v>5</v>
      </c>
    </row>
    <row r="3" spans="1:3" x14ac:dyDescent="0.2">
      <c r="A3" s="2" t="s">
        <v>6</v>
      </c>
      <c r="B3" s="2">
        <v>150</v>
      </c>
      <c r="C3" s="2">
        <v>150</v>
      </c>
    </row>
    <row r="4" spans="1:3" x14ac:dyDescent="0.2">
      <c r="A4" s="3" t="s">
        <v>18</v>
      </c>
      <c r="B4" s="2">
        <v>0</v>
      </c>
      <c r="C4" s="2">
        <v>1500</v>
      </c>
    </row>
    <row r="5" spans="1:3" x14ac:dyDescent="0.2">
      <c r="A5" s="3" t="s">
        <v>19</v>
      </c>
      <c r="B5" s="2">
        <v>1500</v>
      </c>
      <c r="C5" s="2">
        <v>0</v>
      </c>
    </row>
    <row r="6" spans="1:3" x14ac:dyDescent="0.2">
      <c r="A6" s="2" t="s">
        <v>7</v>
      </c>
      <c r="B6" s="2">
        <v>0.5</v>
      </c>
      <c r="C6" s="2">
        <v>0.5</v>
      </c>
    </row>
    <row r="7" spans="1:3" x14ac:dyDescent="0.2">
      <c r="A7" s="2" t="s">
        <v>20</v>
      </c>
      <c r="B7" s="2">
        <v>0</v>
      </c>
      <c r="C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40BF-C981-4D9F-B0AE-830E5DA3145B}">
  <sheetPr codeName="Sheet22"/>
  <dimension ref="A1:B7"/>
  <sheetViews>
    <sheetView workbookViewId="0">
      <selection activeCell="E38" sqref="E38"/>
    </sheetView>
  </sheetViews>
  <sheetFormatPr defaultColWidth="9.125" defaultRowHeight="14.25" x14ac:dyDescent="0.2"/>
  <cols>
    <col min="1" max="1" width="35" style="2" bestFit="1" customWidth="1"/>
    <col min="2" max="2" width="6.875" style="2" bestFit="1" customWidth="1"/>
    <col min="3" max="16384" width="9.125" style="2"/>
  </cols>
  <sheetData>
    <row r="1" spans="1:2" x14ac:dyDescent="0.2">
      <c r="A1" s="2" t="s">
        <v>0</v>
      </c>
      <c r="B1" s="2">
        <v>1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6</v>
      </c>
      <c r="B3" s="2">
        <f>15*60</f>
        <v>900</v>
      </c>
    </row>
    <row r="4" spans="1:2" x14ac:dyDescent="0.2">
      <c r="A4" s="3" t="s">
        <v>18</v>
      </c>
      <c r="B4" s="2">
        <v>0</v>
      </c>
    </row>
    <row r="5" spans="1:2" x14ac:dyDescent="0.2">
      <c r="A5" s="3" t="s">
        <v>19</v>
      </c>
      <c r="B5" s="2">
        <v>0</v>
      </c>
    </row>
    <row r="6" spans="1:2" x14ac:dyDescent="0.2">
      <c r="A6" s="2" t="s">
        <v>7</v>
      </c>
      <c r="B6" s="2">
        <v>3.5550000000000002</v>
      </c>
    </row>
    <row r="7" spans="1:2" x14ac:dyDescent="0.2">
      <c r="A7" s="2" t="s">
        <v>20</v>
      </c>
      <c r="B7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zoomScaleNormal="100" workbookViewId="0">
      <selection activeCell="B7" sqref="B7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4" x14ac:dyDescent="0.2">
      <c r="A1" s="2" t="s">
        <v>0</v>
      </c>
      <c r="B1" s="2">
        <v>1</v>
      </c>
      <c r="C1" s="2">
        <v>2</v>
      </c>
      <c r="D1">
        <v>3</v>
      </c>
    </row>
    <row r="2" spans="1:4" x14ac:dyDescent="0.2">
      <c r="A2" s="2" t="s">
        <v>1</v>
      </c>
      <c r="B2" s="2" t="s">
        <v>2</v>
      </c>
      <c r="C2" s="2" t="s">
        <v>16</v>
      </c>
      <c r="D2" t="s">
        <v>12</v>
      </c>
    </row>
    <row r="3" spans="1:4" x14ac:dyDescent="0.2">
      <c r="A3" s="2" t="s">
        <v>6</v>
      </c>
      <c r="B3" s="2">
        <v>3</v>
      </c>
      <c r="C3" s="2">
        <v>606</v>
      </c>
      <c r="D3">
        <v>3</v>
      </c>
    </row>
    <row r="4" spans="1:4" ht="28.5" x14ac:dyDescent="0.2">
      <c r="A4" s="3" t="s">
        <v>18</v>
      </c>
      <c r="B4" s="2">
        <v>0</v>
      </c>
      <c r="C4" s="2">
        <v>0</v>
      </c>
      <c r="D4">
        <v>0</v>
      </c>
    </row>
    <row r="5" spans="1:4" ht="28.5" x14ac:dyDescent="0.2">
      <c r="A5" s="3" t="s">
        <v>19</v>
      </c>
      <c r="B5" s="2">
        <v>1</v>
      </c>
      <c r="C5" s="2">
        <v>0</v>
      </c>
      <c r="D5">
        <v>-1</v>
      </c>
    </row>
    <row r="6" spans="1:4" x14ac:dyDescent="0.2">
      <c r="A6" s="2" t="s">
        <v>7</v>
      </c>
      <c r="B6" s="2">
        <v>0</v>
      </c>
      <c r="C6" s="2">
        <v>0</v>
      </c>
      <c r="D6">
        <v>0</v>
      </c>
    </row>
    <row r="7" spans="1:4" x14ac:dyDescent="0.2">
      <c r="A7" s="2" t="s">
        <v>20</v>
      </c>
      <c r="B7" s="2">
        <v>0</v>
      </c>
      <c r="C7" s="2">
        <v>0</v>
      </c>
      <c r="D7">
        <v>0</v>
      </c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A53B-8199-4B87-890A-5997F1153D98}">
  <sheetPr codeName="Sheet23"/>
  <dimension ref="A1:D7"/>
  <sheetViews>
    <sheetView zoomScaleNormal="100" workbookViewId="0">
      <selection activeCell="C15" sqref="C15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4" x14ac:dyDescent="0.2">
      <c r="A1" s="2" t="s">
        <v>0</v>
      </c>
      <c r="B1" s="2">
        <v>1</v>
      </c>
      <c r="C1" s="2">
        <v>2</v>
      </c>
      <c r="D1">
        <v>3</v>
      </c>
    </row>
    <row r="2" spans="1:4" x14ac:dyDescent="0.2">
      <c r="A2" s="2" t="s">
        <v>1</v>
      </c>
      <c r="B2" s="2" t="s">
        <v>2</v>
      </c>
      <c r="C2" s="2" t="s">
        <v>16</v>
      </c>
      <c r="D2" t="s">
        <v>12</v>
      </c>
    </row>
    <row r="3" spans="1:4" x14ac:dyDescent="0.2">
      <c r="A3" s="2" t="s">
        <v>6</v>
      </c>
      <c r="B3" s="2">
        <v>3</v>
      </c>
      <c r="C3" s="2">
        <v>500</v>
      </c>
      <c r="D3">
        <v>3</v>
      </c>
    </row>
    <row r="4" spans="1:4" ht="28.5" x14ac:dyDescent="0.2">
      <c r="A4" s="3" t="s">
        <v>18</v>
      </c>
      <c r="B4" s="2">
        <v>0</v>
      </c>
      <c r="C4" s="2">
        <v>0</v>
      </c>
      <c r="D4">
        <v>0</v>
      </c>
    </row>
    <row r="5" spans="1:4" ht="28.5" x14ac:dyDescent="0.2">
      <c r="A5" s="3" t="s">
        <v>19</v>
      </c>
      <c r="B5" s="2">
        <v>1</v>
      </c>
      <c r="C5" s="2">
        <v>0</v>
      </c>
      <c r="D5">
        <v>-1</v>
      </c>
    </row>
    <row r="6" spans="1:4" x14ac:dyDescent="0.2">
      <c r="A6" s="2" t="s">
        <v>7</v>
      </c>
      <c r="B6" s="2">
        <v>0</v>
      </c>
      <c r="C6" s="2">
        <v>0</v>
      </c>
      <c r="D6">
        <v>0</v>
      </c>
    </row>
    <row r="7" spans="1:4" x14ac:dyDescent="0.2">
      <c r="A7" s="2" t="s">
        <v>20</v>
      </c>
      <c r="B7" s="2">
        <v>0</v>
      </c>
      <c r="C7" s="2">
        <v>0</v>
      </c>
      <c r="D7">
        <v>0</v>
      </c>
    </row>
  </sheetData>
  <phoneticPr fontId="3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zoomScaleNormal="100" workbookViewId="0">
      <selection activeCell="D3" sqref="D3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4" width="7.375" style="2" bestFit="1" customWidth="1"/>
    <col min="5" max="5" width="14.125" style="2" bestFit="1" customWidth="1"/>
    <col min="6" max="6" width="7.375" style="2" bestFit="1" customWidth="1"/>
    <col min="7" max="7" width="14.125" style="2" bestFit="1" customWidth="1"/>
    <col min="8" max="8" width="7.75" style="2" bestFit="1" customWidth="1"/>
    <col min="9" max="9" width="14.125" style="2" bestFit="1" customWidth="1"/>
    <col min="10" max="10" width="6.875" style="2" bestFit="1" customWidth="1"/>
    <col min="11" max="11" width="14.125" style="2" bestFit="1" customWidth="1"/>
    <col min="12" max="12" width="9.25" style="2" bestFit="1" customWidth="1"/>
    <col min="13" max="13" width="14.125" style="2" bestFit="1" customWidth="1"/>
    <col min="14" max="14" width="9.25" style="2" bestFit="1" customWidth="1"/>
    <col min="15" max="15" width="14.125" style="2" bestFit="1" customWidth="1"/>
    <col min="16" max="16" width="8.375" style="2" bestFit="1" customWidth="1"/>
    <col min="17" max="16384" width="9.125" style="2"/>
  </cols>
  <sheetData>
    <row r="1" spans="1:14" x14ac:dyDescent="0.2">
      <c r="A1" s="2" t="s">
        <v>0</v>
      </c>
      <c r="B1" s="2">
        <v>1</v>
      </c>
      <c r="C1" s="2">
        <v>2</v>
      </c>
      <c r="D1">
        <v>3</v>
      </c>
      <c r="E1" s="2">
        <v>4</v>
      </c>
      <c r="F1" s="2">
        <v>5</v>
      </c>
      <c r="G1" s="2">
        <v>6</v>
      </c>
      <c r="H1" s="4">
        <v>7</v>
      </c>
      <c r="I1">
        <v>8</v>
      </c>
      <c r="J1" s="2">
        <v>9</v>
      </c>
      <c r="K1" s="2">
        <v>10</v>
      </c>
      <c r="L1" s="2">
        <v>11</v>
      </c>
      <c r="M1" s="2">
        <v>12</v>
      </c>
      <c r="N1">
        <v>13</v>
      </c>
    </row>
    <row r="2" spans="1:14" x14ac:dyDescent="0.2">
      <c r="A2" s="2" t="s">
        <v>1</v>
      </c>
      <c r="B2" s="2" t="s">
        <v>2</v>
      </c>
      <c r="C2" s="2" t="s">
        <v>5</v>
      </c>
      <c r="D2" s="2" t="s">
        <v>16</v>
      </c>
      <c r="E2" s="2" t="s">
        <v>5</v>
      </c>
      <c r="F2" s="2" t="s">
        <v>16</v>
      </c>
      <c r="G2" s="2" t="s">
        <v>5</v>
      </c>
      <c r="H2" s="4" t="s">
        <v>16</v>
      </c>
      <c r="I2" s="2" t="s">
        <v>5</v>
      </c>
      <c r="J2" s="2" t="s">
        <v>16</v>
      </c>
      <c r="K2" s="2" t="s">
        <v>5</v>
      </c>
      <c r="L2" s="2" t="s">
        <v>3</v>
      </c>
      <c r="M2" s="2" t="s">
        <v>5</v>
      </c>
      <c r="N2" s="2" t="s">
        <v>4</v>
      </c>
    </row>
    <row r="3" spans="1:14" x14ac:dyDescent="0.2">
      <c r="A3" s="2" t="s">
        <v>6</v>
      </c>
      <c r="B3" s="2">
        <v>30</v>
      </c>
      <c r="C3" s="2">
        <v>50</v>
      </c>
      <c r="D3" s="2">
        <v>5</v>
      </c>
      <c r="E3" s="2">
        <v>50</v>
      </c>
      <c r="F3" s="2">
        <v>5</v>
      </c>
      <c r="G3" s="2">
        <v>50</v>
      </c>
      <c r="H3" s="4">
        <v>400</v>
      </c>
      <c r="I3" s="2">
        <v>50</v>
      </c>
      <c r="J3" s="2">
        <v>5</v>
      </c>
      <c r="K3" s="2">
        <v>50</v>
      </c>
      <c r="L3" s="2">
        <v>5</v>
      </c>
      <c r="M3" s="2">
        <v>50</v>
      </c>
      <c r="N3" s="2">
        <v>30</v>
      </c>
    </row>
    <row r="4" spans="1:14" x14ac:dyDescent="0.2">
      <c r="A4" s="3" t="s">
        <v>18</v>
      </c>
      <c r="B4" s="2">
        <v>0</v>
      </c>
      <c r="C4" s="2">
        <v>500</v>
      </c>
      <c r="D4" s="2">
        <v>0</v>
      </c>
      <c r="E4" s="2">
        <v>500</v>
      </c>
      <c r="F4" s="2">
        <v>0</v>
      </c>
      <c r="G4" s="2">
        <v>500</v>
      </c>
      <c r="H4" s="4">
        <v>0</v>
      </c>
      <c r="I4" s="2">
        <v>500</v>
      </c>
      <c r="J4" s="2">
        <v>0</v>
      </c>
      <c r="K4" s="2">
        <v>500</v>
      </c>
      <c r="L4" s="2">
        <v>0</v>
      </c>
      <c r="M4" s="2">
        <v>500</v>
      </c>
      <c r="N4" s="2">
        <v>0</v>
      </c>
    </row>
    <row r="5" spans="1:14" x14ac:dyDescent="0.2">
      <c r="A5" s="3" t="s">
        <v>19</v>
      </c>
      <c r="B5" s="2">
        <v>300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4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-300</v>
      </c>
    </row>
    <row r="6" spans="1:14" x14ac:dyDescent="0.2">
      <c r="A6" s="2" t="s">
        <v>7</v>
      </c>
      <c r="B6" s="2">
        <f>0.2619+0.25026</f>
        <v>0.51215999999999995</v>
      </c>
      <c r="C6" s="2">
        <f>0.2619+0.25026</f>
        <v>0.51215999999999995</v>
      </c>
      <c r="D6" s="2">
        <f>0.2619+0.25026</f>
        <v>0.51215999999999995</v>
      </c>
      <c r="E6" s="2">
        <f>0.25026</f>
        <v>0.25025999999999998</v>
      </c>
      <c r="F6" s="2">
        <f>0.25026</f>
        <v>0.25025999999999998</v>
      </c>
      <c r="G6" s="3">
        <v>0</v>
      </c>
      <c r="H6" s="4">
        <v>0</v>
      </c>
      <c r="I6" s="3">
        <v>0</v>
      </c>
      <c r="J6" s="2">
        <f>0.25026</f>
        <v>0.25025999999999998</v>
      </c>
      <c r="K6" s="2">
        <f>0.25026</f>
        <v>0.25025999999999998</v>
      </c>
      <c r="L6" s="2">
        <f>0.2619+0.25026</f>
        <v>0.51215999999999995</v>
      </c>
      <c r="M6" s="2">
        <f>0.2619+0.25026</f>
        <v>0.51215999999999995</v>
      </c>
      <c r="N6" s="2">
        <f>0.2619+0.25026</f>
        <v>0.51215999999999995</v>
      </c>
    </row>
    <row r="7" spans="1:14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4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">
      <c r="A8"/>
      <c r="B8"/>
      <c r="C8"/>
      <c r="E8"/>
    </row>
  </sheetData>
  <phoneticPr fontId="3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B700-56F0-41DF-97BD-F6B2E8E2A130}">
  <sheetPr codeName="Sheet24"/>
  <dimension ref="A1:F7"/>
  <sheetViews>
    <sheetView zoomScaleNormal="100" workbookViewId="0">
      <selection activeCell="D3" sqref="A1:F7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30</v>
      </c>
      <c r="C3" s="2">
        <v>150</v>
      </c>
      <c r="D3" s="2">
        <v>420</v>
      </c>
      <c r="E3" s="2">
        <v>150</v>
      </c>
      <c r="F3" s="2">
        <v>30</v>
      </c>
    </row>
    <row r="4" spans="1:6" ht="28.5" x14ac:dyDescent="0.2">
      <c r="A4" s="3" t="s">
        <v>18</v>
      </c>
      <c r="B4" s="2">
        <v>0</v>
      </c>
      <c r="C4" s="2">
        <v>1500</v>
      </c>
      <c r="D4" s="2">
        <v>0</v>
      </c>
      <c r="E4" s="2">
        <v>1500</v>
      </c>
      <c r="F4" s="2">
        <v>0</v>
      </c>
    </row>
    <row r="5" spans="1:6" ht="28.5" x14ac:dyDescent="0.2">
      <c r="A5" s="3" t="s">
        <v>19</v>
      </c>
      <c r="B5" s="2">
        <v>300</v>
      </c>
      <c r="C5" s="2">
        <v>0</v>
      </c>
      <c r="D5" s="2">
        <v>0</v>
      </c>
      <c r="E5" s="2">
        <v>0</v>
      </c>
      <c r="F5" s="2">
        <v>-300</v>
      </c>
    </row>
    <row r="6" spans="1:6" x14ac:dyDescent="0.2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099D-D5AF-4FE2-9F4F-81D32CACF5D2}">
  <sheetPr codeName="Sheet25"/>
  <dimension ref="A1:F7"/>
  <sheetViews>
    <sheetView zoomScaleNormal="100" workbookViewId="0">
      <selection activeCell="C4" sqref="C4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30</v>
      </c>
      <c r="C3" s="2">
        <v>150</v>
      </c>
      <c r="D3" s="2">
        <v>420</v>
      </c>
      <c r="E3" s="2">
        <v>150</v>
      </c>
      <c r="F3" s="2">
        <v>30</v>
      </c>
    </row>
    <row r="4" spans="1:6" ht="28.5" x14ac:dyDescent="0.2">
      <c r="A4" s="3" t="s">
        <v>18</v>
      </c>
      <c r="B4" s="2">
        <v>0</v>
      </c>
      <c r="C4" s="2">
        <v>1500</v>
      </c>
      <c r="D4" s="2">
        <v>0</v>
      </c>
      <c r="E4" s="2">
        <v>1500</v>
      </c>
      <c r="F4" s="2">
        <v>0</v>
      </c>
    </row>
    <row r="5" spans="1:6" ht="28.5" x14ac:dyDescent="0.2">
      <c r="A5" s="3" t="s">
        <v>19</v>
      </c>
      <c r="B5" s="2">
        <v>300</v>
      </c>
      <c r="C5" s="2">
        <v>0</v>
      </c>
      <c r="D5" s="2">
        <v>0</v>
      </c>
      <c r="E5" s="2">
        <v>0</v>
      </c>
      <c r="F5" s="2">
        <v>-300</v>
      </c>
    </row>
    <row r="6" spans="1:6" x14ac:dyDescent="0.2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ED54-DD2B-4C91-93E5-9A98829E46A7}">
  <sheetPr codeName="Sheet26"/>
  <dimension ref="A1:F7"/>
  <sheetViews>
    <sheetView zoomScaleNormal="100" workbookViewId="0">
      <selection activeCell="E5" sqref="E5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30</v>
      </c>
      <c r="C3" s="2">
        <v>100</v>
      </c>
      <c r="D3" s="2">
        <v>420</v>
      </c>
      <c r="E3" s="2">
        <v>100</v>
      </c>
      <c r="F3" s="2">
        <v>30</v>
      </c>
    </row>
    <row r="4" spans="1:6" ht="28.5" x14ac:dyDescent="0.2">
      <c r="A4" s="3" t="s">
        <v>18</v>
      </c>
      <c r="B4" s="2">
        <v>0</v>
      </c>
      <c r="C4" s="2">
        <v>1000</v>
      </c>
      <c r="D4" s="2">
        <v>0</v>
      </c>
      <c r="E4" s="2">
        <v>1000</v>
      </c>
      <c r="F4" s="2">
        <v>0</v>
      </c>
    </row>
    <row r="5" spans="1:6" ht="28.5" x14ac:dyDescent="0.2">
      <c r="A5" s="3" t="s">
        <v>19</v>
      </c>
      <c r="B5" s="2">
        <v>300</v>
      </c>
      <c r="C5" s="2">
        <v>0</v>
      </c>
      <c r="D5" s="2">
        <v>0</v>
      </c>
      <c r="E5" s="2">
        <v>0</v>
      </c>
      <c r="F5" s="2">
        <v>-300</v>
      </c>
    </row>
    <row r="6" spans="1:6" x14ac:dyDescent="0.2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7D81-F619-43A7-912C-C34AA37C6E2F}">
  <sheetPr codeName="Sheet27"/>
  <dimension ref="A1:F7"/>
  <sheetViews>
    <sheetView zoomScaleNormal="100" workbookViewId="0">
      <selection activeCell="E5" sqref="E5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30</v>
      </c>
      <c r="C3" s="2">
        <v>50</v>
      </c>
      <c r="D3" s="2">
        <v>420</v>
      </c>
      <c r="E3" s="2">
        <v>50</v>
      </c>
      <c r="F3" s="2">
        <v>30</v>
      </c>
    </row>
    <row r="4" spans="1:6" ht="28.5" x14ac:dyDescent="0.2">
      <c r="A4" s="3" t="s">
        <v>18</v>
      </c>
      <c r="B4" s="2">
        <v>0</v>
      </c>
      <c r="C4" s="2">
        <v>500</v>
      </c>
      <c r="D4" s="2">
        <v>0</v>
      </c>
      <c r="E4" s="2">
        <v>500</v>
      </c>
      <c r="F4" s="2">
        <v>0</v>
      </c>
    </row>
    <row r="5" spans="1:6" ht="28.5" x14ac:dyDescent="0.2">
      <c r="A5" s="3" t="s">
        <v>19</v>
      </c>
      <c r="B5" s="2">
        <v>300</v>
      </c>
      <c r="C5" s="2">
        <v>0</v>
      </c>
      <c r="D5" s="2">
        <v>0</v>
      </c>
      <c r="E5" s="2">
        <v>0</v>
      </c>
      <c r="F5" s="2">
        <v>-300</v>
      </c>
    </row>
    <row r="6" spans="1:6" x14ac:dyDescent="0.2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C010-39E6-4B60-8A1C-6E476C075F1F}">
  <sheetPr codeName="Sheet28"/>
  <dimension ref="A1:F7"/>
  <sheetViews>
    <sheetView zoomScaleNormal="100" workbookViewId="0">
      <selection activeCell="C8" sqref="C8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30</v>
      </c>
      <c r="C3" s="2">
        <v>50</v>
      </c>
      <c r="D3" s="2">
        <v>620</v>
      </c>
      <c r="E3" s="2">
        <v>50</v>
      </c>
      <c r="F3" s="2">
        <v>30</v>
      </c>
    </row>
    <row r="4" spans="1:6" ht="28.5" x14ac:dyDescent="0.2">
      <c r="A4" s="3" t="s">
        <v>18</v>
      </c>
      <c r="B4" s="2">
        <v>0</v>
      </c>
      <c r="C4" s="2">
        <v>500</v>
      </c>
      <c r="D4" s="2">
        <v>0</v>
      </c>
      <c r="E4" s="2">
        <v>500</v>
      </c>
      <c r="F4" s="2">
        <v>0</v>
      </c>
    </row>
    <row r="5" spans="1:6" ht="28.5" x14ac:dyDescent="0.2">
      <c r="A5" s="3" t="s">
        <v>19</v>
      </c>
      <c r="B5" s="2">
        <v>300</v>
      </c>
      <c r="C5" s="2">
        <v>0</v>
      </c>
      <c r="D5" s="2">
        <v>0</v>
      </c>
      <c r="E5" s="2">
        <v>0</v>
      </c>
      <c r="F5" s="2">
        <v>-300</v>
      </c>
    </row>
    <row r="6" spans="1:6" x14ac:dyDescent="0.2">
      <c r="A6" s="2" t="s">
        <v>7</v>
      </c>
      <c r="B6" s="2">
        <v>1.03</v>
      </c>
      <c r="C6" s="2">
        <v>1.03</v>
      </c>
      <c r="D6" s="2">
        <v>0</v>
      </c>
      <c r="E6" s="2">
        <v>1.03</v>
      </c>
      <c r="F6" s="2">
        <v>1.03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4708-47EB-45FD-9FD2-8168D50C7779}">
  <sheetPr codeName="Sheet29"/>
  <dimension ref="A1:F8"/>
  <sheetViews>
    <sheetView zoomScaleNormal="100" workbookViewId="0">
      <selection activeCell="C11" sqref="C11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14.125" style="2" bestFit="1" customWidth="1"/>
    <col min="4" max="4" width="7.375" style="2" bestFit="1" customWidth="1"/>
    <col min="5" max="5" width="14.125" style="2" bestFit="1" customWidth="1"/>
    <col min="6" max="6" width="7.375" style="2" bestFit="1" customWidth="1"/>
    <col min="7" max="7" width="8.375" style="2" bestFit="1" customWidth="1"/>
    <col min="8" max="16384" width="9.125" style="2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</v>
      </c>
      <c r="C3" s="2">
        <v>50</v>
      </c>
      <c r="D3" s="2">
        <v>514</v>
      </c>
      <c r="E3" s="2">
        <v>50</v>
      </c>
      <c r="F3" s="2">
        <v>3</v>
      </c>
    </row>
    <row r="4" spans="1:6" x14ac:dyDescent="0.2">
      <c r="A4" s="3" t="s">
        <v>18</v>
      </c>
      <c r="B4" s="2">
        <v>0</v>
      </c>
      <c r="C4" s="2">
        <v>500</v>
      </c>
      <c r="D4" s="2">
        <v>0</v>
      </c>
      <c r="E4" s="2">
        <v>500</v>
      </c>
      <c r="F4" s="2">
        <v>0</v>
      </c>
    </row>
    <row r="5" spans="1:6" x14ac:dyDescent="0.2">
      <c r="A5" s="3" t="s">
        <v>19</v>
      </c>
      <c r="B5" s="2">
        <v>1</v>
      </c>
      <c r="C5" s="2">
        <v>0</v>
      </c>
      <c r="D5" s="2">
        <v>0</v>
      </c>
      <c r="E5" s="2">
        <v>0</v>
      </c>
      <c r="F5" s="2">
        <v>-1</v>
      </c>
    </row>
    <row r="6" spans="1:6" x14ac:dyDescent="0.2">
      <c r="A6" s="2" t="s">
        <v>7</v>
      </c>
      <c r="B6" s="2">
        <v>0.4</v>
      </c>
      <c r="C6" s="2">
        <v>0.4</v>
      </c>
      <c r="D6" s="2">
        <v>0</v>
      </c>
      <c r="E6" s="2">
        <v>0.4</v>
      </c>
      <c r="F6" s="2">
        <v>0.4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2">
      <c r="A8"/>
      <c r="B8"/>
      <c r="C8"/>
      <c r="E8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3D4A-268B-4D69-A957-DBC15A656635}">
  <sheetPr codeName="Sheet30"/>
  <dimension ref="A1:F7"/>
  <sheetViews>
    <sheetView zoomScaleNormal="100" workbookViewId="0">
      <selection activeCell="E5" sqref="E5"/>
    </sheetView>
  </sheetViews>
  <sheetFormatPr defaultColWidth="21.75" defaultRowHeight="14.25" x14ac:dyDescent="0.2"/>
  <cols>
    <col min="1" max="1" width="19.75" bestFit="1" customWidth="1"/>
    <col min="2" max="2" width="11.625" customWidth="1"/>
    <col min="3" max="3" width="13.875" customWidth="1"/>
    <col min="4" max="4" width="10.25" customWidth="1"/>
  </cols>
  <sheetData>
    <row r="1" spans="1:6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5</v>
      </c>
      <c r="F2" s="2" t="s">
        <v>4</v>
      </c>
    </row>
    <row r="3" spans="1:6" x14ac:dyDescent="0.2">
      <c r="A3" s="2" t="s">
        <v>6</v>
      </c>
      <c r="B3" s="2">
        <v>3</v>
      </c>
      <c r="C3" s="2">
        <v>50</v>
      </c>
      <c r="D3" s="2">
        <v>408</v>
      </c>
      <c r="E3" s="2">
        <v>50</v>
      </c>
      <c r="F3" s="2">
        <v>3</v>
      </c>
    </row>
    <row r="4" spans="1:6" ht="28.5" x14ac:dyDescent="0.2">
      <c r="A4" s="3" t="s">
        <v>18</v>
      </c>
      <c r="B4" s="2">
        <v>0</v>
      </c>
      <c r="C4" s="2">
        <v>500</v>
      </c>
      <c r="D4" s="2">
        <v>0</v>
      </c>
      <c r="E4" s="2">
        <v>500</v>
      </c>
      <c r="F4" s="2">
        <v>0</v>
      </c>
    </row>
    <row r="5" spans="1:6" ht="28.5" x14ac:dyDescent="0.2">
      <c r="A5" s="3" t="s">
        <v>19</v>
      </c>
      <c r="B5" s="2">
        <v>1</v>
      </c>
      <c r="C5" s="2">
        <v>0</v>
      </c>
      <c r="D5" s="2">
        <v>0</v>
      </c>
      <c r="E5" s="2">
        <v>0</v>
      </c>
      <c r="F5" s="2">
        <v>-1</v>
      </c>
    </row>
    <row r="6" spans="1:6" x14ac:dyDescent="0.2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</sheetData>
  <phoneticPr fontId="3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EE93-CA94-4368-B787-8E7577B66A06}">
  <dimension ref="A1:B8"/>
  <sheetViews>
    <sheetView tabSelected="1" zoomScaleNormal="100" workbookViewId="0">
      <selection activeCell="B8" sqref="B8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8.375" style="2" bestFit="1" customWidth="1"/>
    <col min="4" max="16384" width="9.125" style="2"/>
  </cols>
  <sheetData>
    <row r="1" spans="1:2" x14ac:dyDescent="0.2">
      <c r="A1" s="2" t="s">
        <v>0</v>
      </c>
      <c r="B1" s="2">
        <v>1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6</v>
      </c>
      <c r="B3" s="2">
        <v>600</v>
      </c>
    </row>
    <row r="4" spans="1:2" x14ac:dyDescent="0.2">
      <c r="A4" s="3" t="s">
        <v>18</v>
      </c>
      <c r="B4" s="2">
        <v>0</v>
      </c>
    </row>
    <row r="5" spans="1:2" x14ac:dyDescent="0.2">
      <c r="A5" s="3" t="s">
        <v>19</v>
      </c>
      <c r="B5" s="2">
        <v>0</v>
      </c>
    </row>
    <row r="6" spans="1:2" x14ac:dyDescent="0.2">
      <c r="A6" s="2" t="s">
        <v>7</v>
      </c>
      <c r="B6" s="2">
        <v>0.5</v>
      </c>
    </row>
    <row r="7" spans="1:2" x14ac:dyDescent="0.2">
      <c r="A7" s="2" t="s">
        <v>20</v>
      </c>
      <c r="B7" s="2">
        <v>0</v>
      </c>
    </row>
    <row r="8" spans="1:2" x14ac:dyDescent="0.2">
      <c r="A8"/>
      <c r="B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9"/>
  <sheetViews>
    <sheetView workbookViewId="0">
      <selection activeCell="E16" sqref="E16"/>
    </sheetView>
  </sheetViews>
  <sheetFormatPr defaultRowHeight="14.25" x14ac:dyDescent="0.2"/>
  <cols>
    <col min="1" max="1" width="21.7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3</v>
      </c>
    </row>
    <row r="3" spans="1:2" x14ac:dyDescent="0.2">
      <c r="A3" t="s">
        <v>6</v>
      </c>
      <c r="B3">
        <v>300</v>
      </c>
    </row>
    <row r="4" spans="1:2" x14ac:dyDescent="0.2">
      <c r="A4" t="s">
        <v>7</v>
      </c>
      <c r="B4">
        <v>0.2</v>
      </c>
    </row>
    <row r="5" spans="1:2" x14ac:dyDescent="0.2">
      <c r="A5" t="s">
        <v>8</v>
      </c>
      <c r="B5">
        <v>20</v>
      </c>
    </row>
    <row r="6" spans="1:2" x14ac:dyDescent="0.2">
      <c r="A6" t="s">
        <v>13</v>
      </c>
      <c r="B6">
        <v>0</v>
      </c>
    </row>
    <row r="7" spans="1:2" ht="28.5" x14ac:dyDescent="0.2">
      <c r="A7" s="1" t="s">
        <v>9</v>
      </c>
      <c r="B7">
        <v>0</v>
      </c>
    </row>
    <row r="8" spans="1:2" ht="28.5" x14ac:dyDescent="0.2">
      <c r="A8" s="1" t="s">
        <v>10</v>
      </c>
      <c r="B8">
        <v>0</v>
      </c>
    </row>
    <row r="9" spans="1:2" ht="31.5" customHeight="1" x14ac:dyDescent="0.2">
      <c r="A9" s="1" t="s">
        <v>11</v>
      </c>
      <c r="B9">
        <v>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0"/>
  <sheetViews>
    <sheetView workbookViewId="0">
      <selection sqref="A1:D9"/>
    </sheetView>
  </sheetViews>
  <sheetFormatPr defaultColWidth="9.125" defaultRowHeight="14.25" x14ac:dyDescent="0.2"/>
  <cols>
    <col min="1" max="1" width="35" style="2" bestFit="1" customWidth="1"/>
    <col min="2" max="2" width="9.75" style="2" bestFit="1" customWidth="1"/>
    <col min="3" max="3" width="6.875" style="2" bestFit="1" customWidth="1"/>
    <col min="4" max="4" width="8.375" style="2" bestFit="1" customWidth="1"/>
    <col min="5" max="16384" width="9.125" style="2"/>
  </cols>
  <sheetData>
    <row r="1" spans="1:4" x14ac:dyDescent="0.2">
      <c r="A1" s="2" t="s">
        <v>0</v>
      </c>
      <c r="B1" s="2">
        <v>1</v>
      </c>
      <c r="C1" s="2">
        <v>2</v>
      </c>
      <c r="D1" s="2">
        <v>3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6</v>
      </c>
      <c r="B3" s="2">
        <v>10</v>
      </c>
      <c r="C3" s="2">
        <v>1200</v>
      </c>
      <c r="D3" s="2">
        <v>10</v>
      </c>
    </row>
    <row r="4" spans="1:4" x14ac:dyDescent="0.2">
      <c r="A4" s="2" t="s">
        <v>7</v>
      </c>
      <c r="B4" s="2">
        <v>0.25</v>
      </c>
      <c r="C4" s="2">
        <v>0.25</v>
      </c>
      <c r="D4" s="2">
        <v>0.25</v>
      </c>
    </row>
    <row r="5" spans="1:4" x14ac:dyDescent="0.2">
      <c r="A5" s="2" t="s">
        <v>8</v>
      </c>
      <c r="B5" s="2">
        <v>5</v>
      </c>
      <c r="C5" s="2">
        <v>5</v>
      </c>
      <c r="D5" s="2">
        <v>5</v>
      </c>
    </row>
    <row r="6" spans="1:4" x14ac:dyDescent="0.2">
      <c r="A6" s="2" t="s">
        <v>14</v>
      </c>
      <c r="B6" s="3">
        <v>5</v>
      </c>
      <c r="C6" s="3">
        <v>0</v>
      </c>
      <c r="D6" s="3">
        <v>-5</v>
      </c>
    </row>
    <row r="7" spans="1:4" x14ac:dyDescent="0.2">
      <c r="A7" s="3" t="s">
        <v>9</v>
      </c>
      <c r="B7" s="2">
        <v>20</v>
      </c>
      <c r="C7" s="2">
        <v>20</v>
      </c>
      <c r="D7" s="2">
        <v>20</v>
      </c>
    </row>
    <row r="8" spans="1:4" x14ac:dyDescent="0.2">
      <c r="A8" s="3" t="s">
        <v>10</v>
      </c>
      <c r="B8" s="2">
        <v>6</v>
      </c>
      <c r="C8" s="2">
        <v>0</v>
      </c>
      <c r="D8" s="2">
        <v>-4</v>
      </c>
    </row>
    <row r="9" spans="1:4" ht="28.5" x14ac:dyDescent="0.2">
      <c r="A9" s="3" t="s">
        <v>11</v>
      </c>
      <c r="B9" s="2">
        <v>0</v>
      </c>
      <c r="C9" s="2">
        <v>0</v>
      </c>
      <c r="D9" s="2">
        <v>0</v>
      </c>
    </row>
    <row r="10" spans="1:4" x14ac:dyDescent="0.2">
      <c r="A10" s="3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05AC-1D7C-49EA-8192-433B9FD91E04}">
  <sheetPr codeName="Sheet9"/>
  <dimension ref="A1:D9"/>
  <sheetViews>
    <sheetView workbookViewId="0">
      <selection sqref="A1:XFD1048576"/>
    </sheetView>
  </sheetViews>
  <sheetFormatPr defaultRowHeight="14.25" x14ac:dyDescent="0.2"/>
  <cols>
    <col min="1" max="1" width="16.375" bestFit="1" customWidth="1"/>
    <col min="2" max="2" width="7.875" bestFit="1" customWidth="1"/>
    <col min="3" max="3" width="6.125" bestFit="1" customWidth="1"/>
    <col min="4" max="4" width="7.375" bestFit="1" customWidth="1"/>
  </cols>
  <sheetData>
    <row r="1" spans="1:4" x14ac:dyDescent="0.2">
      <c r="A1" s="2" t="s">
        <v>0</v>
      </c>
      <c r="B1" s="2">
        <v>1</v>
      </c>
      <c r="C1" s="2">
        <v>2</v>
      </c>
      <c r="D1" s="2">
        <v>3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6</v>
      </c>
      <c r="B3" s="2">
        <v>10</v>
      </c>
      <c r="C3" s="2">
        <v>1200</v>
      </c>
      <c r="D3" s="2">
        <v>10</v>
      </c>
    </row>
    <row r="4" spans="1:4" x14ac:dyDescent="0.2">
      <c r="A4" s="2" t="s">
        <v>7</v>
      </c>
      <c r="B4" s="2">
        <v>0.25</v>
      </c>
      <c r="C4" s="2">
        <v>0.25</v>
      </c>
      <c r="D4" s="2">
        <v>0.25</v>
      </c>
    </row>
    <row r="5" spans="1:4" x14ac:dyDescent="0.2">
      <c r="A5" s="2" t="s">
        <v>8</v>
      </c>
      <c r="B5" s="2">
        <v>5</v>
      </c>
      <c r="C5" s="2">
        <v>5</v>
      </c>
      <c r="D5" s="2">
        <v>5</v>
      </c>
    </row>
    <row r="6" spans="1:4" x14ac:dyDescent="0.2">
      <c r="A6" s="2" t="s">
        <v>14</v>
      </c>
      <c r="B6" s="3">
        <v>5</v>
      </c>
      <c r="C6" s="3">
        <v>0</v>
      </c>
      <c r="D6" s="3">
        <v>-5</v>
      </c>
    </row>
    <row r="7" spans="1:4" ht="42.75" x14ac:dyDescent="0.2">
      <c r="A7" s="3" t="s">
        <v>9</v>
      </c>
      <c r="B7" s="2">
        <v>20</v>
      </c>
      <c r="C7" s="2">
        <v>20</v>
      </c>
      <c r="D7" s="2">
        <v>20</v>
      </c>
    </row>
    <row r="8" spans="1:4" ht="28.5" x14ac:dyDescent="0.2">
      <c r="A8" s="3" t="s">
        <v>10</v>
      </c>
      <c r="B8" s="2">
        <v>6</v>
      </c>
      <c r="C8" s="2">
        <v>0</v>
      </c>
      <c r="D8" s="2">
        <v>-4</v>
      </c>
    </row>
    <row r="9" spans="1:4" ht="42.75" x14ac:dyDescent="0.2">
      <c r="A9" s="3" t="s">
        <v>11</v>
      </c>
      <c r="B9" s="2">
        <v>0</v>
      </c>
      <c r="C9" s="2">
        <v>0</v>
      </c>
      <c r="D9" s="2">
        <v>0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9F32-02E8-49AD-844C-CECC306A7D22}">
  <sheetPr codeName="Sheet14"/>
  <dimension ref="A1:D9"/>
  <sheetViews>
    <sheetView workbookViewId="0">
      <selection activeCell="F2" sqref="F2:H9"/>
    </sheetView>
  </sheetViews>
  <sheetFormatPr defaultRowHeight="14.25" x14ac:dyDescent="0.2"/>
  <cols>
    <col min="1" max="1" width="18.875" bestFit="1" customWidth="1"/>
    <col min="2" max="2" width="7.875" bestFit="1" customWidth="1"/>
    <col min="3" max="3" width="12.625" bestFit="1" customWidth="1"/>
    <col min="4" max="4" width="7.375" bestFit="1" customWidth="1"/>
  </cols>
  <sheetData>
    <row r="1" spans="1:4" x14ac:dyDescent="0.2">
      <c r="A1" s="2" t="s">
        <v>17</v>
      </c>
      <c r="B1" s="2" t="s">
        <v>2</v>
      </c>
      <c r="C1" s="2" t="s">
        <v>16</v>
      </c>
      <c r="D1" s="2" t="s">
        <v>4</v>
      </c>
    </row>
    <row r="2" spans="1:4" x14ac:dyDescent="0.2">
      <c r="A2" s="2" t="s">
        <v>1</v>
      </c>
      <c r="B2" s="2">
        <v>1</v>
      </c>
      <c r="C2" s="2">
        <v>3</v>
      </c>
      <c r="D2" s="2">
        <v>4</v>
      </c>
    </row>
    <row r="3" spans="1:4" x14ac:dyDescent="0.2">
      <c r="A3" s="2" t="s">
        <v>6</v>
      </c>
      <c r="B3" s="2">
        <f>B6/B8</f>
        <v>1.4</v>
      </c>
      <c r="C3" s="2">
        <v>1260</v>
      </c>
      <c r="D3" s="2">
        <f>D6/D8</f>
        <v>2.3333333333333335</v>
      </c>
    </row>
    <row r="4" spans="1:4" x14ac:dyDescent="0.2">
      <c r="A4" s="2" t="s">
        <v>7</v>
      </c>
      <c r="B4" s="2">
        <v>0.09</v>
      </c>
      <c r="C4" s="2">
        <v>0.09</v>
      </c>
      <c r="D4" s="2">
        <v>0.09</v>
      </c>
    </row>
    <row r="5" spans="1:4" x14ac:dyDescent="0.2">
      <c r="A5" s="2" t="s">
        <v>8</v>
      </c>
      <c r="B5" s="2">
        <v>7</v>
      </c>
      <c r="C5" s="2">
        <v>7</v>
      </c>
      <c r="D5" s="2">
        <f>B5</f>
        <v>7</v>
      </c>
    </row>
    <row r="6" spans="1:4" x14ac:dyDescent="0.2">
      <c r="A6" s="2" t="s">
        <v>14</v>
      </c>
      <c r="B6" s="3">
        <f>B5</f>
        <v>7</v>
      </c>
      <c r="C6" s="3">
        <v>0</v>
      </c>
      <c r="D6" s="3">
        <f>-D5</f>
        <v>-7</v>
      </c>
    </row>
    <row r="7" spans="1:4" ht="28.5" x14ac:dyDescent="0.2">
      <c r="A7" s="3" t="s">
        <v>9</v>
      </c>
      <c r="B7" s="2">
        <v>0</v>
      </c>
      <c r="C7" s="2">
        <v>18.059999999999999</v>
      </c>
      <c r="D7" s="2">
        <v>0</v>
      </c>
    </row>
    <row r="8" spans="1:4" ht="28.5" x14ac:dyDescent="0.2">
      <c r="A8" s="3" t="s">
        <v>10</v>
      </c>
      <c r="B8" s="2">
        <v>5</v>
      </c>
      <c r="C8" s="2">
        <v>0</v>
      </c>
      <c r="D8" s="2">
        <v>-3</v>
      </c>
    </row>
    <row r="9" spans="1:4" ht="42.75" x14ac:dyDescent="0.2">
      <c r="A9" s="3" t="s">
        <v>11</v>
      </c>
      <c r="B9" s="2">
        <v>0</v>
      </c>
      <c r="C9" s="2">
        <v>0</v>
      </c>
      <c r="D9" s="2">
        <v>0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AA9-0460-4BFE-AEFC-E66933A531A7}">
  <sheetPr codeName="Sheet10"/>
  <dimension ref="A1:D9"/>
  <sheetViews>
    <sheetView workbookViewId="0">
      <selection activeCell="C10" sqref="C10"/>
    </sheetView>
  </sheetViews>
  <sheetFormatPr defaultRowHeight="14.25" x14ac:dyDescent="0.2"/>
  <cols>
    <col min="1" max="1" width="18.875" bestFit="1" customWidth="1"/>
    <col min="2" max="2" width="7.875" bestFit="1" customWidth="1"/>
    <col min="3" max="3" width="12.625" bestFit="1" customWidth="1"/>
    <col min="4" max="4" width="7.375" bestFit="1" customWidth="1"/>
  </cols>
  <sheetData>
    <row r="1" spans="1:4" x14ac:dyDescent="0.2">
      <c r="A1" s="2" t="s">
        <v>17</v>
      </c>
      <c r="B1" s="2" t="s">
        <v>2</v>
      </c>
      <c r="C1" s="2" t="s">
        <v>15</v>
      </c>
      <c r="D1" s="2" t="s">
        <v>4</v>
      </c>
    </row>
    <row r="2" spans="1:4" x14ac:dyDescent="0.2">
      <c r="A2" s="2" t="s">
        <v>1</v>
      </c>
      <c r="B2" s="2">
        <v>1</v>
      </c>
      <c r="C2" s="2">
        <v>2</v>
      </c>
      <c r="D2" s="2">
        <v>4</v>
      </c>
    </row>
    <row r="3" spans="1:4" x14ac:dyDescent="0.2">
      <c r="A3" s="2" t="s">
        <v>6</v>
      </c>
      <c r="B3" s="2">
        <f>B6/B8</f>
        <v>1.4</v>
      </c>
      <c r="C3" s="2">
        <f>24*60</f>
        <v>1440</v>
      </c>
      <c r="D3" s="2">
        <f>D6/D8</f>
        <v>2.3333333333333335</v>
      </c>
    </row>
    <row r="4" spans="1:4" x14ac:dyDescent="0.2">
      <c r="A4" s="2" t="s">
        <v>7</v>
      </c>
      <c r="B4" s="2">
        <v>0.09</v>
      </c>
      <c r="C4" s="2">
        <v>0.09</v>
      </c>
      <c r="D4" s="2">
        <v>0.09</v>
      </c>
    </row>
    <row r="5" spans="1:4" x14ac:dyDescent="0.2">
      <c r="A5" s="2" t="s">
        <v>8</v>
      </c>
      <c r="B5" s="2">
        <v>7</v>
      </c>
      <c r="C5" s="2">
        <v>7</v>
      </c>
      <c r="D5" s="2">
        <f>B5</f>
        <v>7</v>
      </c>
    </row>
    <row r="6" spans="1:4" x14ac:dyDescent="0.2">
      <c r="A6" s="2" t="s">
        <v>14</v>
      </c>
      <c r="B6" s="3">
        <f>B5</f>
        <v>7</v>
      </c>
      <c r="C6" s="3">
        <v>0</v>
      </c>
      <c r="D6" s="3">
        <f>-D5</f>
        <v>-7</v>
      </c>
    </row>
    <row r="7" spans="1:4" ht="28.5" x14ac:dyDescent="0.2">
      <c r="A7" s="3" t="s">
        <v>9</v>
      </c>
      <c r="B7" s="2">
        <v>0</v>
      </c>
      <c r="C7" s="2">
        <v>18.059999999999999</v>
      </c>
      <c r="D7" s="2">
        <v>0</v>
      </c>
    </row>
    <row r="8" spans="1:4" ht="28.5" x14ac:dyDescent="0.2">
      <c r="A8" s="3" t="s">
        <v>10</v>
      </c>
      <c r="B8" s="2">
        <v>5</v>
      </c>
      <c r="C8" s="2">
        <v>0</v>
      </c>
      <c r="D8" s="2">
        <v>-3</v>
      </c>
    </row>
    <row r="9" spans="1:4" ht="42.75" x14ac:dyDescent="0.2">
      <c r="A9" s="3" t="s">
        <v>11</v>
      </c>
      <c r="B9" s="2">
        <v>0</v>
      </c>
      <c r="C9" s="2">
        <v>0</v>
      </c>
      <c r="D9" s="2">
        <v>0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F5C0-7BC7-4873-915A-101D3EA8997F}">
  <sheetPr codeName="Sheet11"/>
  <dimension ref="A1:D9"/>
  <sheetViews>
    <sheetView workbookViewId="0">
      <selection activeCell="E26" sqref="E26"/>
    </sheetView>
  </sheetViews>
  <sheetFormatPr defaultRowHeight="14.25" x14ac:dyDescent="0.2"/>
  <cols>
    <col min="1" max="1" width="16.375" bestFit="1" customWidth="1"/>
    <col min="2" max="2" width="7.875" bestFit="1" customWidth="1"/>
    <col min="3" max="3" width="12.625" bestFit="1" customWidth="1"/>
    <col min="4" max="4" width="7.375" bestFit="1" customWidth="1"/>
  </cols>
  <sheetData>
    <row r="1" spans="1:4" x14ac:dyDescent="0.2">
      <c r="A1" s="2" t="s">
        <v>17</v>
      </c>
      <c r="B1" s="2" t="s">
        <v>2</v>
      </c>
      <c r="C1" s="2" t="s">
        <v>16</v>
      </c>
      <c r="D1" s="2" t="s">
        <v>4</v>
      </c>
    </row>
    <row r="2" spans="1:4" x14ac:dyDescent="0.2">
      <c r="A2" s="2" t="s">
        <v>1</v>
      </c>
      <c r="B2" s="2">
        <v>1</v>
      </c>
      <c r="C2" s="2">
        <v>3</v>
      </c>
      <c r="D2" s="2">
        <v>4</v>
      </c>
    </row>
    <row r="3" spans="1:4" x14ac:dyDescent="0.2">
      <c r="A3" s="2" t="s">
        <v>6</v>
      </c>
      <c r="B3" s="2">
        <f>B6/B8</f>
        <v>1.4</v>
      </c>
      <c r="C3" s="2">
        <v>1440</v>
      </c>
      <c r="D3" s="2">
        <f>D6/D8</f>
        <v>2.3333333333333335</v>
      </c>
    </row>
    <row r="4" spans="1:4" x14ac:dyDescent="0.2">
      <c r="A4" s="2" t="s">
        <v>7</v>
      </c>
      <c r="B4" s="2">
        <v>0.09</v>
      </c>
      <c r="C4" s="2">
        <v>0.09</v>
      </c>
      <c r="D4" s="2">
        <v>0.09</v>
      </c>
    </row>
    <row r="5" spans="1:4" x14ac:dyDescent="0.2">
      <c r="A5" s="2" t="s">
        <v>8</v>
      </c>
      <c r="B5" s="2">
        <v>7</v>
      </c>
      <c r="C5" s="2">
        <v>5</v>
      </c>
      <c r="D5" s="2">
        <f>B5</f>
        <v>7</v>
      </c>
    </row>
    <row r="6" spans="1:4" x14ac:dyDescent="0.2">
      <c r="A6" s="2" t="s">
        <v>14</v>
      </c>
      <c r="B6" s="3">
        <f>B5</f>
        <v>7</v>
      </c>
      <c r="C6" s="3">
        <v>0</v>
      </c>
      <c r="D6" s="3">
        <f>-D5</f>
        <v>-7</v>
      </c>
    </row>
    <row r="7" spans="1:4" ht="42.75" x14ac:dyDescent="0.2">
      <c r="A7" s="3" t="s">
        <v>9</v>
      </c>
      <c r="B7" s="2">
        <v>18.059999999999999</v>
      </c>
      <c r="C7" s="2">
        <v>18.059999999999999</v>
      </c>
      <c r="D7" s="2">
        <v>18.059999999999999</v>
      </c>
    </row>
    <row r="8" spans="1:4" ht="28.5" x14ac:dyDescent="0.2">
      <c r="A8" s="3" t="s">
        <v>10</v>
      </c>
      <c r="B8" s="2">
        <v>5</v>
      </c>
      <c r="C8" s="2">
        <v>0</v>
      </c>
      <c r="D8" s="2">
        <v>-3</v>
      </c>
    </row>
    <row r="9" spans="1:4" ht="42.75" x14ac:dyDescent="0.2">
      <c r="A9" s="3" t="s">
        <v>11</v>
      </c>
      <c r="B9" s="2">
        <v>0</v>
      </c>
      <c r="C9" s="2">
        <v>0</v>
      </c>
      <c r="D9" s="2">
        <v>0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6218-D796-4347-AD78-AB3FD550077A}">
  <sheetPr codeName="Sheet12"/>
  <dimension ref="A1:D9"/>
  <sheetViews>
    <sheetView workbookViewId="0">
      <selection sqref="A1:XFD1048576"/>
    </sheetView>
  </sheetViews>
  <sheetFormatPr defaultRowHeight="14.25" x14ac:dyDescent="0.2"/>
  <cols>
    <col min="1" max="1" width="16.375" bestFit="1" customWidth="1"/>
    <col min="2" max="2" width="7.875" bestFit="1" customWidth="1"/>
    <col min="3" max="3" width="6.125" bestFit="1" customWidth="1"/>
    <col min="4" max="4" width="7.375" bestFit="1" customWidth="1"/>
  </cols>
  <sheetData>
    <row r="1" spans="1:4" x14ac:dyDescent="0.2">
      <c r="A1" s="2" t="s">
        <v>0</v>
      </c>
      <c r="B1" s="2">
        <v>1</v>
      </c>
      <c r="C1" s="2">
        <v>2</v>
      </c>
      <c r="D1" s="2">
        <v>3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6</v>
      </c>
      <c r="B3" s="2">
        <v>10</v>
      </c>
      <c r="C3" s="2">
        <v>1200</v>
      </c>
      <c r="D3" s="2">
        <v>10</v>
      </c>
    </row>
    <row r="4" spans="1:4" x14ac:dyDescent="0.2">
      <c r="A4" s="2" t="s">
        <v>7</v>
      </c>
      <c r="B4" s="2">
        <v>0.25</v>
      </c>
      <c r="C4" s="2">
        <v>0.25</v>
      </c>
      <c r="D4" s="2">
        <v>0.25</v>
      </c>
    </row>
    <row r="5" spans="1:4" x14ac:dyDescent="0.2">
      <c r="A5" s="2" t="s">
        <v>8</v>
      </c>
      <c r="B5" s="2">
        <v>5</v>
      </c>
      <c r="C5" s="2">
        <v>5</v>
      </c>
      <c r="D5" s="2">
        <v>5</v>
      </c>
    </row>
    <row r="6" spans="1:4" x14ac:dyDescent="0.2">
      <c r="A6" s="2" t="s">
        <v>14</v>
      </c>
      <c r="B6" s="3">
        <v>5</v>
      </c>
      <c r="C6" s="3">
        <v>0</v>
      </c>
      <c r="D6" s="3">
        <v>-5</v>
      </c>
    </row>
    <row r="7" spans="1:4" ht="42.75" x14ac:dyDescent="0.2">
      <c r="A7" s="3" t="s">
        <v>9</v>
      </c>
      <c r="B7" s="2">
        <v>20</v>
      </c>
      <c r="C7" s="2">
        <v>20</v>
      </c>
      <c r="D7" s="2">
        <v>20</v>
      </c>
    </row>
    <row r="8" spans="1:4" ht="28.5" x14ac:dyDescent="0.2">
      <c r="A8" s="3" t="s">
        <v>10</v>
      </c>
      <c r="B8" s="2">
        <v>6</v>
      </c>
      <c r="C8" s="2">
        <v>0</v>
      </c>
      <c r="D8" s="2">
        <v>-4</v>
      </c>
    </row>
    <row r="9" spans="1:4" ht="42.75" x14ac:dyDescent="0.2">
      <c r="A9" s="3" t="s">
        <v>11</v>
      </c>
      <c r="B9" s="2">
        <v>0</v>
      </c>
      <c r="C9" s="2">
        <v>0</v>
      </c>
      <c r="D9" s="2">
        <v>0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CDC7-8B5E-4343-BF93-FCA9AFFD0251}">
  <sheetPr codeName="Sheet13"/>
  <dimension ref="A1:D9"/>
  <sheetViews>
    <sheetView workbookViewId="0">
      <selection sqref="A1:XFD1048576"/>
    </sheetView>
  </sheetViews>
  <sheetFormatPr defaultRowHeight="14.25" x14ac:dyDescent="0.2"/>
  <cols>
    <col min="1" max="1" width="16.375" bestFit="1" customWidth="1"/>
    <col min="2" max="2" width="7.875" bestFit="1" customWidth="1"/>
    <col min="3" max="3" width="6.125" bestFit="1" customWidth="1"/>
    <col min="4" max="4" width="7.375" bestFit="1" customWidth="1"/>
  </cols>
  <sheetData>
    <row r="1" spans="1:4" x14ac:dyDescent="0.2">
      <c r="A1" s="2" t="s">
        <v>0</v>
      </c>
      <c r="B1" s="2">
        <v>1</v>
      </c>
      <c r="C1" s="2">
        <v>2</v>
      </c>
      <c r="D1" s="2">
        <v>3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6</v>
      </c>
      <c r="B3" s="2">
        <v>10</v>
      </c>
      <c r="C3" s="2">
        <v>1200</v>
      </c>
      <c r="D3" s="2">
        <v>10</v>
      </c>
    </row>
    <row r="4" spans="1:4" x14ac:dyDescent="0.2">
      <c r="A4" s="2" t="s">
        <v>7</v>
      </c>
      <c r="B4" s="2">
        <v>0.25</v>
      </c>
      <c r="C4" s="2">
        <v>0.25</v>
      </c>
      <c r="D4" s="2">
        <v>0.25</v>
      </c>
    </row>
    <row r="5" spans="1:4" x14ac:dyDescent="0.2">
      <c r="A5" s="2" t="s">
        <v>8</v>
      </c>
      <c r="B5" s="2">
        <v>5</v>
      </c>
      <c r="C5" s="2">
        <v>5</v>
      </c>
      <c r="D5" s="2">
        <v>5</v>
      </c>
    </row>
    <row r="6" spans="1:4" x14ac:dyDescent="0.2">
      <c r="A6" s="2" t="s">
        <v>14</v>
      </c>
      <c r="B6" s="3">
        <v>5</v>
      </c>
      <c r="C6" s="3">
        <v>0</v>
      </c>
      <c r="D6" s="3">
        <v>-5</v>
      </c>
    </row>
    <row r="7" spans="1:4" ht="42.75" x14ac:dyDescent="0.2">
      <c r="A7" s="3" t="s">
        <v>9</v>
      </c>
      <c r="B7" s="2">
        <v>20</v>
      </c>
      <c r="C7" s="2">
        <v>20</v>
      </c>
      <c r="D7" s="2">
        <v>20</v>
      </c>
    </row>
    <row r="8" spans="1:4" ht="28.5" x14ac:dyDescent="0.2">
      <c r="A8" s="3" t="s">
        <v>10</v>
      </c>
      <c r="B8" s="2">
        <v>6</v>
      </c>
      <c r="C8" s="2">
        <v>0</v>
      </c>
      <c r="D8" s="2">
        <v>-4</v>
      </c>
    </row>
    <row r="9" spans="1:4" ht="42.75" x14ac:dyDescent="0.2">
      <c r="A9" s="3" t="s">
        <v>11</v>
      </c>
      <c r="B9" s="2">
        <v>0</v>
      </c>
      <c r="C9" s="2">
        <v>0</v>
      </c>
      <c r="D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Default</vt:lpstr>
      <vt:lpstr>GEP HB</vt:lpstr>
      <vt:lpstr>Lisam210</vt:lpstr>
      <vt:lpstr>3DR Iris</vt:lpstr>
      <vt:lpstr>DJI MATRICE 100</vt:lpstr>
      <vt:lpstr>DJI SW 1000</vt:lpstr>
      <vt:lpstr>DJI MG1</vt:lpstr>
      <vt:lpstr>style</vt:lpstr>
      <vt:lpstr>DJI SW 1000 NrNcdp</vt:lpstr>
      <vt:lpstr>Relay_Child1</vt:lpstr>
      <vt:lpstr>Relay_Child2</vt:lpstr>
      <vt:lpstr>Relay_Mother</vt:lpstr>
      <vt:lpstr>SingleCOM</vt:lpstr>
      <vt:lpstr>chain1</vt:lpstr>
      <vt:lpstr>chain2</vt:lpstr>
      <vt:lpstr>chain3</vt:lpstr>
      <vt:lpstr>RussianDoll1</vt:lpstr>
      <vt:lpstr>RussianDoll2</vt:lpstr>
      <vt:lpstr>RussianDoll3</vt:lpstr>
      <vt:lpstr>diffconstraints</vt:lpstr>
      <vt:lpstr>Handover</vt:lpstr>
      <vt:lpstr>Recharging</vt:lpstr>
      <vt:lpstr>Swarm</vt:lpstr>
      <vt:lpstr>MGatti_Hover</vt:lpstr>
      <vt:lpstr>Simple1</vt:lpstr>
      <vt:lpstr>matrice 600</vt:lpstr>
      <vt:lpstr>BulkPlatforms</vt:lpstr>
      <vt:lpstr>Mavic FF</vt:lpstr>
      <vt:lpstr>Mavic hover</vt:lpstr>
      <vt:lpstr>matrice100</vt:lpstr>
      <vt:lpstr>inspire2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2019-08-08T16:22:11Z</dcterms:modified>
</cp:coreProperties>
</file>