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TIS\6 - TINGKAT IV\SKRIPSI - IYA BISA YUK BISA JAN MALES\Coding\Data Valid\Solar\"/>
    </mc:Choice>
  </mc:AlternateContent>
  <xr:revisionPtr revIDLastSave="0" documentId="13_ncr:1_{4A9C6766-8298-49A4-8393-F7FAC2FCB7C0}" xr6:coauthVersionLast="47" xr6:coauthVersionMax="47" xr10:uidLastSave="{00000000-0000-0000-0000-000000000000}"/>
  <bookViews>
    <workbookView xWindow="2448" yWindow="4332" windowWidth="10116" windowHeight="6000" xr2:uid="{3E01A2E3-DECD-467E-B448-221D70936E0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S18" i="1" l="1"/>
  <c r="P18" i="1"/>
  <c r="N18" i="1"/>
  <c r="M18" i="1"/>
  <c r="F18" i="1"/>
  <c r="L17" i="1"/>
  <c r="L18" i="1" s="1"/>
  <c r="G17" i="1"/>
  <c r="G18" i="1" s="1"/>
  <c r="E17" i="1"/>
  <c r="E18" i="1" s="1"/>
</calcChain>
</file>

<file path=xl/sharedStrings.xml><?xml version="1.0" encoding="utf-8"?>
<sst xmlns="http://schemas.openxmlformats.org/spreadsheetml/2006/main" count="36" uniqueCount="20">
  <si>
    <t>Myanmar</t>
  </si>
  <si>
    <t>Country</t>
  </si>
  <si>
    <t>Year</t>
  </si>
  <si>
    <t>Solar</t>
  </si>
  <si>
    <t>Share_Electricity</t>
  </si>
  <si>
    <t>RE_Consumption</t>
  </si>
  <si>
    <t>Elec_Access</t>
  </si>
  <si>
    <t>PKP_EnergyUse</t>
  </si>
  <si>
    <t>ElecShare_Primary</t>
  </si>
  <si>
    <t>FDI</t>
  </si>
  <si>
    <t>Inflation</t>
  </si>
  <si>
    <t>IEF</t>
  </si>
  <si>
    <t>Forest_Area</t>
  </si>
  <si>
    <t>CO2</t>
  </si>
  <si>
    <t>N2O</t>
  </si>
  <si>
    <t>Carbon_Intensity</t>
  </si>
  <si>
    <t>Political_Stability</t>
  </si>
  <si>
    <t>Pop_Growth</t>
  </si>
  <si>
    <t>Urbanization</t>
  </si>
  <si>
    <t>Education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</si>
</sst>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15">
    <xf numFmtId="0" fontId="0" fillId="0" borderId="0" xfId="0"/>
    <xf numFmtId="0" fontId="1" fillId="0" borderId="0" xfId="1"/>
    <xf numFmtId="0" fontId="1" fillId="0" borderId="0" xfId="1" applyAlignment="1">
      <alignment horizontal="left" vertical="center"/>
    </xf>
    <xf numFmtId="0" fontId="1" fillId="0" borderId="1" xfId="1" applyBorder="1"/>
    <xf numFmtId="0" fontId="1" fillId="0" borderId="2" xfId="1" applyBorder="1"/>
    <xf numFmtId="0" fontId="0" fillId="0" borderId="1" xfId="0" applyBorder="1"/>
    <xf numFmtId="0" fontId="0" fillId="0" borderId="2" xfId="0" applyBorder="1"/>
    <xf numFmtId="0" fontId="0" fillId="0" borderId="0" xfId="0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1" fillId="0" borderId="6" xfId="1" applyBorder="1"/>
    <xf numFmtId="0" fontId="0" fillId="0" borderId="7" xfId="0" applyBorder="1"/>
    <xf numFmtId="0" fontId="0" fillId="0" borderId="8" xfId="0" applyBorder="1"/>
    <xf numFmtId="0" fontId="0" fillId="0" borderId="6" xfId="0" applyBorder="1"/>
  </cellXfs>
  <cellStyles count="2">
    <cellStyle name="Normal" xfId="0" builtinId="0"/>
    <cellStyle name="Normal 2" xfId="1" xr:uid="{355EAE67-8DE4-4D11-BA0E-C9D0748C2DD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5BFB7E-F551-4DB7-95E2-453072F3CB0D}">
  <dimension ref="A1:S18"/>
  <sheetViews>
    <sheetView tabSelected="1" topLeftCell="M1" workbookViewId="0">
      <selection activeCell="T1" sqref="T1"/>
    </sheetView>
  </sheetViews>
  <sheetFormatPr defaultRowHeight="14.4" x14ac:dyDescent="0.3"/>
  <cols>
    <col min="4" max="4" width="14.6640625" bestFit="1" customWidth="1"/>
    <col min="5" max="5" width="15" bestFit="1" customWidth="1"/>
    <col min="6" max="6" width="10.77734375" bestFit="1" customWidth="1"/>
    <col min="7" max="7" width="13.6640625" bestFit="1" customWidth="1"/>
    <col min="8" max="8" width="16.21875" bestFit="1" customWidth="1"/>
    <col min="9" max="10" width="12" bestFit="1" customWidth="1"/>
    <col min="12" max="12" width="12" bestFit="1" customWidth="1"/>
    <col min="13" max="13" width="11" bestFit="1" customWidth="1"/>
    <col min="14" max="14" width="12" bestFit="1" customWidth="1"/>
    <col min="15" max="16" width="15" bestFit="1" customWidth="1"/>
    <col min="17" max="17" width="12" bestFit="1" customWidth="1"/>
    <col min="18" max="18" width="11.44140625" bestFit="1" customWidth="1"/>
    <col min="19" max="19" width="9.109375" bestFit="1" customWidth="1"/>
  </cols>
  <sheetData>
    <row r="1" spans="1:19" x14ac:dyDescent="0.3">
      <c r="A1" s="7" t="s">
        <v>1</v>
      </c>
      <c r="B1" s="7" t="s">
        <v>2</v>
      </c>
      <c r="C1" s="8" t="s">
        <v>3</v>
      </c>
      <c r="D1" s="9" t="s">
        <v>4</v>
      </c>
      <c r="E1" s="10" t="s">
        <v>5</v>
      </c>
      <c r="F1" s="9" t="s">
        <v>6</v>
      </c>
      <c r="G1" s="9" t="s">
        <v>7</v>
      </c>
      <c r="H1" s="9" t="s">
        <v>8</v>
      </c>
      <c r="I1" s="8" t="s">
        <v>9</v>
      </c>
      <c r="J1" s="9" t="s">
        <v>10</v>
      </c>
      <c r="K1" s="10" t="s">
        <v>11</v>
      </c>
      <c r="L1" s="8" t="s">
        <v>12</v>
      </c>
      <c r="M1" s="9" t="s">
        <v>13</v>
      </c>
      <c r="N1" s="9" t="s">
        <v>14</v>
      </c>
      <c r="O1" s="10" t="s">
        <v>15</v>
      </c>
      <c r="P1" s="8" t="s">
        <v>16</v>
      </c>
      <c r="Q1" s="8" t="s">
        <v>17</v>
      </c>
      <c r="R1" s="9" t="s">
        <v>18</v>
      </c>
      <c r="S1" s="10" t="s">
        <v>19</v>
      </c>
    </row>
    <row r="2" spans="1:19" x14ac:dyDescent="0.3">
      <c r="A2" s="1" t="s">
        <v>0</v>
      </c>
      <c r="B2" s="2">
        <v>2007</v>
      </c>
      <c r="C2" s="3">
        <v>0</v>
      </c>
      <c r="D2">
        <v>56.56</v>
      </c>
      <c r="E2" s="4">
        <v>80.5</v>
      </c>
      <c r="F2">
        <v>49.5</v>
      </c>
      <c r="G2">
        <v>1648.79</v>
      </c>
      <c r="H2">
        <v>8.0120180270405612</v>
      </c>
      <c r="I2" s="3">
        <v>709922015.30980504</v>
      </c>
      <c r="J2">
        <v>35.024597071769797</v>
      </c>
      <c r="K2" s="6">
        <v>41</v>
      </c>
      <c r="L2" s="5">
        <v>49.683457277512552</v>
      </c>
      <c r="M2">
        <v>12841137</v>
      </c>
      <c r="N2">
        <v>13820192</v>
      </c>
      <c r="O2" s="6">
        <v>412.5</v>
      </c>
      <c r="P2" s="5">
        <v>-1.06611335277557</v>
      </c>
      <c r="Q2" s="5">
        <v>0.74041254913802901</v>
      </c>
      <c r="R2">
        <v>28.318999999999999</v>
      </c>
      <c r="S2" s="6">
        <v>3.44</v>
      </c>
    </row>
    <row r="3" spans="1:19" x14ac:dyDescent="0.3">
      <c r="A3" s="1" t="s">
        <v>0</v>
      </c>
      <c r="B3" s="2">
        <v>2008</v>
      </c>
      <c r="C3" s="3">
        <v>0</v>
      </c>
      <c r="D3">
        <v>61.48</v>
      </c>
      <c r="E3" s="4">
        <v>85.6</v>
      </c>
      <c r="F3">
        <v>50.6</v>
      </c>
      <c r="G3">
        <v>1504.84</v>
      </c>
      <c r="H3">
        <v>9.027683076503477</v>
      </c>
      <c r="I3" s="3">
        <v>863880447.31282794</v>
      </c>
      <c r="J3">
        <v>26.799537193402202</v>
      </c>
      <c r="K3" s="6">
        <v>39.5</v>
      </c>
      <c r="L3" s="5">
        <v>49.174851142642844</v>
      </c>
      <c r="M3">
        <v>9772056</v>
      </c>
      <c r="N3">
        <v>13832397</v>
      </c>
      <c r="O3" s="6">
        <v>371.6</v>
      </c>
      <c r="P3" s="5">
        <v>-1.0918037891387899</v>
      </c>
      <c r="Q3" s="5">
        <v>0.584181978347596</v>
      </c>
      <c r="R3">
        <v>28.507000000000001</v>
      </c>
      <c r="S3" s="6">
        <v>3.54</v>
      </c>
    </row>
    <row r="4" spans="1:19" x14ac:dyDescent="0.3">
      <c r="A4" s="1" t="s">
        <v>0</v>
      </c>
      <c r="B4" s="2">
        <v>2009</v>
      </c>
      <c r="C4" s="3">
        <v>0</v>
      </c>
      <c r="D4">
        <v>75.47</v>
      </c>
      <c r="E4" s="4">
        <v>85.8</v>
      </c>
      <c r="F4">
        <v>51.8</v>
      </c>
      <c r="G4">
        <v>1377.9</v>
      </c>
      <c r="H4">
        <v>10.31981048267693</v>
      </c>
      <c r="I4" s="3">
        <v>1078972200.98264</v>
      </c>
      <c r="J4">
        <v>1.47234311385647</v>
      </c>
      <c r="K4" s="6">
        <v>37.700000000000003</v>
      </c>
      <c r="L4" s="5">
        <v>48.651019439767332</v>
      </c>
      <c r="M4">
        <v>10207303</v>
      </c>
      <c r="N4">
        <v>14362514</v>
      </c>
      <c r="O4" s="6">
        <v>243.9</v>
      </c>
      <c r="P4" s="5">
        <v>-1.2944188117980999</v>
      </c>
      <c r="Q4" s="5">
        <v>0.58591206888109604</v>
      </c>
      <c r="R4">
        <v>28.695</v>
      </c>
      <c r="S4" s="6">
        <v>3.64</v>
      </c>
    </row>
    <row r="5" spans="1:19" x14ac:dyDescent="0.3">
      <c r="A5" s="1" t="s">
        <v>0</v>
      </c>
      <c r="B5" s="2">
        <v>2010</v>
      </c>
      <c r="C5" s="3">
        <v>0</v>
      </c>
      <c r="D5">
        <v>71.81</v>
      </c>
      <c r="E5" s="6">
        <v>84.6</v>
      </c>
      <c r="F5">
        <v>48.8</v>
      </c>
      <c r="G5">
        <v>1386.88</v>
      </c>
      <c r="H5">
        <v>12.583941605839415</v>
      </c>
      <c r="I5" s="3">
        <v>901133534.87679696</v>
      </c>
      <c r="J5">
        <v>7.7183819587361402</v>
      </c>
      <c r="K5" s="6">
        <v>36.700000000000003</v>
      </c>
      <c r="L5" s="5">
        <v>48.129381869393505</v>
      </c>
      <c r="M5">
        <v>13121587</v>
      </c>
      <c r="N5">
        <v>14803942</v>
      </c>
      <c r="O5" s="6">
        <v>277.26</v>
      </c>
      <c r="P5" s="5">
        <v>-1.28592801094055</v>
      </c>
      <c r="Q5" s="5">
        <v>0.76245488303560005</v>
      </c>
      <c r="R5">
        <v>28.885000000000002</v>
      </c>
      <c r="S5" s="6">
        <v>3.74</v>
      </c>
    </row>
    <row r="6" spans="1:19" x14ac:dyDescent="0.3">
      <c r="A6" s="1" t="s">
        <v>0</v>
      </c>
      <c r="B6" s="2">
        <v>2011</v>
      </c>
      <c r="C6" s="3">
        <v>1</v>
      </c>
      <c r="D6">
        <v>72.099999999999994</v>
      </c>
      <c r="E6" s="6">
        <v>83.8</v>
      </c>
      <c r="F6">
        <v>54.1</v>
      </c>
      <c r="G6">
        <v>1505.2</v>
      </c>
      <c r="H6">
        <v>13.91594396264176</v>
      </c>
      <c r="I6" s="3">
        <v>2519813313.27459</v>
      </c>
      <c r="J6">
        <v>5.0214601462072999</v>
      </c>
      <c r="K6" s="6">
        <v>37.799999999999997</v>
      </c>
      <c r="L6" s="5">
        <v>47.683705551898854</v>
      </c>
      <c r="M6">
        <v>15121961</v>
      </c>
      <c r="N6">
        <v>15206145</v>
      </c>
      <c r="O6" s="6">
        <v>275.17</v>
      </c>
      <c r="P6" s="5">
        <v>-1.1110984086990401</v>
      </c>
      <c r="Q6" s="5">
        <v>0.81369995783056004</v>
      </c>
      <c r="R6">
        <v>29.074999999999999</v>
      </c>
      <c r="S6" s="6">
        <v>3.94</v>
      </c>
    </row>
    <row r="7" spans="1:19" x14ac:dyDescent="0.3">
      <c r="A7" s="1" t="s">
        <v>0</v>
      </c>
      <c r="B7" s="2">
        <v>2012</v>
      </c>
      <c r="C7" s="3">
        <v>3</v>
      </c>
      <c r="D7">
        <v>71.33</v>
      </c>
      <c r="E7" s="6">
        <v>78.099999999999994</v>
      </c>
      <c r="F7">
        <v>55.3</v>
      </c>
      <c r="G7">
        <v>1779.6</v>
      </c>
      <c r="H7">
        <v>12.487411883182276</v>
      </c>
      <c r="I7" s="3">
        <v>1333856137.2703099</v>
      </c>
      <c r="J7">
        <v>1.4675832267467901</v>
      </c>
      <c r="K7" s="6">
        <v>38.700000000000003</v>
      </c>
      <c r="L7" s="5">
        <v>47.250365153486953</v>
      </c>
      <c r="M7">
        <v>11818522</v>
      </c>
      <c r="N7">
        <v>15791448</v>
      </c>
      <c r="O7" s="6">
        <v>284.05</v>
      </c>
      <c r="P7" s="5">
        <v>-0.94367498159408603</v>
      </c>
      <c r="Q7" s="5">
        <v>0.847223411648512</v>
      </c>
      <c r="R7">
        <v>29.265999999999998</v>
      </c>
      <c r="S7" s="6">
        <v>4.1399999999999997</v>
      </c>
    </row>
    <row r="8" spans="1:19" x14ac:dyDescent="0.3">
      <c r="A8" s="1" t="s">
        <v>0</v>
      </c>
      <c r="B8" s="2">
        <v>2013</v>
      </c>
      <c r="C8" s="3">
        <v>4</v>
      </c>
      <c r="D8">
        <v>72.55</v>
      </c>
      <c r="E8" s="6">
        <v>75.599999999999994</v>
      </c>
      <c r="F8">
        <v>56.5</v>
      </c>
      <c r="G8">
        <v>2042.98</v>
      </c>
      <c r="H8">
        <v>12.042137817724946</v>
      </c>
      <c r="I8" s="3">
        <v>2254603965.4934502</v>
      </c>
      <c r="J8">
        <v>5.6430388342550097</v>
      </c>
      <c r="K8" s="6">
        <v>39.200000000000003</v>
      </c>
      <c r="L8" s="5">
        <v>46.811820910148839</v>
      </c>
      <c r="M8">
        <v>12722151</v>
      </c>
      <c r="N8">
        <v>16498361</v>
      </c>
      <c r="O8" s="6">
        <v>276.08</v>
      </c>
      <c r="P8" s="5">
        <v>-1.1403723955154399</v>
      </c>
      <c r="Q8" s="5">
        <v>0.85291256582615205</v>
      </c>
      <c r="R8">
        <v>29.457000000000001</v>
      </c>
      <c r="S8" s="6">
        <v>4.34</v>
      </c>
    </row>
    <row r="9" spans="1:19" x14ac:dyDescent="0.3">
      <c r="A9" s="1" t="s">
        <v>0</v>
      </c>
      <c r="B9" s="2">
        <v>2014</v>
      </c>
      <c r="C9" s="3">
        <v>6</v>
      </c>
      <c r="D9">
        <v>62.96</v>
      </c>
      <c r="E9" s="6">
        <v>72</v>
      </c>
      <c r="F9">
        <v>52</v>
      </c>
      <c r="G9">
        <v>2368.4899999999998</v>
      </c>
      <c r="H9">
        <v>11.896494708994711</v>
      </c>
      <c r="I9" s="3">
        <v>2175015283.7771301</v>
      </c>
      <c r="J9">
        <v>4.953299184844</v>
      </c>
      <c r="K9" s="6">
        <v>46.5</v>
      </c>
      <c r="L9" s="5">
        <v>46.368212163900289</v>
      </c>
      <c r="M9">
        <v>15849346</v>
      </c>
      <c r="N9">
        <v>17483094</v>
      </c>
      <c r="O9" s="6">
        <v>366.23</v>
      </c>
      <c r="P9" s="5">
        <v>-1.08758068084717</v>
      </c>
      <c r="Q9" s="5">
        <v>0.83386010034123503</v>
      </c>
      <c r="R9">
        <v>29.65</v>
      </c>
      <c r="S9" s="6">
        <v>4.53</v>
      </c>
    </row>
    <row r="10" spans="1:19" x14ac:dyDescent="0.3">
      <c r="A10" s="1" t="s">
        <v>0</v>
      </c>
      <c r="B10" s="2">
        <v>2015</v>
      </c>
      <c r="C10" s="3">
        <v>21</v>
      </c>
      <c r="D10">
        <v>59.51</v>
      </c>
      <c r="E10" s="6">
        <v>70</v>
      </c>
      <c r="F10">
        <v>60.5</v>
      </c>
      <c r="G10">
        <v>2192.52</v>
      </c>
      <c r="H10">
        <v>14.351523742026931</v>
      </c>
      <c r="I10" s="3">
        <v>4083839111.7118602</v>
      </c>
      <c r="J10">
        <v>9.4541718952601794</v>
      </c>
      <c r="K10" s="6">
        <v>46.9</v>
      </c>
      <c r="L10" s="5">
        <v>45.924603417651745</v>
      </c>
      <c r="M10">
        <v>21887144</v>
      </c>
      <c r="N10">
        <v>17493560</v>
      </c>
      <c r="O10" s="6">
        <v>398.15</v>
      </c>
      <c r="P10" s="5">
        <v>-1.16666913032532</v>
      </c>
      <c r="Q10" s="5">
        <v>0.80251504292972098</v>
      </c>
      <c r="R10">
        <v>29.858000000000001</v>
      </c>
      <c r="S10" s="6">
        <v>4.7300000000000004</v>
      </c>
    </row>
    <row r="11" spans="1:19" x14ac:dyDescent="0.3">
      <c r="A11" s="1" t="s">
        <v>0</v>
      </c>
      <c r="B11" s="2">
        <v>2016</v>
      </c>
      <c r="C11" s="3">
        <v>32</v>
      </c>
      <c r="D11">
        <v>55.19</v>
      </c>
      <c r="E11" s="6">
        <v>68.8</v>
      </c>
      <c r="F11">
        <v>55.6</v>
      </c>
      <c r="G11">
        <v>2501.6</v>
      </c>
      <c r="H11">
        <v>13.958862953547493</v>
      </c>
      <c r="I11" s="3">
        <v>3278096409.8738499</v>
      </c>
      <c r="J11">
        <v>6.9288252581607601</v>
      </c>
      <c r="K11" s="6">
        <v>48.7</v>
      </c>
      <c r="L11" s="5">
        <v>45.50189956800147</v>
      </c>
      <c r="M11">
        <v>21140418</v>
      </c>
      <c r="N11">
        <v>18202342</v>
      </c>
      <c r="O11" s="6">
        <v>439.84</v>
      </c>
      <c r="P11" s="5">
        <v>-0.808124959468842</v>
      </c>
      <c r="Q11" s="5">
        <v>0.79012720053522201</v>
      </c>
      <c r="R11">
        <v>30.082000000000001</v>
      </c>
      <c r="S11" s="6">
        <v>4.8499999999999996</v>
      </c>
    </row>
    <row r="12" spans="1:19" x14ac:dyDescent="0.3">
      <c r="A12" s="1" t="s">
        <v>0</v>
      </c>
      <c r="B12" s="2">
        <v>2017</v>
      </c>
      <c r="C12" s="3">
        <v>44</v>
      </c>
      <c r="D12">
        <v>53.33</v>
      </c>
      <c r="E12" s="6">
        <v>59.5</v>
      </c>
      <c r="F12">
        <v>69.8</v>
      </c>
      <c r="G12">
        <v>3203.9</v>
      </c>
      <c r="H12">
        <v>12.558944666626873</v>
      </c>
      <c r="I12" s="3">
        <v>4804272487.3198605</v>
      </c>
      <c r="J12">
        <v>4.5725365531752002</v>
      </c>
      <c r="K12" s="6">
        <v>52.5</v>
      </c>
      <c r="L12" s="5">
        <v>45.060160857908848</v>
      </c>
      <c r="M12">
        <v>23630088</v>
      </c>
      <c r="N12">
        <v>20190034</v>
      </c>
      <c r="O12" s="6">
        <v>451.05</v>
      </c>
      <c r="P12" s="5">
        <v>-1.08409428596497</v>
      </c>
      <c r="Q12" s="5">
        <v>0.76020595961281201</v>
      </c>
      <c r="R12">
        <v>30.321999999999999</v>
      </c>
      <c r="S12" s="6">
        <v>5.36</v>
      </c>
    </row>
    <row r="13" spans="1:19" x14ac:dyDescent="0.3">
      <c r="A13" s="1" t="s">
        <v>0</v>
      </c>
      <c r="B13" s="2">
        <v>2018</v>
      </c>
      <c r="C13" s="3">
        <v>48</v>
      </c>
      <c r="D13">
        <v>58.18</v>
      </c>
      <c r="E13" s="6">
        <v>59.4</v>
      </c>
      <c r="F13">
        <v>66.099999999999994</v>
      </c>
      <c r="G13">
        <v>3270.8</v>
      </c>
      <c r="H13">
        <v>12.562405665853943</v>
      </c>
      <c r="I13" s="3">
        <v>1768195522.5591199</v>
      </c>
      <c r="J13">
        <v>6.8723286566293504</v>
      </c>
      <c r="K13" s="6">
        <v>53.9</v>
      </c>
      <c r="L13" s="5">
        <v>44.619748736019609</v>
      </c>
      <c r="M13">
        <v>34016840</v>
      </c>
      <c r="N13">
        <v>13247533</v>
      </c>
      <c r="O13" s="6">
        <v>405.27</v>
      </c>
      <c r="P13" s="5">
        <v>-1.26694679260254</v>
      </c>
      <c r="Q13" s="5">
        <v>0.71969310879076898</v>
      </c>
      <c r="R13">
        <v>30.579000000000001</v>
      </c>
      <c r="S13" s="6">
        <v>5.87</v>
      </c>
    </row>
    <row r="14" spans="1:19" x14ac:dyDescent="0.3">
      <c r="A14" s="1" t="s">
        <v>0</v>
      </c>
      <c r="B14" s="2">
        <v>2019</v>
      </c>
      <c r="C14" s="3">
        <v>88</v>
      </c>
      <c r="D14">
        <v>56.26</v>
      </c>
      <c r="E14" s="6">
        <v>58.5</v>
      </c>
      <c r="F14">
        <v>68.3</v>
      </c>
      <c r="G14">
        <v>3197.22</v>
      </c>
      <c r="H14">
        <v>11.392852930770138</v>
      </c>
      <c r="I14" s="3">
        <v>1735589412.9337599</v>
      </c>
      <c r="J14">
        <v>8.8250669680455793</v>
      </c>
      <c r="K14" s="6">
        <v>53.6</v>
      </c>
      <c r="L14" s="5">
        <v>44.175884786272405</v>
      </c>
      <c r="M14">
        <v>33616924</v>
      </c>
      <c r="N14">
        <v>13871899</v>
      </c>
      <c r="O14" s="6">
        <v>419.25</v>
      </c>
      <c r="P14" s="5">
        <v>-1.3304589986801101</v>
      </c>
      <c r="Q14" s="5">
        <v>0.70799909760206003</v>
      </c>
      <c r="R14">
        <v>30.852</v>
      </c>
      <c r="S14" s="6">
        <v>6.38</v>
      </c>
    </row>
    <row r="15" spans="1:19" x14ac:dyDescent="0.3">
      <c r="A15" s="1" t="s">
        <v>0</v>
      </c>
      <c r="B15" s="2">
        <v>2020</v>
      </c>
      <c r="C15" s="3">
        <v>84</v>
      </c>
      <c r="D15">
        <v>48.67</v>
      </c>
      <c r="E15" s="6">
        <v>59.2</v>
      </c>
      <c r="F15">
        <v>70.400000000000006</v>
      </c>
      <c r="G15">
        <v>3183.1</v>
      </c>
      <c r="H15">
        <v>11.043810643928257</v>
      </c>
      <c r="I15" s="3">
        <v>1907154040</v>
      </c>
      <c r="J15">
        <v>2</v>
      </c>
      <c r="K15" s="6">
        <v>54</v>
      </c>
      <c r="L15" s="5">
        <v>43.73403098043422</v>
      </c>
      <c r="M15">
        <v>34609780</v>
      </c>
      <c r="N15">
        <v>14857968</v>
      </c>
      <c r="O15" s="6">
        <v>487.22</v>
      </c>
      <c r="P15" s="5">
        <v>-1.5117045640945399</v>
      </c>
      <c r="Q15" s="5">
        <v>0.71947282559554004</v>
      </c>
      <c r="R15">
        <v>31.140999999999998</v>
      </c>
      <c r="S15" s="6">
        <v>6.52</v>
      </c>
    </row>
    <row r="16" spans="1:19" x14ac:dyDescent="0.3">
      <c r="A16" s="1" t="s">
        <v>0</v>
      </c>
      <c r="B16" s="2">
        <v>2021</v>
      </c>
      <c r="C16" s="3">
        <v>110</v>
      </c>
      <c r="D16">
        <v>49.37</v>
      </c>
      <c r="E16" s="6">
        <v>62.9</v>
      </c>
      <c r="F16">
        <v>72.5</v>
      </c>
      <c r="G16">
        <v>3064.85</v>
      </c>
      <c r="H16">
        <v>12.123968947113051</v>
      </c>
      <c r="I16" s="3">
        <v>2066606470</v>
      </c>
      <c r="J16">
        <v>7.3</v>
      </c>
      <c r="K16" s="6">
        <v>55.2</v>
      </c>
      <c r="L16" s="5">
        <v>43.290146628464612</v>
      </c>
      <c r="M16">
        <v>35619332</v>
      </c>
      <c r="N16">
        <v>13889262</v>
      </c>
      <c r="O16" s="6">
        <v>484.24</v>
      </c>
      <c r="P16" s="5">
        <v>-2.0839693546295202</v>
      </c>
      <c r="Q16" s="5">
        <v>0.699278204168444</v>
      </c>
      <c r="R16">
        <v>31.448</v>
      </c>
      <c r="S16" s="6">
        <v>6.52</v>
      </c>
    </row>
    <row r="17" spans="1:19" x14ac:dyDescent="0.3">
      <c r="A17" s="1" t="s">
        <v>0</v>
      </c>
      <c r="B17" s="2">
        <v>2022</v>
      </c>
      <c r="C17" s="3">
        <v>181</v>
      </c>
      <c r="D17">
        <v>49.9</v>
      </c>
      <c r="E17" s="6">
        <f>ROUND(((E15-E14)/E14)*E16+E16,1)</f>
        <v>63.7</v>
      </c>
      <c r="F17">
        <v>73.7</v>
      </c>
      <c r="G17">
        <f>ROUND(((G15-G14)/G14)*G16+G16,2)</f>
        <v>3051.31</v>
      </c>
      <c r="H17">
        <v>12.332164025644127</v>
      </c>
      <c r="I17" s="3">
        <v>1238500000</v>
      </c>
      <c r="J17">
        <v>31.4</v>
      </c>
      <c r="K17" s="6">
        <v>49.6</v>
      </c>
      <c r="L17" s="5">
        <f>((L15-L14)/L14)*L16+L16</f>
        <v>42.857152108136994</v>
      </c>
      <c r="M17">
        <v>34922210</v>
      </c>
      <c r="N17">
        <v>14403864</v>
      </c>
      <c r="O17" s="6">
        <v>483.57</v>
      </c>
      <c r="P17" s="5">
        <v>-2.21174263954163</v>
      </c>
      <c r="Q17" s="5">
        <v>0.70611742695739799</v>
      </c>
      <c r="R17">
        <v>31.771000000000001</v>
      </c>
      <c r="S17" s="6">
        <v>6.52</v>
      </c>
    </row>
    <row r="18" spans="1:19" ht="15" thickBot="1" x14ac:dyDescent="0.35">
      <c r="A18" s="1" t="s">
        <v>0</v>
      </c>
      <c r="B18" s="2">
        <v>2023</v>
      </c>
      <c r="C18" s="11">
        <v>181</v>
      </c>
      <c r="D18" s="12">
        <v>58.51</v>
      </c>
      <c r="E18" s="13">
        <f>ROUND(((E16-E15)/E15)*E17+E17,1)</f>
        <v>67.7</v>
      </c>
      <c r="F18" s="12">
        <f>ROUND(((F17-F16)/F16)*F17+F17,1)</f>
        <v>74.900000000000006</v>
      </c>
      <c r="G18" s="12">
        <f>ROUND(((G16-G15)/G15)*G17+G17,2)</f>
        <v>2937.96</v>
      </c>
      <c r="H18" s="12">
        <v>11.32181398540328</v>
      </c>
      <c r="I18" s="11">
        <v>1520172000</v>
      </c>
      <c r="J18" s="12">
        <v>20</v>
      </c>
      <c r="K18" s="13">
        <v>46.5</v>
      </c>
      <c r="L18" s="14">
        <f>((L16-L15)/L15)*L17+L17</f>
        <v>42.422167754664201</v>
      </c>
      <c r="M18" s="12">
        <f>ROUND(((M17-M16)/M16)*M17+M17,1)</f>
        <v>34238731.700000003</v>
      </c>
      <c r="N18" s="12">
        <f>ROUND(((N17-N16)/N16)*N17+N17,2)</f>
        <v>14937532.18</v>
      </c>
      <c r="O18" s="13">
        <v>398.9</v>
      </c>
      <c r="P18" s="14">
        <f>((P17-P16)/P16)*P17+P17</f>
        <v>-2.3473500187032368</v>
      </c>
      <c r="Q18" s="14">
        <v>0.73317887622160705</v>
      </c>
      <c r="R18" s="12">
        <v>32.112000000000002</v>
      </c>
      <c r="S18" s="13">
        <f>ROUND(((S17-S16)/S16)*S17+S17,2)</f>
        <v>6.52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awinv</dc:creator>
  <cp:lastModifiedBy>awinv</cp:lastModifiedBy>
  <dcterms:created xsi:type="dcterms:W3CDTF">2024-12-08T08:21:11Z</dcterms:created>
  <dcterms:modified xsi:type="dcterms:W3CDTF">2025-01-11T22:36:10Z</dcterms:modified>
</cp:coreProperties>
</file>