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admin/Desktop/Ragtime/albert/expe/04. Evals/"/>
    </mc:Choice>
  </mc:AlternateContent>
  <xr:revisionPtr revIDLastSave="0" documentId="13_ncr:1_{E322DE35-CE49-D748-B39B-A76E9169FD73}" xr6:coauthVersionLast="47" xr6:coauthVersionMax="47" xr10:uidLastSave="{00000000-0000-0000-0000-000000000000}"/>
  <bookViews>
    <workbookView xWindow="980" yWindow="500" windowWidth="27820" windowHeight="17500" activeTab="1" xr2:uid="{00000000-000D-0000-FFFF-FFFF00000000}"/>
  </bookViews>
  <sheets>
    <sheet name="Expe" sheetId="1" r:id="rId1"/>
    <sheet name="sta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J2" i="2"/>
  <c r="I2" i="2"/>
  <c r="H2" i="2"/>
  <c r="F2" i="2"/>
  <c r="D2" i="2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2" i="2" s="1"/>
  <c r="E2" i="2" s="1"/>
  <c r="G2" i="2" l="1"/>
  <c r="C2" i="2"/>
</calcChain>
</file>

<file path=xl/sharedStrings.xml><?xml version="1.0" encoding="utf-8"?>
<sst xmlns="http://schemas.openxmlformats.org/spreadsheetml/2006/main" count="137" uniqueCount="60">
  <si>
    <t>Q</t>
  </si>
  <si>
    <t>Nb facts</t>
  </si>
  <si>
    <t>Ok</t>
  </si>
  <si>
    <t>Nb ok</t>
  </si>
  <si>
    <t>Hallu</t>
  </si>
  <si>
    <t>Nb hallu</t>
  </si>
  <si>
    <t>Missing</t>
  </si>
  <si>
    <t>Nb missing</t>
  </si>
  <si>
    <t>Nb extra</t>
  </si>
  <si>
    <t>Score</t>
  </si>
  <si>
    <t>Comment contester un PV reçu depuis l’Italie ?</t>
  </si>
  <si>
    <t>[]</t>
  </si>
  <si>
    <t>[1]</t>
  </si>
  <si>
    <t>Une mairie peut-elle refuser un formulaire cerfa pour une demande de renouvellement de Carte Nationale d’Identité (CNI) ?</t>
  </si>
  <si>
    <t>Comment renouveler une Carte Nationale d’Identité (CNI) sans passer par la pré-demande en ligne ?</t>
  </si>
  <si>
    <t>[2]</t>
  </si>
  <si>
    <t>Peut-on corriger les informations mises sur une pré-demande en ligne pour le renouvellement d’une Carte Nationale d’Identité (CNI) après le paiement du timbre fiscal ?</t>
  </si>
  <si>
    <t>[3]</t>
  </si>
  <si>
    <t>La mairie accepte-t-elle de corriger des fautes de frappe dans une pré-demande de carte d’identité ?</t>
  </si>
  <si>
    <t>Le fils est né en France et a la nationalité française. La mère la nationalité tunisienne. Le père les deux nationalités (naturalisé français). Sur le formulaire de l’ANTS, quelle réponse choisir à la question « la personne est française parce que : »</t>
  </si>
  <si>
    <t>[1, 2, 3]</t>
  </si>
  <si>
    <t>Comment refaire une carte grise si l’ancien propriétaire a perdu la carte d’origine ?</t>
  </si>
  <si>
    <t>Je suis un mineur, qui doit faire la demande de passeport pour moi ?</t>
  </si>
  <si>
    <t>Comment prendre rendez-vous pour faire une demande de carte d'identité auprès de la mairie?</t>
  </si>
  <si>
    <t>Comment contester un FPS et quelles sont les étapes à suivre ?</t>
  </si>
  <si>
    <t>Comment obtenir un passeport ou un visa pour un mineur franco-tunisien?</t>
  </si>
  <si>
    <t>[1, 2]</t>
  </si>
  <si>
    <t>Comment contester une amende d'infraction routière en ligne ?</t>
  </si>
  <si>
    <t>Une mairie peut-elle refuser un formulaire papier pour une demande de renouvellement de Carte Nationale d’Identité (CNI) ?</t>
  </si>
  <si>
    <t>En quoi consiste l'intermédiation financière du service public des pensions alimentaires géré par la Caf et la MSA ?</t>
  </si>
  <si>
    <t>Quelles sont les conditions pour toucher une retraite à taux plein par la MSA ?</t>
  </si>
  <si>
    <t>[1, 2, 3, 4, 5, 6, 7, 8, 9, 10, 11]</t>
  </si>
  <si>
    <t>Comment estimer / simuler sa retraite si vous êtes à la mutuelle des salariés agricoles (MSA)?</t>
  </si>
  <si>
    <t>Quelles sont les implications d'une faute inexcusable de l'employeur en cas de maladie professionnelle ?</t>
  </si>
  <si>
    <t>Comment définit-on l'IPP (MSA) ?</t>
  </si>
  <si>
    <t>Quelles sont les missions de l'Agence de recouvrement et d'intermédiation des pensions alimentaires (Aripa) ?</t>
  </si>
  <si>
    <t>[1, 2, 4, 5]</t>
  </si>
  <si>
    <t>[3, 6]</t>
  </si>
  <si>
    <t>Quand un abattement de 10% est-il mis en place sur une retraite anticipée ?</t>
  </si>
  <si>
    <t>Comment prendre rendez-vous avec l’assurance retraite (régime général)?</t>
  </si>
  <si>
    <t>Quelles sont les étapes pour préparer sereinement son départ à la retraite?</t>
  </si>
  <si>
    <t>[2, 3, 5, 6, 7]</t>
  </si>
  <si>
    <t>[1, 4]</t>
  </si>
  <si>
    <t>Comment demander sa retraite en ligne ?</t>
  </si>
  <si>
    <t>Si vous êtes au régime général de retraite, comment demander sa retraite en ligne sur www.lassuranceretraite.fr ?</t>
  </si>
  <si>
    <t>[1, 2, 3, 4]</t>
  </si>
  <si>
    <t>[5]</t>
  </si>
  <si>
    <t>Qu’est-ce que la notification de retraite ?</t>
  </si>
  <si>
    <t>[1, 2, 3, 4, 5]</t>
  </si>
  <si>
    <t>Quelles sont les conditions pour bénéficier d'une retraite anticipée et quel impact cela a-t-il sur le taux de retraite ?</t>
  </si>
  <si>
    <t>[4]</t>
  </si>
  <si>
    <t>[1, 2, 3, 5, 6, 7, 8, 9, 10]</t>
  </si>
  <si>
    <t>À quel âge peut-on prendre sa retraite en France et quelles sont les conditions pour un départ anticipé ?</t>
  </si>
  <si>
    <t>Quelle est la procédure pour demander sa pension de retraite auprès de l'Assurance retraite?</t>
  </si>
  <si>
    <t>Si j'ai des périodes de carrière dans différents régimes de retraite, comment puis-je obtenir une correction de carrière et estimer le montant total de ma retraite?</t>
  </si>
  <si>
    <t>[2, 3]</t>
  </si>
  <si>
    <t>Ok_pourcentage</t>
  </si>
  <si>
    <t>Hallu_pourcentage</t>
  </si>
  <si>
    <t>Missing_pourcentage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</si>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</sst>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workbookViewId="0">
      <selection activeCell="C32" sqref="C32"/>
    </sheetView>
  </sheetViews>
  <sheetFormatPr baseColWidth="10" defaultColWidth="8.83203125" defaultRowHeight="15" x14ac:dyDescent="0.2"/>
  <cols>
    <col min="1" max="1" width="5" customWidth="1"/>
    <col min="2" max="2" width="10" customWidth="1"/>
    <col min="3" max="3" width="17" customWidth="1"/>
    <col min="4" max="4" width="16" customWidth="1"/>
    <col min="5" max="5" width="7" customWidth="1"/>
    <col min="6" max="6" width="14" customWidth="1"/>
    <col min="7" max="7" width="37" customWidth="1"/>
    <col min="8" max="9" width="16" customWidth="1"/>
    <col min="10" max="10" width="15" customWidth="1"/>
  </cols>
  <sheetData>
    <row r="1" spans="1:11" x14ac:dyDescent="0.2"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1" x14ac:dyDescent="0.2">
      <c r="A3">
        <v>1</v>
      </c>
      <c r="B3" t="s">
        <v>10</v>
      </c>
      <c r="C3" s="2">
        <f t="shared" ref="C3:C30" si="0">E3+I3+G3</f>
        <v>1</v>
      </c>
      <c r="D3" s="2" t="s">
        <v>11</v>
      </c>
      <c r="E3" s="2">
        <v>0</v>
      </c>
      <c r="F3" t="s">
        <v>11</v>
      </c>
      <c r="G3">
        <v>0</v>
      </c>
      <c r="H3" s="3" t="s">
        <v>12</v>
      </c>
      <c r="I3" s="3">
        <v>1</v>
      </c>
      <c r="J3" s="3">
        <v>1</v>
      </c>
      <c r="K3" s="3">
        <v>0</v>
      </c>
    </row>
    <row r="4" spans="1:11" x14ac:dyDescent="0.2">
      <c r="A4">
        <v>2</v>
      </c>
      <c r="B4" t="s">
        <v>13</v>
      </c>
      <c r="C4" s="2">
        <f t="shared" si="0"/>
        <v>1</v>
      </c>
      <c r="D4" s="2" t="s">
        <v>12</v>
      </c>
      <c r="E4" s="2">
        <v>1</v>
      </c>
      <c r="F4" t="s">
        <v>11</v>
      </c>
      <c r="G4">
        <v>0</v>
      </c>
      <c r="H4" s="3" t="s">
        <v>11</v>
      </c>
      <c r="I4" s="3">
        <v>0</v>
      </c>
      <c r="J4" s="3">
        <v>1</v>
      </c>
      <c r="K4" s="3">
        <v>0.75</v>
      </c>
    </row>
    <row r="5" spans="1:11" x14ac:dyDescent="0.2">
      <c r="A5">
        <v>3</v>
      </c>
      <c r="B5" t="s">
        <v>14</v>
      </c>
      <c r="C5" s="2">
        <f t="shared" si="0"/>
        <v>2</v>
      </c>
      <c r="D5" s="2" t="s">
        <v>12</v>
      </c>
      <c r="E5" s="2">
        <v>1</v>
      </c>
      <c r="F5" t="s">
        <v>11</v>
      </c>
      <c r="G5">
        <v>0</v>
      </c>
      <c r="H5" s="3" t="s">
        <v>15</v>
      </c>
      <c r="I5" s="3">
        <v>1</v>
      </c>
      <c r="J5" s="3">
        <v>4</v>
      </c>
      <c r="K5" s="3">
        <v>0</v>
      </c>
    </row>
    <row r="6" spans="1:11" x14ac:dyDescent="0.2">
      <c r="A6">
        <v>4</v>
      </c>
      <c r="B6" t="s">
        <v>16</v>
      </c>
      <c r="C6" s="2">
        <f t="shared" si="0"/>
        <v>3</v>
      </c>
      <c r="D6" s="2" t="s">
        <v>17</v>
      </c>
      <c r="E6" s="2">
        <v>1</v>
      </c>
      <c r="F6" t="s">
        <v>12</v>
      </c>
      <c r="G6">
        <v>1</v>
      </c>
      <c r="H6" s="3" t="s">
        <v>15</v>
      </c>
      <c r="I6" s="3">
        <v>1</v>
      </c>
      <c r="J6" s="3">
        <v>1</v>
      </c>
      <c r="K6" s="3">
        <v>0</v>
      </c>
    </row>
    <row r="7" spans="1:11" x14ac:dyDescent="0.2">
      <c r="A7">
        <v>5</v>
      </c>
      <c r="B7" t="s">
        <v>18</v>
      </c>
      <c r="C7" s="2">
        <f t="shared" si="0"/>
        <v>1</v>
      </c>
      <c r="D7" s="2" t="s">
        <v>11</v>
      </c>
      <c r="E7" s="2">
        <v>0</v>
      </c>
      <c r="F7" t="s">
        <v>11</v>
      </c>
      <c r="G7">
        <v>0</v>
      </c>
      <c r="H7" s="3" t="s">
        <v>12</v>
      </c>
      <c r="I7" s="3">
        <v>1</v>
      </c>
      <c r="J7" s="3">
        <v>1</v>
      </c>
      <c r="K7" s="3">
        <v>0</v>
      </c>
    </row>
    <row r="8" spans="1:11" x14ac:dyDescent="0.2">
      <c r="A8">
        <v>6</v>
      </c>
      <c r="B8" t="s">
        <v>19</v>
      </c>
      <c r="C8" s="2">
        <f t="shared" si="0"/>
        <v>3</v>
      </c>
      <c r="D8" s="2" t="s">
        <v>20</v>
      </c>
      <c r="E8" s="2">
        <v>3</v>
      </c>
      <c r="F8" t="s">
        <v>11</v>
      </c>
      <c r="G8">
        <v>0</v>
      </c>
      <c r="H8" s="3" t="s">
        <v>11</v>
      </c>
      <c r="I8" s="3">
        <v>0</v>
      </c>
      <c r="J8" s="3">
        <v>1</v>
      </c>
      <c r="K8" s="3">
        <v>0.91666666666666663</v>
      </c>
    </row>
    <row r="9" spans="1:11" x14ac:dyDescent="0.2">
      <c r="A9">
        <v>7</v>
      </c>
      <c r="B9" t="s">
        <v>21</v>
      </c>
      <c r="C9" s="2">
        <f t="shared" si="0"/>
        <v>1</v>
      </c>
      <c r="D9" s="2" t="s">
        <v>12</v>
      </c>
      <c r="E9" s="2">
        <v>1</v>
      </c>
      <c r="F9" t="s">
        <v>11</v>
      </c>
      <c r="G9">
        <v>0</v>
      </c>
      <c r="H9" s="3" t="s">
        <v>11</v>
      </c>
      <c r="I9" s="3">
        <v>0</v>
      </c>
      <c r="J9" s="3">
        <v>3</v>
      </c>
      <c r="K9" s="3">
        <v>0.25</v>
      </c>
    </row>
    <row r="10" spans="1:11" x14ac:dyDescent="0.2">
      <c r="A10">
        <v>8</v>
      </c>
      <c r="B10" t="s">
        <v>22</v>
      </c>
      <c r="C10" s="2">
        <f t="shared" si="0"/>
        <v>1</v>
      </c>
      <c r="D10" s="2" t="s">
        <v>12</v>
      </c>
      <c r="E10" s="2">
        <v>1</v>
      </c>
      <c r="F10" t="s">
        <v>11</v>
      </c>
      <c r="G10">
        <v>0</v>
      </c>
      <c r="H10" s="3" t="s">
        <v>11</v>
      </c>
      <c r="I10" s="3">
        <v>0</v>
      </c>
      <c r="J10" s="3">
        <v>1</v>
      </c>
      <c r="K10" s="3">
        <v>0.75</v>
      </c>
    </row>
    <row r="11" spans="1:11" x14ac:dyDescent="0.2">
      <c r="A11">
        <v>9</v>
      </c>
      <c r="B11" t="s">
        <v>23</v>
      </c>
      <c r="C11" s="2">
        <f t="shared" si="0"/>
        <v>1</v>
      </c>
      <c r="D11" s="2" t="s">
        <v>12</v>
      </c>
      <c r="E11" s="2">
        <v>1</v>
      </c>
      <c r="F11" t="s">
        <v>11</v>
      </c>
      <c r="G11">
        <v>0</v>
      </c>
      <c r="H11" s="3" t="s">
        <v>11</v>
      </c>
      <c r="I11" s="3">
        <v>0</v>
      </c>
      <c r="J11" s="3">
        <v>1</v>
      </c>
      <c r="K11" s="3">
        <v>0.75</v>
      </c>
    </row>
    <row r="12" spans="1:11" x14ac:dyDescent="0.2">
      <c r="A12">
        <v>10</v>
      </c>
      <c r="B12" t="s">
        <v>24</v>
      </c>
      <c r="C12" s="2">
        <f t="shared" si="0"/>
        <v>1</v>
      </c>
      <c r="D12" s="2" t="s">
        <v>12</v>
      </c>
      <c r="E12" s="2">
        <v>1</v>
      </c>
      <c r="F12" t="s">
        <v>11</v>
      </c>
      <c r="G12">
        <v>0</v>
      </c>
      <c r="H12" s="3" t="s">
        <v>11</v>
      </c>
      <c r="I12" s="3">
        <v>0</v>
      </c>
      <c r="J12" s="3">
        <v>1</v>
      </c>
      <c r="K12" s="3">
        <v>0.75</v>
      </c>
    </row>
    <row r="13" spans="1:11" x14ac:dyDescent="0.2">
      <c r="A13">
        <v>11</v>
      </c>
      <c r="B13" t="s">
        <v>25</v>
      </c>
      <c r="C13" s="2">
        <f t="shared" si="0"/>
        <v>2</v>
      </c>
      <c r="D13" s="2" t="s">
        <v>11</v>
      </c>
      <c r="E13" s="2">
        <v>0</v>
      </c>
      <c r="F13" t="s">
        <v>11</v>
      </c>
      <c r="G13">
        <v>0</v>
      </c>
      <c r="H13" s="3" t="s">
        <v>26</v>
      </c>
      <c r="I13" s="3">
        <v>2</v>
      </c>
      <c r="J13" s="3">
        <v>2</v>
      </c>
      <c r="K13" s="3">
        <v>0</v>
      </c>
    </row>
    <row r="14" spans="1:11" x14ac:dyDescent="0.2">
      <c r="A14">
        <v>12</v>
      </c>
      <c r="B14" t="s">
        <v>27</v>
      </c>
      <c r="C14" s="2">
        <f t="shared" si="0"/>
        <v>1</v>
      </c>
      <c r="D14" s="2" t="s">
        <v>12</v>
      </c>
      <c r="E14" s="2">
        <v>1</v>
      </c>
      <c r="F14" t="s">
        <v>11</v>
      </c>
      <c r="G14">
        <v>0</v>
      </c>
      <c r="H14" s="3" t="s">
        <v>11</v>
      </c>
      <c r="I14" s="3">
        <v>0</v>
      </c>
      <c r="J14" s="3">
        <v>1</v>
      </c>
      <c r="K14" s="3">
        <v>0.75</v>
      </c>
    </row>
    <row r="15" spans="1:11" x14ac:dyDescent="0.2">
      <c r="A15">
        <v>13</v>
      </c>
      <c r="B15" t="s">
        <v>28</v>
      </c>
      <c r="C15" s="2">
        <f t="shared" si="0"/>
        <v>1</v>
      </c>
      <c r="D15" s="2" t="s">
        <v>12</v>
      </c>
      <c r="E15" s="2">
        <v>1</v>
      </c>
      <c r="F15" t="s">
        <v>11</v>
      </c>
      <c r="G15">
        <v>0</v>
      </c>
      <c r="H15" s="3" t="s">
        <v>11</v>
      </c>
      <c r="I15" s="3">
        <v>0</v>
      </c>
      <c r="J15" s="3">
        <v>2</v>
      </c>
      <c r="K15" s="3">
        <v>0.5</v>
      </c>
    </row>
    <row r="16" spans="1:11" x14ac:dyDescent="0.2">
      <c r="A16">
        <v>14</v>
      </c>
      <c r="B16" t="s">
        <v>29</v>
      </c>
      <c r="C16" s="2">
        <f t="shared" si="0"/>
        <v>3</v>
      </c>
      <c r="D16" s="2" t="s">
        <v>20</v>
      </c>
      <c r="E16" s="2">
        <v>3</v>
      </c>
      <c r="F16" t="s">
        <v>11</v>
      </c>
      <c r="G16">
        <v>0</v>
      </c>
      <c r="H16" s="3" t="s">
        <v>11</v>
      </c>
      <c r="I16" s="3">
        <v>0</v>
      </c>
      <c r="J16" s="3">
        <v>3</v>
      </c>
      <c r="K16" s="3">
        <v>0.75</v>
      </c>
    </row>
    <row r="17" spans="1:11" x14ac:dyDescent="0.2">
      <c r="A17">
        <v>15</v>
      </c>
      <c r="B17" t="s">
        <v>30</v>
      </c>
      <c r="C17" s="2">
        <f t="shared" si="0"/>
        <v>11</v>
      </c>
      <c r="D17" s="2" t="s">
        <v>11</v>
      </c>
      <c r="E17" s="2">
        <v>0</v>
      </c>
      <c r="F17" t="s">
        <v>11</v>
      </c>
      <c r="G17">
        <v>0</v>
      </c>
      <c r="H17" s="3" t="s">
        <v>31</v>
      </c>
      <c r="I17" s="3">
        <v>11</v>
      </c>
      <c r="J17" s="3">
        <v>2</v>
      </c>
      <c r="K17" s="3">
        <v>0</v>
      </c>
    </row>
    <row r="18" spans="1:11" x14ac:dyDescent="0.2">
      <c r="A18">
        <v>16</v>
      </c>
      <c r="B18" t="s">
        <v>32</v>
      </c>
      <c r="C18" s="2">
        <f t="shared" si="0"/>
        <v>1</v>
      </c>
      <c r="D18" s="2" t="s">
        <v>11</v>
      </c>
      <c r="E18" s="2">
        <v>0</v>
      </c>
      <c r="F18" t="s">
        <v>11</v>
      </c>
      <c r="G18">
        <v>0</v>
      </c>
      <c r="H18" s="3" t="s">
        <v>12</v>
      </c>
      <c r="I18" s="3">
        <v>1</v>
      </c>
      <c r="J18" s="3">
        <v>5</v>
      </c>
      <c r="K18" s="3">
        <v>0</v>
      </c>
    </row>
    <row r="19" spans="1:11" x14ac:dyDescent="0.2">
      <c r="A19">
        <v>17</v>
      </c>
      <c r="B19" t="s">
        <v>33</v>
      </c>
      <c r="C19" s="2">
        <f t="shared" si="0"/>
        <v>2</v>
      </c>
      <c r="D19" s="2" t="s">
        <v>26</v>
      </c>
      <c r="E19" s="2">
        <v>2</v>
      </c>
      <c r="F19" t="s">
        <v>11</v>
      </c>
      <c r="G19">
        <v>0</v>
      </c>
      <c r="H19" s="3" t="s">
        <v>11</v>
      </c>
      <c r="I19" s="3">
        <v>0</v>
      </c>
      <c r="J19" s="3">
        <v>2</v>
      </c>
      <c r="K19" s="3">
        <v>0.75</v>
      </c>
    </row>
    <row r="20" spans="1:11" x14ac:dyDescent="0.2">
      <c r="A20">
        <v>18</v>
      </c>
      <c r="B20" t="s">
        <v>34</v>
      </c>
      <c r="C20" s="2">
        <f t="shared" si="0"/>
        <v>1</v>
      </c>
      <c r="D20" s="2" t="s">
        <v>11</v>
      </c>
      <c r="E20" s="2">
        <v>0</v>
      </c>
      <c r="F20" t="s">
        <v>11</v>
      </c>
      <c r="G20">
        <v>0</v>
      </c>
      <c r="H20" s="3" t="s">
        <v>12</v>
      </c>
      <c r="I20" s="3">
        <v>1</v>
      </c>
      <c r="J20" s="3">
        <v>2</v>
      </c>
      <c r="K20" s="3">
        <v>0</v>
      </c>
    </row>
    <row r="21" spans="1:11" x14ac:dyDescent="0.2">
      <c r="A21">
        <v>19</v>
      </c>
      <c r="B21" t="s">
        <v>35</v>
      </c>
      <c r="C21" s="2">
        <f t="shared" si="0"/>
        <v>6</v>
      </c>
      <c r="D21" s="2" t="s">
        <v>36</v>
      </c>
      <c r="E21" s="2">
        <v>4</v>
      </c>
      <c r="F21" t="s">
        <v>11</v>
      </c>
      <c r="G21">
        <v>0</v>
      </c>
      <c r="H21" s="3" t="s">
        <v>37</v>
      </c>
      <c r="I21" s="3">
        <v>2</v>
      </c>
      <c r="J21" s="3">
        <v>3</v>
      </c>
      <c r="K21" s="3">
        <v>0.45833333333333331</v>
      </c>
    </row>
    <row r="22" spans="1:11" x14ac:dyDescent="0.2">
      <c r="A22">
        <v>20</v>
      </c>
      <c r="B22" t="s">
        <v>38</v>
      </c>
      <c r="C22" s="2">
        <f t="shared" si="0"/>
        <v>1</v>
      </c>
      <c r="D22" s="2" t="s">
        <v>11</v>
      </c>
      <c r="E22" s="2">
        <v>0</v>
      </c>
      <c r="F22" t="s">
        <v>11</v>
      </c>
      <c r="G22">
        <v>0</v>
      </c>
      <c r="H22" s="3" t="s">
        <v>12</v>
      </c>
      <c r="I22" s="3">
        <v>1</v>
      </c>
      <c r="J22" s="3">
        <v>2</v>
      </c>
      <c r="K22" s="3">
        <v>0</v>
      </c>
    </row>
    <row r="23" spans="1:11" x14ac:dyDescent="0.2">
      <c r="A23">
        <v>21</v>
      </c>
      <c r="B23" t="s">
        <v>39</v>
      </c>
      <c r="C23" s="2">
        <f t="shared" si="0"/>
        <v>1</v>
      </c>
      <c r="D23" s="2" t="s">
        <v>11</v>
      </c>
      <c r="E23" s="2">
        <v>0</v>
      </c>
      <c r="F23" t="s">
        <v>11</v>
      </c>
      <c r="G23">
        <v>0</v>
      </c>
      <c r="H23" s="3" t="s">
        <v>12</v>
      </c>
      <c r="I23" s="3">
        <v>1</v>
      </c>
      <c r="J23" s="3">
        <v>5</v>
      </c>
      <c r="K23" s="3">
        <v>0</v>
      </c>
    </row>
    <row r="24" spans="1:11" x14ac:dyDescent="0.2">
      <c r="A24">
        <v>22</v>
      </c>
      <c r="B24" t="s">
        <v>40</v>
      </c>
      <c r="C24" s="2">
        <f t="shared" si="0"/>
        <v>7</v>
      </c>
      <c r="D24" s="2" t="s">
        <v>41</v>
      </c>
      <c r="E24" s="2">
        <v>5</v>
      </c>
      <c r="F24" t="s">
        <v>11</v>
      </c>
      <c r="G24">
        <v>0</v>
      </c>
      <c r="H24" s="3" t="s">
        <v>42</v>
      </c>
      <c r="I24" s="3">
        <v>2</v>
      </c>
      <c r="J24" s="3">
        <v>3</v>
      </c>
      <c r="K24" s="3">
        <v>0.5357142857142857</v>
      </c>
    </row>
    <row r="25" spans="1:11" x14ac:dyDescent="0.2">
      <c r="A25">
        <v>23</v>
      </c>
      <c r="B25" t="s">
        <v>43</v>
      </c>
      <c r="C25" s="2">
        <f t="shared" si="0"/>
        <v>3</v>
      </c>
      <c r="D25" s="2" t="s">
        <v>26</v>
      </c>
      <c r="E25" s="2">
        <v>2</v>
      </c>
      <c r="F25" t="s">
        <v>11</v>
      </c>
      <c r="G25">
        <v>0</v>
      </c>
      <c r="H25" s="3" t="s">
        <v>17</v>
      </c>
      <c r="I25" s="3">
        <v>1</v>
      </c>
      <c r="J25" s="3">
        <v>1</v>
      </c>
      <c r="K25" s="3">
        <v>0.5</v>
      </c>
    </row>
    <row r="26" spans="1:11" x14ac:dyDescent="0.2">
      <c r="A26">
        <v>24</v>
      </c>
      <c r="B26" t="s">
        <v>44</v>
      </c>
      <c r="C26" s="2">
        <f t="shared" si="0"/>
        <v>5</v>
      </c>
      <c r="D26" s="2" t="s">
        <v>45</v>
      </c>
      <c r="E26" s="2">
        <v>4</v>
      </c>
      <c r="F26" t="s">
        <v>11</v>
      </c>
      <c r="G26">
        <v>0</v>
      </c>
      <c r="H26" s="3" t="s">
        <v>46</v>
      </c>
      <c r="I26" s="3">
        <v>1</v>
      </c>
      <c r="J26" s="3">
        <v>2</v>
      </c>
      <c r="K26" s="3">
        <v>0.65</v>
      </c>
    </row>
    <row r="27" spans="1:11" x14ac:dyDescent="0.2">
      <c r="A27">
        <v>25</v>
      </c>
      <c r="B27" t="s">
        <v>47</v>
      </c>
      <c r="C27" s="2">
        <f t="shared" si="0"/>
        <v>5</v>
      </c>
      <c r="D27" s="2" t="s">
        <v>11</v>
      </c>
      <c r="E27" s="2">
        <v>0</v>
      </c>
      <c r="F27" t="s">
        <v>11</v>
      </c>
      <c r="G27">
        <v>0</v>
      </c>
      <c r="H27" s="3" t="s">
        <v>48</v>
      </c>
      <c r="I27" s="3">
        <v>5</v>
      </c>
      <c r="J27" s="3">
        <v>1</v>
      </c>
      <c r="K27" s="3">
        <v>0</v>
      </c>
    </row>
    <row r="28" spans="1:11" x14ac:dyDescent="0.2">
      <c r="A28">
        <v>26</v>
      </c>
      <c r="B28" t="s">
        <v>49</v>
      </c>
      <c r="C28" s="2">
        <f t="shared" si="0"/>
        <v>10</v>
      </c>
      <c r="D28" s="2" t="s">
        <v>50</v>
      </c>
      <c r="E28" s="2">
        <v>1</v>
      </c>
      <c r="F28" t="s">
        <v>11</v>
      </c>
      <c r="G28">
        <v>0</v>
      </c>
      <c r="H28" s="3" t="s">
        <v>51</v>
      </c>
      <c r="I28" s="3">
        <v>9</v>
      </c>
      <c r="J28" s="3">
        <v>1</v>
      </c>
      <c r="K28" s="3">
        <v>0</v>
      </c>
    </row>
    <row r="29" spans="1:11" x14ac:dyDescent="0.2">
      <c r="A29">
        <v>27</v>
      </c>
      <c r="B29" t="s">
        <v>52</v>
      </c>
      <c r="C29" s="2">
        <f t="shared" si="0"/>
        <v>5</v>
      </c>
      <c r="D29" s="2" t="s">
        <v>17</v>
      </c>
      <c r="E29" s="2">
        <v>1</v>
      </c>
      <c r="F29" t="s">
        <v>11</v>
      </c>
      <c r="G29">
        <v>0</v>
      </c>
      <c r="H29" s="3" t="s">
        <v>36</v>
      </c>
      <c r="I29" s="3">
        <v>4</v>
      </c>
      <c r="J29" s="3">
        <v>3</v>
      </c>
      <c r="K29" s="3">
        <v>0</v>
      </c>
    </row>
    <row r="30" spans="1:11" x14ac:dyDescent="0.2">
      <c r="A30">
        <v>28</v>
      </c>
      <c r="B30" t="s">
        <v>53</v>
      </c>
      <c r="C30" s="2">
        <f t="shared" si="0"/>
        <v>2</v>
      </c>
      <c r="D30" s="2" t="s">
        <v>11</v>
      </c>
      <c r="E30" s="2">
        <v>0</v>
      </c>
      <c r="F30" t="s">
        <v>11</v>
      </c>
      <c r="G30">
        <v>0</v>
      </c>
      <c r="H30" s="3" t="s">
        <v>26</v>
      </c>
      <c r="I30" s="3">
        <v>2</v>
      </c>
      <c r="J30" s="3">
        <v>3</v>
      </c>
      <c r="K30" s="3">
        <v>0</v>
      </c>
    </row>
    <row r="31" spans="1:11" x14ac:dyDescent="0.2">
      <c r="A31">
        <v>29</v>
      </c>
      <c r="B31" t="s">
        <v>54</v>
      </c>
      <c r="C31" s="2">
        <f>E31+G31+I31</f>
        <v>4</v>
      </c>
      <c r="D31" s="2" t="s">
        <v>42</v>
      </c>
      <c r="E31" s="2">
        <v>2</v>
      </c>
      <c r="F31" t="s">
        <v>11</v>
      </c>
      <c r="G31">
        <v>0</v>
      </c>
      <c r="H31" s="3" t="s">
        <v>55</v>
      </c>
      <c r="I31" s="3">
        <v>2</v>
      </c>
      <c r="J31" s="3">
        <v>3</v>
      </c>
      <c r="K31" s="3">
        <v>0.1875</v>
      </c>
    </row>
  </sheetData>
  <conditionalFormatting sqref="A2:B2">
    <cfRule type="expression" dxfId="4" priority="4">
      <formula>AND($B2&lt;&gt;$B1, $B2&lt;&gt;"")</formula>
    </cfRule>
  </conditionalFormatting>
  <conditionalFormatting sqref="A3:B3">
    <cfRule type="expression" dxfId="3" priority="3">
      <formula>AND($B3&lt;&gt;$B2, $B3&lt;&gt;"")</formula>
    </cfRule>
  </conditionalFormatting>
  <conditionalFormatting sqref="F3">
    <cfRule type="expression" dxfId="2" priority="2">
      <formula>AND($B3&lt;&gt;$B2, $B3&lt;&gt;"")</formula>
    </cfRule>
  </conditionalFormatting>
  <conditionalFormatting sqref="G3">
    <cfRule type="expression" dxfId="1" priority="1">
      <formula>AND($B3&lt;&gt;$B2, $B3&lt;&gt;"")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tabSelected="1" workbookViewId="0">
      <selection activeCell="B2" sqref="B2"/>
    </sheetView>
  </sheetViews>
  <sheetFormatPr baseColWidth="10" defaultRowHeight="15" x14ac:dyDescent="0.2"/>
  <sheetData>
    <row r="1" spans="1:10" x14ac:dyDescent="0.2">
      <c r="A1" s="1" t="s">
        <v>0</v>
      </c>
      <c r="B1" s="1" t="s">
        <v>1</v>
      </c>
      <c r="C1" s="1" t="s">
        <v>56</v>
      </c>
      <c r="D1" s="1" t="s">
        <v>3</v>
      </c>
      <c r="E1" s="1" t="s">
        <v>57</v>
      </c>
      <c r="F1" s="1" t="s">
        <v>5</v>
      </c>
      <c r="G1" s="1" t="s">
        <v>58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59</v>
      </c>
      <c r="B2">
        <f>SUM(Expe!C:C)</f>
        <v>86</v>
      </c>
      <c r="C2">
        <f>D2/B2</f>
        <v>0.41860465116279072</v>
      </c>
      <c r="D2">
        <f>SUM(Expe!E:E)</f>
        <v>36</v>
      </c>
      <c r="E2">
        <f>F2/B2</f>
        <v>1.1627906976744186E-2</v>
      </c>
      <c r="F2">
        <f>SUM(Expe!G:G)</f>
        <v>1</v>
      </c>
      <c r="G2">
        <f>H2/B2</f>
        <v>0.56976744186046513</v>
      </c>
      <c r="H2">
        <f>SUM(Expe!I:I)</f>
        <v>49</v>
      </c>
      <c r="I2">
        <f>SUM(Expe!J:J)</f>
        <v>61</v>
      </c>
      <c r="J2">
        <f>SUM(Expe!K:K)/COUNT(Expe!A:A)</f>
        <v>0.31890394088669949</v>
      </c>
    </row>
  </sheetData>
  <conditionalFormatting sqref="A1">
    <cfRule type="expression" dxfId="0" priority="5">
      <formula>AND($A1&lt;&gt;$B1048576, $A1&lt;&gt;"")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Expe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2024-06-24T12:26:09Z</dcterms:created>
  <dcterms:modified xsi:type="dcterms:W3CDTF">2024-06-24T14:08:44Z</dcterms:modified>
</cp:coreProperties>
</file>