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Expe" sheetId="1" state="visible" r:id="rId1"/>
    <sheet name="Stats" sheetId="2" state="visible" r:id="rId2"/>
    <sheet name="Params" sheetId="3" state="visible" r:id="rId3"/>
  </sheets>
  <externalReferences>
    <externalReference r:id="rId4"/>
  </externalReferences>
  <definedNames>
    <definedName name="BLOCK_SIZE">Params!$B$20</definedName>
    <definedName name="CHUNK_COL">Params!$B$3</definedName>
    <definedName name="COST">Params!$B$11</definedName>
    <definedName name="DURATION">Params!$B$12</definedName>
    <definedName name="EVAL_AUTO">Params!$B$13</definedName>
    <definedName name="EXPE">OFFSET([1]Expe!$A$1, HEADER_SIZE, 0, NB_ROWS, 1)</definedName>
    <definedName name="FACT_COL">Params!$B$4</definedName>
    <definedName name="HALLUS">Params!$B$15</definedName>
    <definedName name="HEADER_SIZE">Params!$B$1</definedName>
    <definedName name="LLM_COL">Params!$B$5</definedName>
    <definedName name="NB_FACTS">Params!$B$19</definedName>
    <definedName name="NB_LLMS">Params!$B$17</definedName>
    <definedName name="NB_QUESTIONS">Params!$B$18</definedName>
    <definedName name="NB_ROWS">Params!$B$21</definedName>
    <definedName name="Q_OK">#REF!</definedName>
    <definedName name="QUESTION_COL">Params!$B$2</definedName>
    <definedName name="_xlnm._FilterDatabase" localSheetId="0" hidden="1">'Expe'!$B$2:$Q$2</definedName>
  </definedNames>
  <calcPr calcId="191029" fullCalcOnLoad="1"/>
</workbook>
</file>

<file path=xl/styles.xml><?xml version="1.0" encoding="utf-8"?>
<styleSheet xmlns="http://schemas.openxmlformats.org/spreadsheetml/2006/main">
  <numFmts count="8">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3">
    <xf numFmtId="0" fontId="2" fillId="0" borderId="0"/>
    <xf numFmtId="9" fontId="2" fillId="0" borderId="0"/>
    <xf numFmtId="44" fontId="2" fillId="0" borderId="0"/>
  </cellStyleXfs>
  <cellXfs count="45">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168" fontId="0" fillId="0" borderId="0" pivotButton="0" quotePrefix="0" xfId="2"/>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1" fillId="0" borderId="0" pivotButton="0" quotePrefix="0" xfId="0"/>
    <xf numFmtId="168" fontId="0" fillId="0" borderId="0" pivotButton="0" quotePrefix="0" xfId="0"/>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6" fontId="1" fillId="0" borderId="0" applyAlignment="1" pivotButton="0" quotePrefix="0" xfId="0">
      <alignment horizontal="centerContinuous"/>
    </xf>
    <xf numFmtId="167" fontId="1" fillId="0" borderId="0" applyAlignment="1" pivotButton="0" quotePrefix="0" xfId="0">
      <alignment horizontal="centerContinuous"/>
    </xf>
    <xf numFmtId="168" fontId="1" fillId="0" borderId="0" pivotButton="0" quotePrefix="0" xfId="0"/>
    <xf numFmtId="166" fontId="1" fillId="0" borderId="0" pivotButton="0" quotePrefix="0" xfId="0"/>
    <xf numFmtId="167" fontId="1" fillId="0" borderId="0" pivotButton="0" quotePrefix="0" xfId="0"/>
    <xf numFmtId="168" fontId="0" fillId="0" borderId="0" pivotButton="0" quotePrefix="0" xfId="2"/>
    <xf numFmtId="169" fontId="1" fillId="0" borderId="0" applyAlignment="1" pivotButton="0" quotePrefix="0" xfId="0">
      <alignment horizontal="right"/>
    </xf>
    <xf numFmtId="164" fontId="2" fillId="0" borderId="0" pivotButton="0" quotePrefix="0" xfId="1"/>
    <xf numFmtId="165" fontId="2" fillId="0" borderId="0" pivotButton="0" quotePrefix="0" xfId="1"/>
  </cellXfs>
  <cellStyles count="3">
    <cellStyle name="Normal" xfId="0" builtinId="0"/>
    <cellStyle name="Percent" xfId="1" builtinId="5"/>
    <cellStyle name="Currency" xfId="2" builtinId="4"/>
  </cellStyles>
  <dxfs count="1">
    <dxf>
      <border>
        <top style="thin">
          <color auto="1"/>
        </top>
        <vertical/>
        <horizontal/>
      </border>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charts/chart1.xml><?xml version="1.0" encoding="utf-8"?>
<chartSpace xmlns:a="http://schemas.openxmlformats.org/drawingml/2006/main" xmlns="http://schemas.openxmlformats.org/drawingml/2006/chart">
  <chart>
    <plotArea>
      <layout/>
      <barChart>
        <barDir val="col"/>
        <grouping val="clustered"/>
        <varyColors val="0"/>
        <ser>
          <idx val="0"/>
          <order val="0"/>
          <tx>
            <strRef>
              <f>Stats!$B$2</f>
              <strCache>
                <ptCount val="1"/>
                <pt idx="0">
                  <v>answers[i].llm_answer.name</v>
                </pt>
              </strCache>
            </strRef>
          </tx>
          <spPr>
            <a:solidFill>
              <a:schemeClr val="tx1"/>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(Stats!$A$5,Stats!$A$7,Stats!$A$9,Stats!$A$11:$A$13)</f>
              <strCache>
                <ptCount val="6"/>
                <pt idx="0">
                  <v>Correct JSON returned</v>
                </pt>
                <pt idx="1">
                  <v>Question ok ?</v>
                </pt>
                <pt idx="2">
                  <v>Question AND Chunks ok ?</v>
                </pt>
                <pt idx="3">
                  <v>Docs source</v>
                </pt>
                <pt idx="4">
                  <v>Docs + page source</v>
                </pt>
                <pt idx="5">
                  <v>Language: fr</v>
                </pt>
              </strCache>
            </strRef>
          </cat>
          <val>
            <numRef>
              <f>(Stats!$B$5,Stats!$B$7,Stats!$B$9,Stats!$B$11:$B$13)</f>
              <numCache>
                <formatCode>0%</formatCode>
                <ptCount val="6"/>
                <pt idx="0">
                  <v>0</v>
                </pt>
                <pt idx="1">
                  <v>0</v>
                </pt>
                <pt idx="2">
                  <v>0</v>
                </pt>
                <pt idx="3">
                  <v>0</v>
                </pt>
                <pt idx="4">
                  <v>0</v>
                </pt>
                <pt idx="5">
                  <v>0</v>
                </pt>
              </numCache>
            </numRef>
          </val>
        </ser>
        <ser>
          <idx val="1"/>
          <order val="1"/>
          <tx>
            <strRef>
              <f>Stats!$C$2</f>
              <strCache>
                <ptCount val="1"/>
              </strCache>
            </strRef>
          </tx>
          <spPr>
            <a:solidFill>
              <a:schemeClr val="tx1">
                <a:lumMod val="50000"/>
                <a:lumOff val="50000"/>
              </a:schemeClr>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(Stats!$A$5,Stats!$A$7,Stats!$A$9,Stats!$A$11:$A$13)</f>
              <strCache>
                <ptCount val="6"/>
                <pt idx="0">
                  <v>Correct JSON returned</v>
                </pt>
                <pt idx="1">
                  <v>Question ok ?</v>
                </pt>
                <pt idx="2">
                  <v>Question AND Chunks ok ?</v>
                </pt>
                <pt idx="3">
                  <v>Docs source</v>
                </pt>
                <pt idx="4">
                  <v>Docs + page source</v>
                </pt>
                <pt idx="5">
                  <v>Language: fr</v>
                </pt>
              </strCache>
            </strRef>
          </cat>
          <val>
            <numRef>
              <f>(Stats!$C$5,Stats!$C$7,Stats!$C$9,Stats!$C$11:$C$13)</f>
              <numCache>
                <formatCode>0%</formatCode>
                <ptCount val="6"/>
                <pt idx="0">
                  <v>0</v>
                </pt>
                <pt idx="1">
                  <v>0</v>
                </pt>
                <pt idx="2">
                  <v>0</v>
                </pt>
                <pt idx="3">
                  <v>0</v>
                </pt>
                <pt idx="4">
                  <v>0</v>
                </pt>
                <pt idx="5">
                  <v>0</v>
                </pt>
              </numCache>
            </numRef>
          </val>
        </ser>
        <ser>
          <idx val="2"/>
          <order val="2"/>
          <tx>
            <strRef>
              <f>Stats!$D$2</f>
              <strCache>
                <ptCount val="1"/>
              </strCache>
            </strRef>
          </tx>
          <spPr>
            <a:solidFill>
              <a:srgbClr val="4285F4"/>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(Stats!$A$5,Stats!$A$7,Stats!$A$9,Stats!$A$11:$A$13)</f>
              <strCache>
                <ptCount val="6"/>
                <pt idx="0">
                  <v>Correct JSON returned</v>
                </pt>
                <pt idx="1">
                  <v>Question ok ?</v>
                </pt>
                <pt idx="2">
                  <v>Question AND Chunks ok ?</v>
                </pt>
                <pt idx="3">
                  <v>Docs source</v>
                </pt>
                <pt idx="4">
                  <v>Docs + page source</v>
                </pt>
                <pt idx="5">
                  <v>Language: fr</v>
                </pt>
              </strCache>
            </strRef>
          </cat>
          <val>
            <numRef>
              <f>(Stats!$D$5,Stats!$D$7,Stats!$D$9,Stats!$D$11:$D$13)</f>
              <numCache>
                <formatCode>0%</formatCode>
                <ptCount val="6"/>
                <pt idx="0">
                  <v>0</v>
                </pt>
                <pt idx="1">
                  <v>0</v>
                </pt>
                <pt idx="2">
                  <v>0</v>
                </pt>
                <pt idx="3">
                  <v>0</v>
                </pt>
                <pt idx="4">
                  <v>0</v>
                </pt>
                <pt idx="5">
                  <v>0</v>
                </pt>
              </numCache>
            </numRef>
          </val>
        </ser>
        <ser>
          <idx val="3"/>
          <order val="3"/>
          <tx>
            <strRef>
              <f>Stats!$E$2</f>
              <strCache>
                <ptCount val="1"/>
              </strCache>
            </strRef>
          </tx>
          <spPr>
            <a:solidFill>
              <a:srgbClr val="F9F5EA"/>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(Stats!$A$5,Stats!$A$7,Stats!$A$9,Stats!$A$11:$A$13)</f>
              <strCache>
                <ptCount val="6"/>
                <pt idx="0">
                  <v>Correct JSON returned</v>
                </pt>
                <pt idx="1">
                  <v>Question ok ?</v>
                </pt>
                <pt idx="2">
                  <v>Question AND Chunks ok ?</v>
                </pt>
                <pt idx="3">
                  <v>Docs source</v>
                </pt>
                <pt idx="4">
                  <v>Docs + page source</v>
                </pt>
                <pt idx="5">
                  <v>Language: fr</v>
                </pt>
              </strCache>
            </strRef>
          </cat>
          <val>
            <numRef>
              <f>(Stats!$E$5,Stats!$E$7,Stats!$E$9,Stats!$E$11:$E$13)</f>
              <numCache>
                <formatCode>0%</formatCode>
                <ptCount val="6"/>
                <pt idx="0">
                  <v>0</v>
                </pt>
                <pt idx="1">
                  <v>0</v>
                </pt>
                <pt idx="2">
                  <v>0</v>
                </pt>
                <pt idx="3">
                  <v>0</v>
                </pt>
                <pt idx="4">
                  <v>0</v>
                </pt>
                <pt idx="5">
                  <v>0</v>
                </pt>
              </numCache>
            </numRef>
          </val>
        </ser>
        <ser>
          <idx val="4"/>
          <order val="4"/>
          <tx>
            <strRef>
              <f>Stats!$F$2</f>
              <strCache>
                <ptCount val="1"/>
              </strCache>
            </strRef>
          </tx>
          <spPr>
            <a:solidFill>
              <a:srgbClr val="F7C800"/>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(Stats!$A$5,Stats!$A$7,Stats!$A$9,Stats!$A$11:$A$13)</f>
              <strCache>
                <ptCount val="6"/>
                <pt idx="0">
                  <v>Correct JSON returned</v>
                </pt>
                <pt idx="1">
                  <v>Question ok ?</v>
                </pt>
                <pt idx="2">
                  <v>Question AND Chunks ok ?</v>
                </pt>
                <pt idx="3">
                  <v>Docs source</v>
                </pt>
                <pt idx="4">
                  <v>Docs + page source</v>
                </pt>
                <pt idx="5">
                  <v>Language: fr</v>
                </pt>
              </strCache>
            </strRef>
          </cat>
          <val>
            <numRef>
              <f>(Stats!$F$5,Stats!$F$7,Stats!$F$9,Stats!$F$11:$F$13)</f>
              <numCache>
                <formatCode>0%</formatCode>
                <ptCount val="6"/>
                <pt idx="0">
                  <v>0</v>
                </pt>
                <pt idx="1">
                  <v>0</v>
                </pt>
                <pt idx="2">
                  <v>0</v>
                </pt>
                <pt idx="3">
                  <v>0</v>
                </pt>
                <pt idx="4">
                  <v>0</v>
                </pt>
                <pt idx="5">
                  <v>0</v>
                </pt>
              </numCache>
            </numRef>
          </val>
        </ser>
        <dLbls>
          <showLegendKey val="0"/>
          <showVal val="0"/>
          <showCatName val="0"/>
          <showSerName val="0"/>
          <showPercent val="0"/>
          <showBubbleSize val="0"/>
        </dLbls>
        <gapWidth val="219"/>
        <overlap val="-27"/>
        <axId val="1443087392"/>
        <axId val="1708365856"/>
      </barChart>
      <catAx>
        <axId val="1443087392"/>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708365856"/>
        <crosses val="autoZero"/>
        <auto val="1"/>
        <lblAlgn val="ctr"/>
        <lblOffset val="100"/>
        <noMultiLvlLbl val="0"/>
      </catAx>
      <valAx>
        <axId val="1708365856"/>
        <scaling>
          <orientation val="minMax"/>
          <max val="1"/>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443087392"/>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solidFill>
                <a:schemeClr val="tx1"/>
              </a:solidFill>
              <a:ln>
                <a:noFill/>
                <a:prstDash val="solid"/>
              </a:ln>
            </spPr>
          </dPt>
          <dPt>
            <idx val="1"/>
            <invertIfNegative val="0"/>
            <bubble3D val="0"/>
            <spPr>
              <a:solidFill>
                <a:schemeClr val="tx1">
                  <a:lumMod val="50000"/>
                  <a:lumOff val="50000"/>
                </a:schemeClr>
              </a:solidFill>
              <a:ln>
                <a:noFill/>
                <a:prstDash val="solid"/>
              </a:ln>
            </spPr>
          </dPt>
          <dPt>
            <idx val="2"/>
            <invertIfNegative val="0"/>
            <bubble3D val="0"/>
            <spPr>
              <a:solidFill>
                <a:srgbClr val="4285F4"/>
              </a:solidFill>
              <a:ln>
                <a:noFill/>
                <a:prstDash val="solid"/>
              </a:ln>
            </spPr>
          </dPt>
          <dPt>
            <idx val="3"/>
            <invertIfNegative val="0"/>
            <bubble3D val="0"/>
            <spPr>
              <a:solidFill>
                <a:srgbClr val="F9F5EA"/>
              </a:solidFill>
              <a:ln>
                <a:noFill/>
                <a:prstDash val="solid"/>
              </a:ln>
            </spPr>
          </dPt>
          <dPt>
            <idx val="4"/>
            <invertIfNegative val="0"/>
            <bubble3D val="0"/>
            <spPr>
              <a:solidFill>
                <a:srgbClr val="F7C800"/>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Stats!$B$3:$F$3</f>
              <numCache>
                <formatCode>0.0" s"</formatCode>
                <ptCount val="5"/>
                <pt idx="0">
                  <v>0</v>
                </pt>
                <pt idx="1">
                  <v>0</v>
                </pt>
                <pt idx="2">
                  <v>0</v>
                </pt>
                <pt idx="3">
                  <v>0</v>
                </pt>
                <pt idx="4">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Stats!$B$4:$F$4</f>
              <numCache>
                <formatCode>0.000" $"</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quot;"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fr-FR"/>
        </a:p>
      </txPr>
    </title>
    <plotArea>
      <layout/>
      <barChart>
        <barDir val="col"/>
        <grouping val="clustered"/>
        <varyColors val="0"/>
        <ser>
          <idx val="0"/>
          <order val="0"/>
          <tx>
            <strRef>
              <f>Stats!$A$17</f>
              <strCache>
                <ptCount val="1"/>
                <pt idx="0">
                  <v>Hallus</v>
                </pt>
              </strCache>
            </strRef>
          </tx>
          <spPr>
            <a:solidFill>
              <a:schemeClr val="accent1"/>
            </a:solidFill>
            <a:ln>
              <a:noFill/>
              <a:prstDash val="solid"/>
            </a:ln>
          </spPr>
          <invertIfNegative val="0"/>
          <cat>
            <strRef>
              <f>Stats!$B$2:$F$2</f>
              <strCache>
                <ptCount val="1"/>
                <pt idx="0">
                  <v>answers[i].llm_answer.name</v>
                </pt>
              </strCache>
            </strRef>
          </cat>
          <val>
            <numRef>
              <f>Stats!$B$18:$F$18</f>
              <numCache>
                <formatCode>0%</formatCode>
                <ptCount val="5"/>
                <pt idx="0">
                  <v>0</v>
                </pt>
                <pt idx="1">
                  <v>0</v>
                </pt>
                <pt idx="2">
                  <v>0</v>
                </pt>
                <pt idx="3">
                  <v>0</v>
                </pt>
                <pt idx="4">
                  <v>0</v>
                </pt>
              </numCache>
            </numRef>
          </val>
        </ser>
        <ser>
          <idx val="1"/>
          <order val="1"/>
          <tx>
            <strRef>
              <f>Stats!$A$19</f>
              <strCache>
                <ptCount val="1"/>
                <pt idx="0">
                  <v>Nb answers w/o hallus</v>
                </pt>
              </strCache>
            </strRef>
          </tx>
          <spPr>
            <a:solidFill>
              <a:schemeClr val="accent2"/>
            </a:solidFill>
            <a:ln>
              <a:noFill/>
              <a:prstDash val="solid"/>
            </a:ln>
          </spPr>
          <invertIfNegative val="0"/>
          <cat>
            <strRef>
              <f>Stats!$B$2:$F$2</f>
              <strCache>
                <ptCount val="1"/>
                <pt idx="0">
                  <v>answers[i].llm_answer.name</v>
                </pt>
              </strCache>
            </strRef>
          </cat>
          <val>
            <numRef>
              <f>Stats!$B$20:$F$20</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Stats!$A$21</f>
              <strCache>
                <ptCount val="1"/>
                <pt idx="0">
                  <v>Average score</v>
                </pt>
              </strCache>
            </strRef>
          </tx>
          <spPr>
            <a:ln w="28575" cap="rnd">
              <a:solidFill>
                <a:schemeClr val="accent3"/>
              </a:solidFill>
              <a:prstDash val="solid"/>
              <a:round/>
            </a:ln>
          </spPr>
          <marker>
            <symbol val="none"/>
            <spPr>
              <a:ln>
                <a:prstDash val="solid"/>
              </a:ln>
            </spPr>
          </marker>
          <cat>
            <strRef>
              <f>Stats!$B$2:$F$2</f>
              <strCache>
                <ptCount val="1"/>
                <pt idx="0">
                  <v>answers[i].llm_answer.name</v>
                </pt>
              </strCache>
            </strRef>
          </cat>
          <val>
            <numRef>
              <f>Stats!$B$21:$F$21</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114306</colOff>
      <row>29</row>
      <rowOff>114306</rowOff>
    </from>
    <to>
      <col>16</col>
      <colOff>38100</colOff>
      <row>44</row>
      <rowOff>114306</rowOff>
    </to>
    <graphicFrame>
      <nvGraphicFramePr>
        <cNvPr id="1" name="Chart 1"/>
        <cNvGraphicFramePr/>
      </nvGraphicFramePr>
      <xfrm/>
      <a:graphic>
        <a:graphicData uri="http://schemas.openxmlformats.org/drawingml/2006/chart">
          <c:chart r:id="rId1"/>
        </a:graphicData>
      </a:graphic>
    </graphicFrame>
    <clientData/>
  </twoCellAnchor>
  <twoCellAnchor>
    <from>
      <col>1</col>
      <colOff>114306</colOff>
      <row>45</row>
      <rowOff>22866</rowOff>
    </from>
    <to>
      <col>8</col>
      <colOff>182886</colOff>
      <row>60</row>
      <rowOff>22866</rowOff>
    </to>
    <graphicFrame>
      <nvGraphicFramePr>
        <cNvPr id="2" name="Chart 2"/>
        <cNvGraphicFramePr/>
      </nvGraphicFramePr>
      <xfrm/>
      <a:graphic>
        <a:graphicData uri="http://schemas.openxmlformats.org/drawingml/2006/chart">
          <c:chart r:id="rId2"/>
        </a:graphicData>
      </a:graphic>
    </graphicFrame>
    <clientData/>
  </twoCellAnchor>
  <twoCellAnchor>
    <from>
      <col>6</col>
      <colOff>586740</colOff>
      <row>14</row>
      <rowOff>91440</rowOff>
    </from>
    <to>
      <col>14</col>
      <colOff>281940</colOff>
      <row>29</row>
      <rowOff>91440</rowOff>
    </to>
    <graphicFrame>
      <nvGraphicFramePr>
        <cNvPr id="3" name="Chart 3"/>
        <cNvGraphicFramePr/>
      </nvGraphicFramePr>
      <xfrm/>
      <a:graphic>
        <a:graphicData uri="http://schemas.openxmlformats.org/drawingml/2006/chart">
          <c:chart r:id="rId3"/>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gilles_recital\source\repos\ragtime-projects\what_do_LLM_think\res\spreadsheet_templates\MCQ.xlsx" TargetMode="External" Id="rId2" /></Relationships>
</file>

<file path=xl/externalLinks/externalLink1.xml><?xml version="1.0" encoding="utf-8"?>
<externalLink xmlns:r="http://schemas.openxmlformats.org/officeDocument/2006/relationships" xmlns="http://schemas.openxmlformats.org/spreadsheetml/2006/main">
  <externalBook r:id="rId1">
    <sheetNames>
      <sheetName val="Expe"/>
      <sheetName val="Stats"/>
      <sheetName val="Eval"/>
      <sheetName val="Params"/>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S17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32" min="6" max="6"/>
    <col outlineLevel="1" width="8.88671875" customWidth="1" style="33" min="7" max="7"/>
    <col outlineLevel="1" width="8.88671875" customWidth="1" style="34" min="8" max="8"/>
    <col width="8.88671875" customWidth="1" style="7" min="9" max="9"/>
    <col outlineLevel="1" width="13.33203125" customWidth="1" style="32" min="11" max="11"/>
    <col outlineLevel="1" width="8.88671875" customWidth="1" style="33" min="12" max="12"/>
    <col outlineLevel="1" width="11.5546875" customWidth="1" style="34" min="13" max="13"/>
    <col width="4.77734375" customWidth="1" min="14" max="14"/>
    <col outlineLevel="1" width="4.77734375" customWidth="1" min="15" max="15"/>
    <col outlineLevel="1" width="8.88671875" customWidth="1" min="16" max="16"/>
    <col outlineLevel="1" width="4.77734375" customWidth="1" min="17" max="19"/>
  </cols>
  <sheetData>
    <row r="1" customFormat="1" s="1">
      <c r="A1" s="8" t="n"/>
      <c r="B1" s="8" t="inlineStr">
        <is>
          <t>Questions</t>
        </is>
      </c>
      <c r="C1" s="6" t="inlineStr">
        <is>
          <t>Chunk</t>
        </is>
      </c>
      <c r="D1" s="9" t="inlineStr">
        <is>
          <t>Facts</t>
        </is>
      </c>
      <c r="E1" s="8" t="n"/>
      <c r="F1" s="35" t="n"/>
      <c r="G1" s="36" t="n"/>
      <c r="H1" s="37" t="n"/>
      <c r="I1" s="6" t="inlineStr">
        <is>
          <t>Answers</t>
        </is>
      </c>
      <c r="K1" s="38" t="n"/>
      <c r="L1" s="39" t="n"/>
      <c r="M1" s="40" t="n"/>
      <c r="N1" s="19" t="inlineStr">
        <is>
          <t>Eval</t>
        </is>
      </c>
    </row>
    <row r="2" customFormat="1" s="1">
      <c r="A2" s="1" t="inlineStr">
        <is>
          <t>N°</t>
        </is>
      </c>
      <c r="B2" s="1" t="inlineStr">
        <is>
          <t>Text</t>
        </is>
      </c>
      <c r="C2" s="6" t="inlineStr">
        <is>
          <t>Text</t>
        </is>
      </c>
      <c r="D2" s="6" t="inlineStr">
        <is>
          <t>Text</t>
        </is>
      </c>
      <c r="E2" s="1" t="inlineStr">
        <is>
          <t>Model</t>
        </is>
      </c>
      <c r="F2" s="38" t="inlineStr">
        <is>
          <t>Cost</t>
        </is>
      </c>
      <c r="G2" s="39" t="inlineStr">
        <is>
          <t>Duration</t>
        </is>
      </c>
      <c r="H2" s="40" t="inlineStr">
        <is>
          <t>Date</t>
        </is>
      </c>
      <c r="I2" s="6" t="inlineStr">
        <is>
          <t>Text</t>
        </is>
      </c>
      <c r="J2" s="1" t="inlineStr">
        <is>
          <t>LLM</t>
        </is>
      </c>
      <c r="K2" s="38" t="inlineStr">
        <is>
          <t>Cost</t>
        </is>
      </c>
      <c r="L2" s="39" t="inlineStr">
        <is>
          <t>Duration</t>
        </is>
      </c>
      <c r="M2" s="40" t="inlineStr">
        <is>
          <t>Date</t>
        </is>
      </c>
      <c r="N2" s="1" t="inlineStr">
        <is>
          <t>Auto</t>
        </is>
      </c>
      <c r="O2" s="1" t="inlineStr">
        <is>
          <t>Human</t>
        </is>
      </c>
      <c r="P2" s="1" t="inlineStr">
        <is>
          <t>Text</t>
        </is>
      </c>
      <c r="Q2" s="1" t="inlineStr">
        <is>
          <t>Hallus</t>
        </is>
      </c>
      <c r="R2" s="1" t="inlineStr">
        <is>
          <t>Prec</t>
        </is>
      </c>
      <c r="S2" s="1" t="inlineStr">
        <is>
          <t>Rec</t>
        </is>
      </c>
    </row>
    <row r="3">
      <c r="A3" t="n">
        <v>1</v>
      </c>
      <c r="B3" t="inlineStr">
        <is>
          <t>What breakthrough paper was published by Hinton et al. in 2006, leading to the resurgence of deep learning?</t>
        </is>
      </c>
      <c r="C3" s="7" t="inlineStr">
        <is>
          <t>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
Hinton et al. published a breakthrough paper in 2006 titled “A fast
learning algorithm for deep belief nets”; it was one of the reasons for the
resurgence of deep learning [113]. The research highlighted the eﬀective-
ness of layer-by-layer training using unsupervised methods followed by
supervised “ﬁne-tuning” to achieve state-of-the-art results in character
recognition. Bengio et al., in their seminal work following this, oﬀered</t>
        </is>
      </c>
      <c r="D3" s="7" t="inlineStr"/>
      <c r="E3" t="inlineStr"/>
      <c r="F3" s="32" t="inlineStr"/>
      <c r="G3" s="33" t="inlineStr"/>
      <c r="H3" s="34" t="inlineStr"/>
      <c r="I3" s="7" t="inlineStr">
        <is>
          <t>The breakthrough paper published by Hinton et al. in 2006 was titled "A fast learning algorithm for deep belief nets".</t>
        </is>
      </c>
      <c r="J3" s="32" t="inlineStr">
        <is>
          <t>gpt-4</t>
        </is>
      </c>
      <c r="K3" s="32" t="n">
        <v>0.10671</v>
      </c>
      <c r="L3" s="33" t="n">
        <v>2.591401</v>
      </c>
      <c r="M3" s="34" t="inlineStr">
        <is>
          <t>22/04/2024 09:24:26</t>
        </is>
      </c>
      <c r="O3" t="n">
        <v>1</v>
      </c>
      <c r="P3" t="inlineStr"/>
    </row>
    <row r="4">
      <c r="C4" s="7" t="inlineStr">
        <is>
          <t>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
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
Hinton et al. published a breakthrough paper in 2006 titled “A fast
learning algorithm for deep belief nets”; it was one of the reasons for the
resurgence of deep learning [113].</t>
        </is>
      </c>
      <c r="I4" s="7" t="inlineStr">
        <is>
          <t>The breakthrough paper published by Hinton et al. in 2006, leading to the resurgence of deep learning, was titled "A fast learning algorithm for deep belief nets."</t>
        </is>
      </c>
      <c r="J4" s="32" t="inlineStr">
        <is>
          <t>gpt-3.5-turbo</t>
        </is>
      </c>
      <c r="K4" s="32" t="n">
        <v>0.001805</v>
      </c>
      <c r="L4" s="33" t="n">
        <v>1.456592</v>
      </c>
      <c r="M4" s="34" t="inlineStr">
        <is>
          <t>22/04/2024 09:24:27</t>
        </is>
      </c>
      <c r="O4" t="n">
        <v>1</v>
      </c>
      <c r="P4" t="inlineStr"/>
    </row>
    <row r="5">
      <c r="C5" s="7" t="inlineStr">
        <is>
          <t>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 Sutskever et al.</t>
        </is>
      </c>
    </row>
    <row r="6">
      <c r="C6" s="7" t="inlineStr">
        <is>
          <t>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t>
        </is>
      </c>
      <c r="E6" s="34" t="n"/>
      <c r="K6" s="41" t="n"/>
    </row>
    <row r="7">
      <c r="C7" s="7" t="inlineStr">
        <is>
          <t>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t>
        </is>
      </c>
    </row>
    <row r="8">
      <c r="C8" s="7" t="inlineStr">
        <is>
          <t>[113]G.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
[116]S. Hochreiter and J. Schmidhuber ,Long short-term mem-
ory, Neural Comput., 9 (1997), pp. 1735–1780.</t>
        </is>
      </c>
    </row>
    <row r="9">
      <c r="C9" s="7" t="inlineStr">
        <is>
          <t>Bibliography ■233
[112]G. Hinton, O. Vinyals, and J. Dean ,Distilling the knowledge
in a neural network , arXiv preprint arXiv:1503.02531, (2015).
[113]G.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t>
        </is>
      </c>
    </row>
    <row r="10">
      <c r="C10" s="7" t="inlineStr">
        <is>
          <t>4■Transformers for Machine Learning: A Deep Dive
monolithic phrase-based machine translation models with sequence-to-
sequence neural machine translation models [272]. To overcome the bot-
tleneck issues with the sequence-to-sequence framework, seminal work
by Bahdanau et al. proposed the attention mechanism, which plays a
crucial role in transformers and their variants [17].
1.2 TRANSFORMERS AND TAXONOMY
The transformer architecture [254] was introduced in 2017, in the paper
Attention Is All You Need , for sequence-to-sequence problems. It was
an alternative to using recurrent or convolutional layers. Since its in-
troduction, there’s been a wide variety of research into various ways to
improveuponthestandardtransformer.Twosurveys[163, 243]havecat-
egorized transformer-related papers. Transformer research has focused
on three things: architecture modiﬁcation, pre-training methods, and
applications.</t>
        </is>
      </c>
    </row>
    <row r="11">
      <c r="C11" s="7" t="inlineStr">
        <is>
          <t>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 As a result, the
sequence-to-sequence framework became the core architecture for a wide
range of NLP tasks such as constituency parsing, named entity recogni-
tion (NER), machine translation, question-answering, and summariza-
tion, to name a few. Furthermore, even Google started replacing its</t>
        </is>
      </c>
    </row>
    <row r="12">
      <c r="C12" s="7" t="inlineStr">
        <is>
          <t>[113]G. E. Hinton, S. Osindero, and Y.-W. Teh ,A fast learn-
ing algorithm for deep belief nets , Neural Comput., 18 (2006),
pp. 1527–1554.
[114]J. Ho, N. Kalchbrenner, D. Weissenborn, and T. Sal-
imans,Axial attention in multidimensional transformers , ArXiv,
abs/1912.12180 (2019).
[115]S. Hochreiter ,The vanishing gradient problem during learning
recurrent neural nets and problem solutions , International Journal
of Uncertainty, Fuzziness and Knowledge-Based Systems, 6 (1998),
pp. 107–116.
[116]S. Hochreiter and J. Schmidhuber ,Long short-term mem-
ory, Neural Comput., 9 (1997), pp. 1735–1780.
[117]J. J. Hopfield ,Neural networks and physical systems with emer-
gent collective computational abilities , Proceedings of the National
Academy of Sciences of the United States of America, 79 (1982),
pp.</t>
        </is>
      </c>
    </row>
    <row r="13">
      <c r="C13"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t>
        </is>
      </c>
    </row>
    <row r="14">
      <c r="C14" s="7" t="inlineStr">
        <is>
          <t>The building blocks for this work had been laid down by various research
over the years by S. Linnainmaa, P. Werbos, K. Fukushima, D. Parker,
and Y. LeCun [164, 267,91,196,149].
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
Backpropagation, the key optimization technique, encountered a
number of issues such as vanishing gradients, exploding gradients, and
the inability to learn long-term information, to name a few [115].
Hochreiter and Schmidhuber, in their work,“Long short-term memory
(LSTM)” architecture, demonstrated how issues with long-term depen-
denciescouldovercomeshortcomingsofbackpropagationovertime[116].</t>
        </is>
      </c>
    </row>
    <row r="15">
      <c r="C15"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t>
        </is>
      </c>
    </row>
    <row r="16">
      <c r="C16" s="7" t="inlineStr">
        <is>
          <t>Fei-
Fei Li, head of the artiﬁcial intelligence lab at Stanford University, along
with other researchers, launched ImageNet, which resulted in the most
extensive collection of images and, for the ﬁrst time, highlighted the
usefulness of data in learning essential tasks such as object recognition,
classiﬁcation, and clustering [70]. 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t>
        </is>
      </c>
    </row>
    <row r="17">
      <c r="C17" s="7" t="inlineStr">
        <is>
          <t>John Hopﬁeld introduced “Hopﬁeld Networks”, one of the ﬁrst recur-
rentneuralnetworks(RNNs)thatserveasacontent-addressablememory
system [117].
In 1986, David Rumelhart, Geoﬀ Hinton, and Ronald Williams pub-
lished the seminal work “Learning representations by back-propagating
errors” [217]. Their work conﬁrms how a multi-layered neural network
using many “hidden” layers can overcome the weakness of perceptrons
in learning complex patterns with relatively simple training procedures.
The building blocks for this work had been laid down by various research
over the years by S. Linnainmaa, P. Werbos, K. Fukushima, D. Parker,
and Y. LeCun [164, 267,91,196,149].
LeCun et al., through their research and implementation, led to the
ﬁrst widespread application of neural networks to recognize the hand-
writtendigitsusedbytheU.S.PostalService[150].Thisworkisacritical
milestone in deep learning history, proving the utility of convolution op-
erations and weight sharing in learning the features in computer vision.</t>
        </is>
      </c>
    </row>
    <row r="18">
      <c r="C18" s="7" t="inlineStr">
        <is>
          <t>In their research, Bengio and LeCun emphasized the advantages of deep
learning through architectures such as convolutional neural networks
(CNNs), restricted Boltzmann machines (RBMs), and deep belief net-
works(DBNs),andthroughtechniquessuchasunsupervisedpre-training
with ﬁne-tuning, thus inspiring the next wave of deep learning [28]. Fei-
Fei Li, head of the artiﬁcial intelligence lab at Stanford University, along
with other researchers, launched ImageNet, which resulted in the most
extensive collection of images and, for the ﬁrst time, highlighted the
usefulness of data in learning essential tasks such as object recognition,
classiﬁcation, and clustering [70]. Improvements in computer hardware,
primarily through GPUs, increasing the throughput by almost 10×ev-
ery ﬁve years, and the existence of a large amount of data to learn from
resulted in a paradigm shift in the ﬁeld.</t>
        </is>
      </c>
    </row>
    <row r="19">
      <c r="A19" t="n">
        <v>2</v>
      </c>
      <c r="B19" t="inlineStr">
        <is>
          <t>How is the value matrix generated in the self-attention block of Funnel-Transformer?</t>
        </is>
      </c>
      <c r="C19" s="7" t="inlineStr">
        <is>
          <t>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t>
        </is>
      </c>
      <c r="D19" s="7" t="inlineStr"/>
      <c r="E19" t="inlineStr"/>
      <c r="F19" s="32" t="inlineStr"/>
      <c r="G19" s="33" t="inlineStr"/>
      <c r="H19" s="34" t="inlineStr"/>
      <c r="I19" s="7" t="inlineStr">
        <is>
          <t>In the self-attention block of the Funnel-Transformer, the value matrix is generated from the unpooled output, denoted as h. This is done by projecting the unpooled output h onto a learnable weight matrix WV. The resulting value matrix V is then used in the self-attention mechanism of the next layer. The equation for this operation is V=hWV, where h is the unpooled output and WV is the weight matrix.</t>
        </is>
      </c>
      <c r="J19" s="32" t="inlineStr">
        <is>
          <t>gpt-4</t>
        </is>
      </c>
      <c r="K19" s="32" t="n">
        <v>0.12081</v>
      </c>
      <c r="L19" s="33" t="n">
        <v>7.190678</v>
      </c>
      <c r="M19" s="34" t="inlineStr">
        <is>
          <t>22/04/2024 09:24:34</t>
        </is>
      </c>
      <c r="O19" t="n">
        <v>1</v>
      </c>
      <c r="P19" t="inlineStr"/>
    </row>
    <row r="20">
      <c r="C20" s="7" t="inlineStr">
        <is>
          <t>110■Transformers for Machine Learning: A Deep Dive
Figure 5.1 Schematic architecture diagram for Funnel-Transformer’s en-
coder. Each layer represents a block composed of several transformer
layers with the same sequence length. Shows three pooling operations
between blocks, with each decreasing the sequence length of the output
by half.
before the pooling operation. This is shown in Fig. 5.1. If the output of a
given layer is h, then the output of the pooling layer is h′=Pooling (h),
where h∈RT×dandh′∈RT′×d, for someT′&lt;T.
h′is used to construct the query and the residual connection for the
self-attention block, his used for the key and value vectors:
Q=h′WQ,∈RT′×dk(5.1)
K=hWK,∈RT×dk(5.2)
V=hWV,∈RT×dv(5.3)
This relationship between the unpooled and pooled outputs and the
query, key, and value matrices of the next layer is shown in Fig.</t>
        </is>
      </c>
      <c r="I20" s="7" t="inlineStr">
        <is>
          <t>In the self-attention block of Funnel-Transformer, the value matrix is generated by projecting the input vector at time i on a learnable weight matrix to obtain the value vector vi. This process is similar to how the query and key vectors are generated in the self-attention block.
Specifically, the value matrix V is obtained by multiplying the input vector xi with a weight matrix Wv:
V = XWv
Here, X represents the input sequence, and Wv is the learnable weight matrix used for projecting the input vectors to generate the value vectors.
The value matrix V contains the value vectors vi for each token in the input sequence, and it plays a crucial role in the self-attention mechanism by providing the information that is used to compute the weighted sum in the attention mechanism.
Overall, in the self-attention block of Funnel-Transformer, the value matrix is generated by projecting the input vectors onto a weight matrix to obtain the value vectors that are used in the attention computation.</t>
        </is>
      </c>
      <c r="J20" s="32" t="inlineStr">
        <is>
          <t>gpt-3.5-turbo</t>
        </is>
      </c>
      <c r="K20" s="32" t="n">
        <v>0.0022255</v>
      </c>
      <c r="L20" s="33" t="n">
        <v>4.37999</v>
      </c>
      <c r="M20" s="34" t="inlineStr">
        <is>
          <t>22/04/2024 09:24:39</t>
        </is>
      </c>
      <c r="O20" t="n">
        <v>1</v>
      </c>
      <c r="P20" t="inlineStr"/>
    </row>
    <row r="21">
      <c r="C21" s="7" t="inlineStr">
        <is>
          <t>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5.2.1.1 Multi-head self-attention 122
5.2.1.2 Space and time complexity 123
5.</t>
        </is>
      </c>
    </row>
    <row r="22">
      <c r="C22" s="7" t="inlineStr">
        <is>
          <t>4.2 Data, Tools, and Libraries 98
4.4.3 Experiments, Results, and Analysis 98
4.4.3.1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t>
        </is>
      </c>
    </row>
    <row r="23">
      <c r="C23" s="7" t="inlineStr">
        <is>
          <t>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5.2.1.1 Multi-head self-attention 122
5.2.1.2 Space and time complexity 123
5.2.2 Reducing Complexity of Self-Attention 124
5.2.2.1 Longformer 124
5.2.2.</t>
        </is>
      </c>
    </row>
    <row r="24">
      <c r="C24" s="7" t="inlineStr">
        <is>
          <t>122■Transformers for Machine Learning: A Deep Dive
For two sequences, the query matrix is formed from X1and the key and
value matrices are formed from X2:
Q=X1Wk,∈RL1×dk×h
K=X2Wk,∈RL2×dk×h
V=X2Wv,∈RL2×dv×h(5.26)
where X1∈RL1×dandX2∈RL2×d. 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t>
        </is>
      </c>
    </row>
    <row r="25">
      <c r="C25" s="7" t="inlineStr">
        <is>
          <t>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 Multi-head at-
tention is mainly partitioning the matrices shown above into hpieces,
wherehis the number of attention heads.
Each attention head has its own query/key/value that is obtained
by breaking the single-head versions into hequally sized pieces, that are
indexed by n= 1,...,h:
Qn=XW(q)
n,∈RL×d k/h
Kn=XW(k)
n,∈RL×d k/h
Vn=XW(v)
n,∈RL×d v/h(5.28)
This does not mean that we now have hquery, key, and value ma-
trices, but that the matrices shown in (5.28) are a part of the matrices
shown in (5.24).</t>
        </is>
      </c>
    </row>
    <row r="26">
      <c r="C26" s="7" t="inlineStr">
        <is>
          <t>This is generally what happens in
a transformer decoder block. X1∈RL×d
The softmax portion of (5.23) is the attention weight matrix Aij:
Aij=exp(qikT
j√dk)
∑
r∈Siexp(qikTr√dk), (5.27)
whereSiis the set of key positions that query qican attend to.
5.2.1.1 Multi-head self-attention
So far, we have only discussed single-head self-attention. Multi-head at-
tention is mainly partitioning the matrices shown above into hpieces,
wherehis the number of attention heads.</t>
        </is>
      </c>
    </row>
    <row r="27">
      <c r="C27" s="7" t="inlineStr">
        <is>
          <t>Transformer Modiﬁcations ■111
Figure 5.2 Shows how the pooling operation between Funnel-
Transformer’s encoder layers aﬀect the input of the next layer. h
is the output of the layer before the pooling and h′is the output of the
pooling operation. 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t>
        </is>
      </c>
    </row>
    <row r="28">
      <c r="C28" s="7" t="inlineStr">
        <is>
          <t>110■Transformers for Machine Learning: A Deep Dive
Figure 5.1 Schematic architecture diagram for Funnel-Transformer’s en-
coder. Each layer represents a block composed of several transformer
layers with the same sequence length. Shows three pooling operations
between blocks, with each decreasing the sequence length of the output
by half.
before the pooling operation. This is shown in Fig. 5.1. If the output of a
given layer is h, then the output of the pooling layer is h′=Pooling (h),
where h∈RT×dandh′∈RT′×d, for someT′&lt;T.</t>
        </is>
      </c>
    </row>
    <row r="29">
      <c r="C29" s="7" t="inlineStr">
        <is>
          <t>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 Mencoder layers will
have the output sequence h(M)that has length TM=T/2M−1.</t>
        </is>
      </c>
    </row>
    <row r="30">
      <c r="C30" s="7" t="inlineStr">
        <is>
          <t>h
is the output of the layer before the pooling and h′is the output of the
pooling operation. The query matrix for the next layer is constructed
from the pooled output, h′. 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t>
        </is>
      </c>
    </row>
    <row r="31">
      <c r="C31" s="7" t="inlineStr">
        <is>
          <t>The key and value matrices for the next
layer are made from the unpooled output, h.
The attention weight matrix of each attention head is (T′×T), which
has decreasing complexity for each successive layer. The output of multi-
head attention has the same dimensions as h′.
By constructing the query from the pooled sequence and the key
and value from the unpooled sequence, the attention mechanism tries
to learn how the pooled and unpooled sequences should best attend to
each other to result in high quality compression. Funnel-Transformer
uses mean pooling with stride and window size both set to two.
Decoder To support token-level prediction tasks where the model
needs to produce a full output sequence, like machine translation,
Funnel-Transformer has an optional decoder that upsamples the com-
pressed encoder output to a full sequence length. Mencoder layers will
have the output sequence h(M)that has length TM=T/2M−1. It will
be upsampled in a single step to h(up)= [h(up)
1,...,h(up)
T]by repeating
each hidden vector 2M−1times:
hup
i=h(M)
i//2N−1,∀i= 1,...,T (5.5)
x//y =floor (x/y) (5.6)</t>
        </is>
      </c>
    </row>
    <row r="32">
      <c r="C32" s="7" t="inlineStr">
        <is>
          <t>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t>
        </is>
      </c>
    </row>
    <row r="33">
      <c r="C33" s="7" t="inlineStr">
        <is>
          <t>Transformers: Basics and Introduction ■23
Figure 2.10 Self-attention inputs mapped to query, keys, and values and
generated output for each input.
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t>
        </is>
      </c>
    </row>
    <row r="34">
      <c r="C34" s="7" t="inlineStr">
        <is>
          <t>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t>
        </is>
      </c>
    </row>
    <row r="35">
      <c r="C35" s="7" t="inlineStr">
        <is>
          <t>As we saw in section 2.4.2.1, the output of the attention mechanism
(before the heads are concatenated) can be represented by
Attn (Q,K,V) = softmax(
QKT
√dk(
V, (5.23)
where Q,K,Vare the query, key, and value matrices, respectively.
Each is the result of transforming the input sequence into a diﬀerent
vector space:
Q=XWq,∈RL×d k
K=XWk,∈RL×d k
V=XWv,∈RL×d v(5.24)
wheredkis the dimension of the query and key spaces and is typi-
cally set to d, anddvis the value dimension. The matrices Wq,Wk∈
Rd×dk, and Wv∈Rd×dvare basically rotation matrices. Each row of
a query/key/value matrix corresponds to the query/key/value vector of
theithtoken:
Q=)
])q1
...
qL(
⌊[,K=)
])k1
...
kL(
⌊[,V=)
])v1
...
vL(
⌊[ (5.25)
Note that (5.24) can be adapted for the case of multi-head attention
between two sequences, X1andX2, of lengths L1andL2, respectively.</t>
        </is>
      </c>
    </row>
    <row r="36">
      <c r="A36" t="n">
        <v>3</v>
      </c>
      <c r="B36" t="inlineStr">
        <is>
          <t>How does Mama Ricotta's differ from traditional Italian restaurants in terms of its location?</t>
        </is>
      </c>
      <c r="C36" s="7" t="inlineStr">
        <is>
          <t>60■Transformers for Machine Learning: A Deep Dive
shovel this stuff down. \n\nAh well, Arrivederci (no more)
Mama Ricotta
I met up with friends for a birthday gathering at Frankie ’s.It
wasmyfirst time and ,while Iusually don ’t go out of my
wayfor Italian, I was very impressed with Frankie ’s.I
felt like Istepped back intime .The ambiance and decor
seemed elegant from the 50sera ,yet the friendliness of
theserver and the atmosphere was casual .\n\nThe menu
contained everything you ’d expect on an Italian restaurant
menu and everything from the bread to the appetizer to the
entree to the wine tasted delicious. Frankie ’sis
definitely aplace you can take friends and family to
impress them ,but not spend afortune doing so.</t>
        </is>
      </c>
      <c r="D36" s="7" t="inlineStr"/>
      <c r="E36" t="inlineStr"/>
      <c r="F36" s="32" t="inlineStr"/>
      <c r="G36" s="33" t="inlineStr"/>
      <c r="H36" s="34" t="inlineStr"/>
      <c r="I36" s="7" t="inlineStr">
        <is>
          <t>Mama Ricotta's differs from traditional Italian restaurants in terms of its location as it is situated in a strip mall, which is not typically where one would expect to find a nice Italian restaurant. Despite this unconventional location, Mama Ricotta's manages to maintain an atmosphere and decor that gives the impression of a nicer Italian place.</t>
        </is>
      </c>
      <c r="J36" s="32" t="inlineStr">
        <is>
          <t>gpt-4</t>
        </is>
      </c>
      <c r="K36" s="32" t="n">
        <v>0.10407</v>
      </c>
      <c r="L36" s="33" t="n">
        <v>6.227707</v>
      </c>
      <c r="M36" s="34" t="inlineStr">
        <is>
          <t>22/04/2024 09:24:45</t>
        </is>
      </c>
      <c r="O36" t="n">
        <v>1</v>
      </c>
      <c r="P36" t="inlineStr"/>
    </row>
    <row r="37">
      <c r="C37" s="7" t="inlineStr">
        <is>
          <t>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
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t>
        </is>
      </c>
      <c r="I37" s="7" t="inlineStr">
        <is>
          <t>Mama Ricotta's differs from traditional Italian restaurants in terms of its location because it is located in a strip mall, which is not typically where you would expect to find a nice Italian restaurant. Despite being in a strip mall, Mama Ricotta's atmosphere and decor give the impression of a nicer Italian place. This location choice bucks the trend of traditional Italian restaurants being in more upscale or standalone locations.</t>
        </is>
      </c>
      <c r="J37" s="32" t="inlineStr">
        <is>
          <t>gpt-3.5-turbo</t>
        </is>
      </c>
      <c r="K37" s="32" t="n">
        <v>0.0017895</v>
      </c>
      <c r="L37" s="33" t="n">
        <v>2.095331</v>
      </c>
      <c r="M37" s="34" t="inlineStr">
        <is>
          <t>22/04/2024 09:24:47</t>
        </is>
      </c>
      <c r="O37" t="n">
        <v>1</v>
      </c>
      <c r="P37" t="inlineStr"/>
    </row>
    <row r="38">
      <c r="C38" s="7" t="inlineStr">
        <is>
          <t>Frankie ’sis
definitely aplace you can take friends and family to
impress them ,but not spend afortune doing so.
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
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t>
        </is>
      </c>
    </row>
    <row r="39">
      <c r="C39" s="7" t="inlineStr">
        <is>
          <t>60■Transformers for Machine Learning: A Deep Dive
shovel this stuff down. \n\nAh well, Arrivederci (no more)
Mama Ricotta
I met up with friends for a birthday gathering at Frankie ’s.It
wasmyfirst time and ,while Iusually don ’t go out of my
wayfor Italian, I was very impressed with Frankie ’s.I
felt like Istepped back intime .The ambiance and decor
seemed elegant from the 50sera ,yet the friendliness of
theserver and the atmosphere was casual .\n\nThe menu
contained everything you ’d expect on an Italian restaurant
menu and everything from the bread to the appetizer to the
entree to the wine tasted delicious. Frankie ’sis
definitely aplace you can take friends and family to
impress them ,but not spend afortune doing so.
When you think ofanice Italian restaurant ,you don ’t think it
would come ina strip mall, but Mama Ricotta ’sbucks the
trend .Not only does the atmosphere &amp;decor give the
impression ofanicer Italian place ,the food ispretty
good .\n\nWhile you may bethinking that this isadinner
only place ,this isactually areally popular lunch place .</t>
        </is>
      </c>
    </row>
    <row r="40">
      <c r="C40" s="7" t="inlineStr">
        <is>
          <t>Multilingual Transformer Architectures ■105
for t, best_index, score_pair in zip(text, preds, scores):
results.append({
"text ": t,
"label" :"positive "ifbest_index == 1 else
"negative" ,
"score" : score_pair[best_index]
})
return results
predict([" I love that restaurant!",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 As mentioned ear-
lier, USEm supports 16 languages: Arabic, Chinese-simpliﬁed, Chinese-
traditional, English, French, German, Italian, Japanese, Korean, Dutch,
Polish, Portuguese, Spanish, Thai, Turkish, Russian.</t>
        </is>
      </c>
    </row>
    <row r="41">
      <c r="C41" s="7" t="inlineStr">
        <is>
          <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 As mentioned ear-
lier, USEm supports 16 languages: Arabic, Chinese-simpliﬁed, Chinese-
traditional, English, French, German, Italian, Japanese, Korean, Dutch,
Polish, Portuguese, Spanish, Thai, Turkish, Russian. In Listing 4.7, we
compare sentiment predictions between pairs of languages, ﬁnding that
even though our model was trained on a small subset of the Yelp Po-
larity training set, it can still perform well.</t>
        </is>
      </c>
    </row>
    <row r="42">
      <c r="C42" s="7" t="inlineStr">
        <is>
          <t>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 And with their wine
selection, making this a date destination isn ’tabad idea
either .
[(’italian ’,0.010707434311063687) ,
(’pasta ’,0.007218630048706305) ,
(’sauce ’,0.004690392541116093) ,
(’it was ’,0.003576349729937027) ,
(’food ’,0.0035416017180294685) ,
(’restaurant ’,0.0034094836517629345) ,
(’salad ’,0.003321322452779836) ,
(’olive ’,0.0032739980714160824) ,
(’bread ’,0.0032417620081978916) ,
(’italian food ’,0.0031995754647714428) ]
Listing 3.10 Largest topic: Italian food restaurants</t>
        </is>
      </c>
    </row>
    <row r="43">
      <c r="C43" s="7" t="inlineStr">
        <is>
          <t>Multilingual Transformer Architectures ■105
for t, best_index, score_pair in zip(text, preds, scores):
results.append({
"text ": t,
"label" :"positive "ifbest_index == 1 else
"negative" ,
"score" : score_pair[best_index]
})
return results
predict([" I love that restaurant!", "I hate italian food."])
#&gt;&gt; [{"label": ’positive’, "score": 0.99751616, "text": ’I love
that restaurant!’},
# {"label ": ’negative’, "score": 0.9791407, "text": ’I hate
italian food.’}]
Listing 4.6 Load best model and run inference
Since we used USEm embeddings, we should be able to predict sen-
timent for non-English languages. Let’s try it out.</t>
        </is>
      </c>
    </row>
    <row r="44">
      <c r="C44" s="7" t="inlineStr">
        <is>
          <t>Our model will use the Multilingual Universal Sentence Encoder
(mUSE) [49, 284] for feature generation. mUSE is a Transformer en-
coder trained such that text which is in diﬀerent languages, but has
similarmeaning,willresultinasimilarencoding.Thisisanalogoustothe
way two words with similar meaning (and usage) will have similar word
embeddings. mUSE supports 16 languages: Arabic, Chinese-simpliﬁed,
Chinese-traditional,English,French,German,Italian,Japanese,Korean,
Dutch, Polish, Portuguese, Spanish, Thai, Turkish, Russian.
In this case study, we’ll use TensorFlow Hub to load the mUSE
model, Huggingface Datasets to load the Yelp Polarity dataset, and Py-
Torch Lightning for make training a bit simpler. mUSE internally uses
TensorFlow Text for tokenization, so we install that as well.</t>
        </is>
      </c>
    </row>
    <row r="45">
      <c r="C45" s="7" t="inlineStr">
        <is>
          <t>The dataset consists of 560K highly polar Yelp
reviews for training and 38K reviews for testing. Original Yelp reviews
take numerical score from 1 to 5 stars. This dataset is constructed by
grouping the 1 and 2 stars reviews into the negative sentiment class and
the 3 and 4 stars reviews into the positive sentiment class.
Our model will use the Multilingual Universal Sentence Encoder
(mUSE) [49, 284] for feature generation. mUSE is a Transformer en-
coder trained such that text which is in diﬀerent languages, but has
similarmeaning,willresultinasimilarencoding.Thisisanalogoustothe
way two words with similar meaning (and usage) will have similar word
embeddings. mUSE supports 16 languages: Arabic, Chinese-simpliﬁed,
Chinese-traditional,English,French,German,Italian,Japanese,Korean,
Dutch, Polish, Portuguese, Spanish, Thai, Turkish, Russian.</t>
        </is>
      </c>
    </row>
    <row r="46">
      <c r="C46" s="7" t="inlineStr">
        <is>
          <t>\n\nOne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t>
        </is>
      </c>
    </row>
    <row r="47">
      <c r="C47" s="7" t="inlineStr">
        <is>
          <t>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 \n\nI do agree with others
who have said that the service isvery fast and friendly.
They kept the beer and wine flowing at our table at every
visit.</t>
        </is>
      </c>
    </row>
    <row r="48">
      <c r="C48" s="7" t="inlineStr">
        <is>
          <t>I’ve dined here with large groups
of friends when we needed to have a big table and they all
wanted to be bursting full of cheap food and that is really
the only excuse to go to this place. \n\nOne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t>
        </is>
      </c>
    </row>
    <row r="49">
      <c r="C49" s="7" t="inlineStr">
        <is>
          <t>Whoa
and talk about noisy. This place isdeafening inside on a
Friday orSaturday night, worse than a cafeteria. 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t>
        </is>
      </c>
    </row>
    <row r="50">
      <c r="C50" s="7" t="inlineStr">
        <is>
          <t>There isusually aline during lunch ,but itmoves pretty
quickly ,especially ifthe outside seating isopen .While
thefood can beatad onthe pricey side ,Ihave yet to
have ameal Ihaven ’t been happy with. They have plenty of
selections for all Italian lovers so don ’texpect just the
obvious options .\n\nI’d suggest this place as more of a
dinner place, mainly because of the prices along with the
portion sizes. If you lunch it here, it may be a long
afternoon at work trying to stay awake. And with their wine
selection, making this a date destination isn ’tabad idea
either .</t>
        </is>
      </c>
    </row>
    <row r="51">
      <c r="A51" t="n">
        <v>4</v>
      </c>
      <c r="B51" t="inlineStr">
        <is>
          <t>How many patents does Kenneth L. Graham have related to natural language processing?</t>
        </is>
      </c>
      <c r="C51" s="7" t="inlineStr">
        <is>
          <t>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t>
        </is>
      </c>
      <c r="D51" s="7" t="inlineStr"/>
      <c r="E51" t="inlineStr"/>
      <c r="F51" s="32" t="inlineStr"/>
      <c r="G51" s="33" t="inlineStr"/>
      <c r="H51" s="34" t="inlineStr"/>
      <c r="I51" s="7" t="inlineStr">
        <is>
          <t>Kenneth L. Graham has five patents related to natural language processing.</t>
        </is>
      </c>
      <c r="J51" s="32" t="inlineStr">
        <is>
          <t>gpt-4</t>
        </is>
      </c>
      <c r="K51" s="32" t="n">
        <v>0.09107999999999999</v>
      </c>
      <c r="L51" s="33" t="n">
        <v>2.362621</v>
      </c>
      <c r="M51" s="34" t="inlineStr">
        <is>
          <t>22/04/2024 09:24:50</t>
        </is>
      </c>
      <c r="O51" t="n">
        <v>1</v>
      </c>
      <c r="P51" t="inlineStr"/>
    </row>
    <row r="52">
      <c r="C52" s="7" t="inlineStr">
        <is>
          <t>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 He has a PhD in computer engineering and computer science with
emphasis on machine learning and artiﬁcial intelligence. His techni-
cal background and research spans signal and image processing, com-
puter vision, medical imaging, social media analytics, machine learning,
xxiii</t>
        </is>
      </c>
      <c r="I52" s="7" t="inlineStr">
        <is>
          <t>Kenneth L. Graham has five patents related to natural language processing.</t>
        </is>
      </c>
      <c r="J52" s="32" t="inlineStr">
        <is>
          <t>gpt-3.5-turbo</t>
        </is>
      </c>
      <c r="K52" s="32" t="n">
        <v>0.001525</v>
      </c>
      <c r="L52" s="33" t="n">
        <v>1.082549</v>
      </c>
      <c r="M52" s="34" t="inlineStr">
        <is>
          <t>22/04/2024 09:24:51</t>
        </is>
      </c>
      <c r="O52" t="n">
        <v>1</v>
      </c>
      <c r="P52" t="inlineStr"/>
    </row>
    <row r="53">
      <c r="C53" s="7" t="inlineStr">
        <is>
          <t>Transformers for 
Machine Learning
A Deep Dive
Uday Kamath
Kenneth L. Graham
Wael Emara</t>
        </is>
      </c>
    </row>
    <row r="54">
      <c r="C54" s="7" t="inlineStr">
        <is>
          <t>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t>
        </is>
      </c>
    </row>
    <row r="55">
      <c r="C55" s="7" t="inlineStr">
        <is>
          <t>He has contributed to many journals, conferences, and books, is
the author of XAI: An Introduction to Interpretable XAI, Deep Learn-
ing for NLP and Speech Recognition, Mastering Java Machine Learning,
and Machine Learning: End-to-End Guide for Java Developers . 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t>
        </is>
      </c>
    </row>
    <row r="56">
      <c r="C56" s="7" t="inlineStr">
        <is>
          <t>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t>
        </is>
      </c>
    </row>
    <row r="57">
      <c r="C57" s="7" t="inlineStr">
        <is>
          <t>To all the researchers and frontline COVID workers
for their extraordinary service.
– Uday Kamath, Kenneth L. Graham,
and Wael Emara
To my parents Krishna and Bharathi, my wife
Pratibha, the kids Aaroh and Brandy, my family and
friends for their support.
–Uday Kamath
To my wife Alyson, to my mother, my in-laws, my
family and friends, thank you for the support and your
willingness to sacriﬁce your time with me.
–Kenneth L. Graham
To my wife Noha, my parents Ali and Zainab, my
sister Wesam, my extended family and friends, thank
you all for being there for me all the time.
–Wael Emara</t>
        </is>
      </c>
    </row>
    <row r="58">
      <c r="C58" s="7" t="inlineStr">
        <is>
          <t>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t>
        </is>
      </c>
    </row>
    <row r="59">
      <c r="C59" s="7" t="inlineStr">
        <is>
          <t>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 Identifiers: LCCN 2021059529 | ISBN 9780367771652 (hardback) | ISBN 9780367767341 (paperback) | ISBN 9781003170082 (ebook) Subjects: LCSH: Neural networks (Computer science). | Computational intelligence. | Machine learning. Classification: LCC QA76.87 .K354 2022 | DDC 006.3/2--dc23/eng/20220218 LC record available at https://lccn.loc.gov/2021059529</t>
        </is>
      </c>
    </row>
    <row r="60">
      <c r="C60" s="7" t="inlineStr">
        <is>
          <t>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 Description: First edition. | Boca Raton : CRC Press, 2022. | Includes bibliographical references and index. Identifiers: LCCN 2021059529 | ISBN 9780367771652 (hardback) | ISBN 9780367767341 (paperback) | ISBN 9781003170082 (ebook) Subjects: LCSH: Neural networks (Computer science).</t>
        </is>
      </c>
    </row>
    <row r="61">
      <c r="C61" s="7" t="inlineStr">
        <is>
          <t>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 by eliminating the hidden layer and for-
mulatinganapproximateobjectiveforlearninggivingriseto“word2vec”,
an eﬃcient large-scale implementation of word embeddings [185, 183].
Sutskever’s research, which proposed a Hessian-free optimizer to train
RNNs eﬃciently on long-term dependencies, was a breakthrough in re-
viving the usage of RNNs, especially in NLP [237].</t>
        </is>
      </c>
    </row>
    <row r="62">
      <c r="C62"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t>
        </is>
      </c>
    </row>
    <row r="63">
      <c r="C63" s="7" t="inlineStr">
        <is>
          <t>Improvements in computer hardware,
primarily through GPUs, increasing the throughput by almost 10×ev-
ery ﬁve years, and the existence of a large amount of data to learn from
resulted in a paradigm shift in the ﬁeld. Instead of hand-engineered fea-
tures that were the primary focus for many sophisticated applications,
by learning from a large volume of training data, where the necessary
features emerge, the deep learning network became the foundation for
many state-of-the-art techniques.
Mikolov et al. and Graves proposed language models using RNNs
and long short-term memory, which later became the building blocks for
many natural language processing (NLP) architectures [184, 97]. The
research paper by Collobert and Weston was instrumental in demon-
strating many concepts such as pre-trained word embeddings, CNNs for
text, and sharing of the embedding matrix for multi-task learning [60].
Mikolovetal.furtherimprovedtheeﬃciencyoftrainingthewordembed-
dings proposed by Bengio et al.</t>
        </is>
      </c>
    </row>
    <row r="64">
      <c r="C64" s="7" t="inlineStr">
        <is>
          <t>[184]T. Mikolov, M. Karafiát, L. Burget, J. Cernocký, and
S. Khudanpur ,Recurrent neural network based language model. ,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t>
        </is>
      </c>
    </row>
    <row r="65">
      <c r="C65" s="7" t="inlineStr">
        <is>
          <t>,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
[187]G. Montavon, S. Lapuschkin, A. Binder, W. Samek,
and K.-R.</t>
        </is>
      </c>
    </row>
    <row r="66">
      <c r="A66" t="n">
        <v>5</v>
      </c>
      <c r="B66" t="inlineStr">
        <is>
          <t>In what scenarios is global attention beneficial in transformer models?</t>
        </is>
      </c>
      <c r="C66" s="7" t="inlineStr">
        <is>
          <t>xx■Preface
•Acomprehensivereferencebookfor detailedexplanationsforevery
algorithm and technique related to transformers.
•Over 60transformer architectures covered in a comprehensive
manner.
•A book for understanding how to apply the transformer techniques
in diﬀerent NLP applications, speech, time series, and computer
vision.
•Practical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t>
        </is>
      </c>
      <c r="D66" s="7" t="inlineStr"/>
      <c r="E66" t="inlineStr"/>
      <c r="F66" s="32" t="inlineStr"/>
      <c r="G66" s="33" t="inlineStr"/>
      <c r="H66" s="34" t="inlineStr"/>
      <c r="I66" s="7" t="inlineStr">
        <is>
          <t>Global attention in transformer models is beneficial in scenarios where some tokens need to attend to all tokens in the sequence. These global tokens are also attended to by all tokens. This is particularly useful in tasks such as machine translation, topic mining, zero-shot multilingual classification, sentiment analysis, automatic speech recognition, and text classification/categorization. It allows for a more comprehensive understanding of the context and relationships within the data. Additionally, global attention is beneficial in dealing with long sequences of data, as it allows the model to consider the entire sequence at once, rather than in smaller, separate segments.</t>
        </is>
      </c>
      <c r="J66" s="32" t="inlineStr">
        <is>
          <t>gpt-4</t>
        </is>
      </c>
      <c r="K66" s="32" t="n">
        <v>0.13947</v>
      </c>
      <c r="L66" s="33" t="n">
        <v>7.982704</v>
      </c>
      <c r="M66" s="34" t="inlineStr">
        <is>
          <t>22/04/2024 09:24:59</t>
        </is>
      </c>
      <c r="O66" t="n">
        <v>1</v>
      </c>
      <c r="P66" t="inlineStr"/>
    </row>
    <row r="67">
      <c r="C67" s="7" t="inlineStr">
        <is>
          <t>•Hands-on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 The practical hands-on case studies and code
will appeal to undergraduate students, practitioners, and professionals
as it allows for quick experimentation and lowers the barrier to entry
into the ﬁeld.
Transformers are already a cornerstone for NLP deep learning archi-
tectures. They are also rapidly employed in other applications such as
computer vision and audio.</t>
        </is>
      </c>
      <c r="I67" s="7" t="inlineStr">
        <is>
          <t>Global attention in transformer models is beneficial in scenarios where:
1. **Long-range dependencies:** Global attention allows tokens in the sequence to attend to all other tokens, making it easier to capture long-range dependencies in the data.
2. **Contextual understanding:** By allowing all tokens to attend to each other, global attention helps in capturing contextual information from the entire sequence, leading to better understanding of the input data.
3. **Global information:** Global attention is useful when certain tokens need to have access to global information or context present in the entire sequence, rather than just local information.
4. **Tasks requiring holistic understanding:** For tasks that require a holistic understanding of the input data, global attention can be beneficial as it enables tokens to consider information from the entire sequence, rather than just nearby tokens.
5. **Enhancing performance:** In some cases, global attention can improve the performance of transformer models by providing a broader context for making predictions or decisions.
Overall, global attention in transformer models is advantageous in scenarios where a comprehensive view of the input data is necessary for accurate processing and prediction.</t>
        </is>
      </c>
      <c r="J67" s="32" t="inlineStr">
        <is>
          <t>gpt-3.5-turbo</t>
        </is>
      </c>
      <c r="K67" s="32" t="n">
        <v>0.002532</v>
      </c>
      <c r="L67" s="33" t="n">
        <v>4.713158</v>
      </c>
      <c r="M67" s="34" t="inlineStr">
        <is>
          <t>22/04/2024 09:25:03</t>
        </is>
      </c>
      <c r="O67" t="n">
        <v>1</v>
      </c>
      <c r="P67" t="inlineStr"/>
    </row>
    <row r="68">
      <c r="C68" s="7" t="inlineStr">
        <is>
          <t>xx■Preface
•Acomprehensivereferencebookfor detailedexplanationsforevery
algorithm and technique related to transformers.
•Over 60transformer architectures covered in a comprehensive
manner.
•A book for understanding how to apply the transformer techniques
in diﬀerent NLP applications, speech, time series, and computer
vision.
•Practical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t>
        </is>
      </c>
    </row>
    <row r="69">
      <c r="C69" s="7" t="inlineStr">
        <is>
          <t>•Practical tips and tricks for each architecture and how to use it in
the real world.
•Hands-on case studies providing practical insights to real-world
scenarios in diverse topics such as machine translation, topic min-
ing, zero-shot multilingual classiﬁcation, sentiment analysis, au-
tomatic speech recognition, and text classiﬁcation/categorization
are covered in suﬃcient detail from the task, process, and analysis
perspective, all ready to run in Google Colab.
WHO IS THIS BOOK WRITTEN FOR?
The theoretical explanations of the state-of-the-art transformer archi-
tectures will appeal to postgraduate students and researchers (academic
andindustry)asitwillprovideasingle-entrypointwithdeepdiscussions
of a quickly moving ﬁeld. The practical hands-on case studies and code
will appeal to undergraduate students, practitioners, and professionals
as it allows for quick experimentation and lowers the barrier to entry
into the ﬁeld.</t>
        </is>
      </c>
    </row>
    <row r="70">
      <c r="C70" s="7" t="inlineStr">
        <is>
          <t>Here, A(i,:) =A(:,i) = 1,∀i∈G. The
expanded adjacency matrix Bis shown in Fig. 5.11.
The external transformer construction adds gadditional tokens to
theexisting Ltokens.Theadditionaltokensareglobal.Examplesinclude
special tokens used in transformers, like [CLS]. This essentially creates a
new adjacency matrix, B, that includes the special tokens by prepending
grows and columns onto A. Here,B(i,:) =B(:,i) = 1, wherei=
1,...,g, andB(g+i,g+j) =A(i,j), whereiandj= 1,...,L. The
expanded adjacency matrix Bis shown in Fig. 5.12.
Finally,anexampleadjacencymatrixforthecombinationofrandom,
sliding window, and global attention (external construction) is shown in
Fig. 5.13 .</t>
        </is>
      </c>
    </row>
    <row r="71">
      <c r="C71" s="7" t="inlineStr">
        <is>
          <t>• ⌊] ⌊]]· · • • · · • · · · · · ⌊⌊] ⌊]· · • • · · • · · · · · ⌊] ⌊]· · • •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t>
        </is>
      </c>
    </row>
    <row r="72">
      <c r="C72" s="7" t="inlineStr">
        <is>
          <t>In the internal transformer construction, a subset of the Lvertex,G,
arepromotedtoglobaltokens.Thusthequeriesorkeysinthosepositions
attend to all other positions. Here, A(i,:) =A(:,i) = 1,∀i∈G. The
expanded adjacency matrix Bis shown in Fig. 5.11.
The external transformer construction adds gadditional tokens to
theexisting Ltokens.Theadditionaltokensareglobal.Examplesinclude
special tokens used in transformers, like [CLS]. This essentially creates a
new adjacency matrix, B, that includes the special tokens by prepending
grows and columns onto A. Here,B(i,:) =B(:,i) = 1, wherei=
1,...,g, andB(g+i,g+j) =A(i,j), whereiandj= 1,...,L. The
expanded adjacency matrix Bis shown in Fig. 5.12.
Finally,anexampleadjacencymatrixforthecombinationofrandom,
sliding window, and global attention (external construction) is shown in
Fig.</t>
        </is>
      </c>
    </row>
    <row r="73">
      <c r="C73" s="7" t="inlineStr">
        <is>
          <t>285–286.
[240]S. Tan, R. Caruana, G. Hooker, P. Koch, and A. Gordo ,
Learning global additive explanations for neural nets using model
distillation , arXiv preprint arXiv:1801.08640, (2018).
[241]Y. Tay, D. Bahri, D. Metzler, D.-C. Juan, Z. Zhao, and
C. Zheng ,Synthesizer: Rethinking self-attention in transformer
models, ArXiv, abs/2005.00743 (2021).
[242]Y. Tay, D. Bahri, L. Yang, D. Metzler, and D.-C. Juan ,
Sparse Sinkhorn attention , in ICML, 2020.
[243]Y. Tay, M. Dehghani, D. Bahri, and D. Metzler ,Eﬃcient
transformers: A survey , ArXiv, abs/2009.06732 (2020).</t>
        </is>
      </c>
    </row>
    <row r="74">
      <c r="C74" s="7" t="inlineStr">
        <is>
          <t>· · · ⌊⌊] ⌊]· · • • · · • · · · · · ⌊] ⌊]· · • •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
In the internal transformer construction, a subset of the Lvertex,G,
arepromotedtoglobaltokens.Thusthequeriesorkeysinthosepositions
attend to all other positions.</t>
        </is>
      </c>
    </row>
    <row r="75">
      <c r="C75" s="7" t="inlineStr">
        <is>
          <t>• · · • · · · · · ⌊] ⌊)· · • • · · • · · · · · [
· · • • · · • · · · · ·
Figure 5.11 Global attention adjacency matrix for the internal trans-
former construction, for L= 12andG= 3,4,7. Rowicorresponds
to queryi. Columns with a •are keys that query iattends to and·
represents a lack of attention (a missing edge).
Global attention Big Bird also allows some tokens to attend to all
tokens in the sequence. These global tokens are also attended to by all
tokens. Big Bird uses two types of global tokens: internal transformer
construction and external transformer construction.
In the internal transformer construction, a subset of the Lvertex,G,
arepromotedtoglobaltokens.Thusthequeriesorkeysinthosepositions
attend to all other positions. Here, A(i,:) =A(:,i) = 1,∀i∈G.</t>
        </is>
      </c>
    </row>
    <row r="76">
      <c r="C76"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t>
        </is>
      </c>
    </row>
    <row r="77">
      <c r="C77" s="7" t="inlineStr">
        <is>
          <t>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 Talking-Heads Attention [227] instead allows the atten-
tion heads to share information. It works by adding two linear layers
that project the product of the query and key matrices, QKT(at-
tention logits), into a new space and projects the attention weights,
Softmax(QKT), into a new space.
Talking-Heads Attention (THA) also partitions the attention heads
into three types: heads for the queries and keys, heads for the value, and
heads for the attention logits and attention weights.</t>
        </is>
      </c>
    </row>
    <row r="78">
      <c r="C78"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t>
        </is>
      </c>
    </row>
    <row r="79">
      <c r="C79" s="7" t="inlineStr">
        <is>
          <t>The joint attention is O(N·F).
The paper ﬁnds that in many cases, spatial attention is more im-
portant than temporal attention. But, there are cases where the tem-
poral attention is very important. Another ﬁnding is that the divided
space-time attention is able to learn more than the full, joint space-time
attention because the divided case treats them as two separate attention
mechanisms, and thus it has twice the parameters and can learn more, in
principal. Because of this, the recommended attention method is divided
space-time attention.
6.6 GRAPH TRANSFORMERS
Can transformers be applied to graph datasets? When a transformer
uses a full attention mechanism, meaning it has no hard-coded sparsity,
it treats an input sequence as a fully-connected graph. This is true for
text, images, videos, etc. We saw this for text data with Big Bird in
section 5.2.2.4, for images with Vision Transformer in section 6.2.1, and
with video for TimeSformer in section 6.5.</t>
        </is>
      </c>
    </row>
    <row r="80">
      <c r="C80"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
Covering the latest advances in neural network architectures related
to transformers spanning applications such as Natural Language Pro-
cessing (NLP), speech recognition, time series analysis, and computer
vision and domain-speciﬁc models spanning science, medicine, and ﬁ-
nance, the book aims to meet the theoretical, research, application, and
practical needs across academia and industry for multiple audiences in-
cluding postgraduate students and researchers, undergraduate students,
industry practitioners, and professionals.</t>
        </is>
      </c>
    </row>
    <row r="81">
      <c r="C81" s="7" t="inlineStr">
        <is>
          <t>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t>
        </is>
      </c>
    </row>
    <row r="82">
      <c r="C82" s="7" t="inlineStr">
        <is>
          <t>208■Transformers for Machine Learning: A Deep Dive
7.4.2.3 Attention probing
To validate if the attention distributions work well in uncontextualized
settings, the attention weights from the BiLSTM are imposed on an
uncontextualized trained MLP layer with the bag of word-vector rep-
resentation. Thus, high performance in the task implies that attention
scorescapturetherelationshipbetweentheinputandtheoutput.Except
for Stanford Sentiment Treebank (SST) dataset, every task and dataset
shows the BiLSTM trained attention weights outperforming the MLP
and the uniform weights, indicating the usefulness of attention weights.
In conclusion, the research has laid down three essential components
for validating the usefulness of the attention mechanism and three meth-
odstoquantifyitforfaithfulexplanation.Theusefulnessoftheattention
mechanism is shown to be task dependent.</t>
        </is>
      </c>
    </row>
    <row r="83">
      <c r="C83" s="7" t="inlineStr">
        <is>
          <t>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 Based on the F1 scores
on all six classiﬁcation datasets comparing the uniform and learned at-
tention weights, the news datasets show no variations and hence are not
used for the subsequent two analyses. The Stanford Sentiment Treebank</t>
        </is>
      </c>
    </row>
    <row r="84">
      <c r="C84" s="7" t="inlineStr">
        <is>
          <t>Thus, high performance in the task implies that attention
scorescapturetherelationshipbetweentheinputandtheoutput.Except
for Stanford Sentiment Treebank (SST) dataset, every task and dataset
shows the BiLSTM trained attention weights outperforming the MLP
and the uniform weights, indicating the usefulness of attention weights.
In conclusion, the research has laid down three essential components
for validating the usefulness of the attention mechanism and three meth-
odstoquantifyitforfaithfulexplanation.Theusefulnessoftheattention
mechanism is shown to be task dependent.
7.5 QUANTIFYING ATTENTION FLOW
As discussed in the previous two sections, correlating the attention
weights to inputs for explanation in a simple BiLSTM with a single
attention layer before the output itself is an open research topic. In
transformers with self-attention, multiple attention heads, and many at-
tention layers in the encoder, the problem becomes even more diﬃcult.</t>
        </is>
      </c>
    </row>
    <row r="85">
      <c r="C85" s="7" t="inlineStr">
        <is>
          <t>Furthermore,
self-attention, the critical innovation in the transformers, helps in paral-
lelizingthecomputationofper-symbolcontext-basedvectorsandcreates
a global receptive ﬁeld where the symbol gets information from all the
symbols. On the other hand, the absence of recurrent inductive bias of
RNNs becomes an issue when solving tasks with inherent hierarchical
structures or when the lengths vary signiﬁcantly between the training
and the unseen data the model predicts. Also, the number of sequen-
tial computations in transformers is independent of the input size but
only dependent on the number of layers, making it computationally non-
universal or Turing incomplete. Transformers apply the same amount of
computation to all the inputs leading to ineﬃciencies in many cases
where computations can be conditioned on the complexity.
Universaltransformers(UT)byDehghanietal.[69]isanextensionof
transformerswheretheparallelizabilityandglobalreceptiveﬁeldbeneﬁts
get supplemented by the recurrent inductive bias of RNNs while being
computationally universal.</t>
        </is>
      </c>
    </row>
    <row r="86">
      <c r="A86" t="n">
        <v>6</v>
      </c>
      <c r="B86" t="inlineStr">
        <is>
          <t>Explain the importance of consistent distance between two time-steps across sentences of various lengths.</t>
        </is>
      </c>
      <c r="C86" s="7" t="inlineStr">
        <is>
          <t>One can derive various requirements for
eﬀective positional encodings. 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 Using binary values is very costly
from a memory perspective.</t>
        </is>
      </c>
      <c r="D86" s="7" t="inlineStr"/>
      <c r="E86" t="inlineStr"/>
      <c r="F86" s="32" t="inlineStr"/>
      <c r="G86" s="33" t="inlineStr"/>
      <c r="H86" s="34" t="inlineStr"/>
      <c r="I86" s="7" t="inlineStr">
        <is>
          <t>The consistent distance between two time-steps across sentences of various lengths is important for maintaining the integrity of the positional encoding in transformer models. This consistency ensures that the model can accurately capture the relative positions of words in a sentence, regardless of the sentence's length. 
In natural language processing tasks, the position of a word in a sentence often carries important contextual information. For example, the word "not" can change the meaning of a sentence depending on where it is placed. If the distance between time-steps is not consistent, the model may misinterpret the positional relationship between words, leading to inaccurate predictions or interpretations.
Moreover, maintaining a consistent distance between time-steps allows the model to generalize better to sentences of different lengths. This is because the positional encoding would remain consistent and meaningful across different sentence lengths, allowing the model to understand and process shorter or longer sentences effectively. 
In summary, a consistent distance between two time-steps across sentences of various lengths is crucial for accurate positional encoding, effective model generalization, and overall performance in natural language processing tasks.</t>
        </is>
      </c>
      <c r="J86" s="32" t="inlineStr">
        <is>
          <t>gpt-4</t>
        </is>
      </c>
      <c r="K86" s="32" t="n">
        <v>0.12633</v>
      </c>
      <c r="L86" s="33" t="n">
        <v>12.886432</v>
      </c>
      <c r="M86" s="34" t="inlineStr">
        <is>
          <t>22/04/2024 09:25:16</t>
        </is>
      </c>
      <c r="O86" t="n">
        <v>1</v>
      </c>
      <c r="P86" t="inlineStr"/>
    </row>
    <row r="87">
      <c r="C87" s="7" t="inlineStr">
        <is>
          <t>Transformers: Basics and Introduction ■21
Figure 2.8 Positional encoding for 8positions with dimensionality 3.
known as positional encoding. One can derive various requirements for
eﬀective positional encodings. 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t>
        </is>
      </c>
      <c r="I87" s="7" t="inlineStr">
        <is>
          <t>Consistent distance between two time-steps across sentences of various lengths is important for several reasons:
1. **Maintaining Contextual Relationships**: In natural language processing tasks, the distance between two time-steps (words in a sentence) can affect the contextual relationships between them. Consistent distance ensures that the model can capture and understand the relationships between words regardless of the sentence length.
2. **Generalization**: By maintaining a consistent distance between time-steps, the model can generalize its learning across sentences of different lengths. This is crucial for the model to perform well on unseen data and tasks.
3. **Information Flow**: Consistent distance helps in the smooth flow of information between time-steps. If the distance varies significantly across sentences, it can lead to information loss or confusion in the model's understanding of the text.
4. **Model Stability**: Having a consistent distance between time-steps helps in stabilizing the model's training process. It ensures that the model learns to process and encode information in a consistent manner, leading to more stable and reliable predictions.
Overall, consistent distance between time-steps is a key factor in ensuring that the model can effectively understand and process text data, regardless of the length or complexity of the sentences.</t>
        </is>
      </c>
      <c r="J87" s="32" t="inlineStr">
        <is>
          <t>gpt-3.5-turbo</t>
        </is>
      </c>
      <c r="K87" s="32" t="n">
        <v>0.0022645</v>
      </c>
      <c r="L87" s="33" t="n">
        <v>4.992496</v>
      </c>
      <c r="M87" s="34" t="inlineStr">
        <is>
          <t>22/04/2024 09:25:21</t>
        </is>
      </c>
      <c r="O87" t="n">
        <v>1</v>
      </c>
      <c r="P87" t="inlineStr"/>
    </row>
    <row r="88">
      <c r="C88" s="7" t="inlineStr">
        <is>
          <t>The length of the sequence, T, is the
number of time steps in the audio. Some spans of in the sequence of
speech representations are then masked.
The encodings are able to be learned because the speech is decom-
posed into discrete speech units akin to the WordPiece tokens used as
inputs into a text Transformer. The speech units are a ﬁnite set of dis-
crete units of the audio sequence and are shorter than phonemes (they’re
25 ms in length). The latent speech encodings are analogous to the em-
beddings learned in the initial embedding layer in a text transformer.
These masked encodings are passed into a transformer to build con-
textualized representations. A contrastive loss function [219, 250] lets
the wav2vec 2.0 transformer learn the relative importance of the speech
units.
Note that the discrete speech units also enable cross-lingual train-
ing, where the model learns which units are only used for a particular
language and which units are used across multiple languages.</t>
        </is>
      </c>
    </row>
    <row r="89">
      <c r="C89" s="7" t="inlineStr">
        <is>
          <t>84■Transformers for Machine Learning: A Deep Dive
Figure 4.5 Illustration of BTMLM [194] pre-training task. The ﬁrst step
on the left is where a pre-trained CAMLM is used to generate pseudo-
parallel sentences. 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t>
        </is>
      </c>
    </row>
    <row r="90">
      <c r="C90" s="7" t="inlineStr">
        <is>
          <t>The ﬁrst step
on the left is where a pre-trained CAMLM is used to generate pseudo-
parallel sentences. 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
Due to their superior performance in XLM architecture, the mMLM
and TLM pre-training tasks are employed as part of training ERNIE-
M as well.</t>
        </is>
      </c>
    </row>
    <row r="91">
      <c r="C91" s="7" t="inlineStr">
        <is>
          <t>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t>
        </is>
      </c>
    </row>
    <row r="92">
      <c r="C92" s="7" t="inlineStr">
        <is>
          <t>The second step on the right is where the generated
pseudo-parallel sentences are then used to further train the CAMLM.
consists of two steps; the ﬁrst step generates pseudo-parallel data from
a given monolingual corpus. ERNIE-M [194] constructs pseudo-parallel
sentences by ﬁrst pre-training the model using CAMLM and then adding
placeholder masks to the end of the original monolingual sentence to
show the location and language that the model should generate. The
second step masks the tokens in the original monolingual sentence, then
concatenates it with the created pseudo-parallel sentence. Finally, the
model should predict the masked tokens. Fig. 4.5shows the two steps of
BTMLM.
Due to their superior performance in XLM architecture, the mMLM
and TLM pre-training tasks are employed as part of training ERNIE-
M as well. ERNIE-M is trained with monolingual and parallel corpora
with 96 languages and is initialized with XLM-R weights.</t>
        </is>
      </c>
    </row>
    <row r="93">
      <c r="C93" s="7" t="inlineStr">
        <is>
          <t>With larger datasets the model can learn the relevant
correlations on its own, as has been shown for various Transformers.
ViT also shows that the spatial relationship between patches (distance
inside the image) is learned by the positional encodings. Patches that
are close to each other end up with similar positional encodings. The
two-dimensional spatial correlations are also learned by the positional
encodings,i.e.,patchesinthesameroworcolumnhavesimilarpositional
encodings.Theexperimentsalsodemonstratedthathard-codingthetwo-
dimensional structure of the image patches into the positional encodings
does not improve quality. This is likely because building inductive biases
into a model as versatile as a transformer prevents it from learning on
its own what is or is not important.
Lastly, the Vision Transformer investigates a modiﬁcation to the self-
attention mechanism, axial attention [126, 114]. Axial attention, where
attention is between patches in the same row or the same column.</t>
        </is>
      </c>
    </row>
    <row r="94">
      <c r="C94" s="7" t="inlineStr">
        <is>
          <t>Interpretability and Explainability Techniques for Transformers ■207
(SST) is a borderline case and shows a small diﬀerence as compared to
the MIMIC (III) and IMDB dataset.
7.4.2.2 Searching for adversarial models
To ﬁnd attention weight distributions that mimic the base model pre-
dictions, the authors propose a model-consistent training protocol for
ﬁnding adversarial attention distributions through a combined parame-
terization that holds for all training examples. The two measures they
employ for the adversarial training are Total Variation Distance (TVD)
and Jensen-Shannon Divergence (JSD).</t>
        </is>
      </c>
    </row>
    <row r="95">
      <c r="C95" s="7" t="inlineStr">
        <is>
          <t>204■Transformers for Machine Learning: A Deep Dive
The experiments show a consistently low correlation between the atten-
tion weights and feature importance scores across all the datasets, espe-
cially for contextualized encoders .
7.4.1.2 Counterfactual experiments
To validate the second hypothesis, the authors put forth two empirical
questions
1. How much does the output change if the attention scores are ran-
domly permutated?
2. Can we ﬁnd maximally diﬀerent attention that does not change
the output more than a predeﬁned threshold epsilon?</t>
        </is>
      </c>
    </row>
    <row r="96">
      <c r="C96" s="7" t="inlineStr">
        <is>
          <t>They are
1. Unique encoding value for each time-step (word in the sentence).
2. Consistentdistancebetweentwotime-stepsacrosssentencesofvar-
ious lengths.
3. Encoding results are generalized independent of the length of the
sentence.
4. The encoding is deterministic.
One trivial way of accomplishing all the requirements for positional en-
coding is to use binary representation. Fig. 2.8 highlights how with a
vector of size or depth 3, we can generate 8positional encodings using
binary values that meet all the requirements given above. The represen-
tation of each bit as grey (0) and white (1) shows how each position is
diﬀerent and has a constant diﬀerence. Using binary values is very costly
from a memory perspective.
If the length of the sentence is given by land the embedding di-
mension/depth is given by d, positional encoding Pis a2-d matrix of
same dimension, i.e., P∈Rl×d.</t>
        </is>
      </c>
    </row>
    <row r="97">
      <c r="C97" s="7" t="inlineStr">
        <is>
          <t>Then we tokenize the sentences, convert the words to token IDs, and
append &lt;bos&gt; and &lt;eos&gt; IDs to the beginning and end of the token
ID sequences. Padding the variable-length sequences to the maximum
observed length in the batch using the &lt;pad&gt; token ensures a ﬁxed-
size tensor for training and evaluation.
The total of 135,842language pairs after ﬁltering reduce to 131,951
and we further split it into 80% training, 10% validation and 10% test
data, i.e., 105,460, 13,308, and 13,183respectively.
Figs. 2.13 and 2.14 show the distribution plots as histograms for En-
glish/French and joint distribution. Most of the sentences in the parallel
corpus are between 4and8tokens/words length.
Figure 2.13 SentencelengthdistributionforEnglishandFrenchsentences.</t>
        </is>
      </c>
    </row>
    <row r="98">
      <c r="C98" s="7" t="inlineStr">
        <is>
          <t>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 For learning from monolingual data XLM uses the standard MLM
pre-training task used by mBERT.</t>
        </is>
      </c>
    </row>
    <row r="99">
      <c r="C99" s="7" t="inlineStr">
        <is>
          <t>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
2.3 ATTENTION MECHANISM
2.3.1 Background
The attention mechanism involves selectively focusing on speciﬁc ele-
ments while ﬁltering out the less relevant ones. The human optic nerve</t>
        </is>
      </c>
    </row>
    <row r="100">
      <c r="C100" s="7"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row>
    <row r="101">
      <c r="C101" s="7" t="inlineStr">
        <is>
          <t>124■Transformers for Machine Learning: A Deep Dive
lengthincreases.Forexample,ifthesequencelengthdoubles,theamount
of time needed to compute and store the attention weights will increase
fourfold.
5.2.2 Reducing Complexity of Self-Attention
This section discusses several transformer models that reduce the com-
putational complexity of multi-head self-attention.
5.2.2.1 Longformer
When calculating self-attention (omitting the causal requirement for the
self-attention between the encoder and decoder blocks) there are usually
no restrictions on which positions in the sequence can attend to each
other. This means that, in principle, the matrix of attention weights for
every head could be dense. When viewed as a graph, it corresponds to a
fully-connected, weighted bipartite graph. If the sequence has Ltokens,
then there would be L(L−1)/2edges.</t>
        </is>
      </c>
    </row>
    <row r="102">
      <c r="C102" s="7" t="inlineStr">
        <is>
          <t>Next Sentence Prediction (NSP) Many downstream NLP tasks
require understanding the relationship between two sentences, such as
Question Answering (QA) and Natural Language Inference (NLI). Stan-
dard language models do not pick up this type of knowledge. This moti-
vatestheNSPtask,whereBERTisfedpairsofsentencesandpre-trained
to predict if the second sentence should follow the ﬁrst one in a contin-
uous context. As discussed earlier, the ﬁrst sentence is preﬁxed with the
[CLS]token, then the two sentences are delimited by the special token
[SEP]. During NSP task pre-training, the model is given sentence pairs
where 50% of the time the second sentence comes after the ﬁrst sentence
and the other 50% the second sentence is a random sentence from the
full training corpus. The self-attention of Transformer layers encourages</t>
        </is>
      </c>
    </row>
    <row r="103">
      <c r="C103" s="7" t="inlineStr">
        <is>
          <t>Next Sentence Prediction (NSP) In the context of sentence-level
pre-training tasks, NSP assists the model in learning associations be-
tween phrases [71]. It is a binary sentence pair classiﬁcation problem
that learns to identify consecutive sentences. For two sentences xandy,
the[CLS]token vector representing the aggregate representation of the
two sentences (x,y)is passed to the Sigmoid layer to obtain the proba-
bility of being consecutive sentences. 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t>
        </is>
      </c>
    </row>
    <row r="104">
      <c r="A104" t="n">
        <v>7</v>
      </c>
      <c r="B104" t="inlineStr">
        <is>
          <t>Describe the computation process for each hidden unit in layer normalization.</t>
        </is>
      </c>
      <c r="C104" s="7" t="inlineStr">
        <is>
          <t>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t>
        </is>
      </c>
      <c r="D104" s="7" t="inlineStr"/>
      <c r="E104" t="inlineStr"/>
      <c r="F104" s="32" t="inlineStr"/>
      <c r="G104" s="33" t="inlineStr"/>
      <c r="H104" s="34" t="inlineStr"/>
      <c r="I104" s="7" t="inlineStr">
        <is>
          <t>In layer normalization, each hidden unit, denoted as hi, is computed using the following formula:
hi = g * (hi - µ) / σ
Here, g is the gain variable which can be set to 1, µ is the mean of the hidden units, and σ is the standard deviation of the hidden units. The mean µ is calculated by summing all the hidden units and dividing by the total number of hidden units, represented as H. The standard deviation σ is calculated by taking the square root of the average of the squared deviations of the hidden units from their mean.
This computation ensures that each layer has a mean of 0 and a variance of 1, reducing the covariance shift, i.e., the gradient dependencies between each layer. This speeds up the convergence as fewer iterations are needed.</t>
        </is>
      </c>
      <c r="J104" s="32" t="inlineStr">
        <is>
          <t>gpt-4</t>
        </is>
      </c>
      <c r="K104" s="32" t="n">
        <v>0.10338</v>
      </c>
      <c r="L104" s="33" t="n">
        <v>12.506435</v>
      </c>
      <c r="M104" s="34" t="inlineStr">
        <is>
          <t>22/04/2024 09:25:34</t>
        </is>
      </c>
      <c r="O104" t="n">
        <v>1</v>
      </c>
      <c r="P104" t="inlineStr"/>
    </row>
    <row r="105">
      <c r="C105" s="7" t="inlineStr">
        <is>
          <t>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t>
        </is>
      </c>
      <c r="I105" s="7" t="inlineStr">
        <is>
          <t>In layer normalization, the computation process for each hidden unit can be described as follows:
1. Calculate the mean (µ) of all the hidden units in the layer:
   µ = 1/H * Σ(i=1 to H) hi
2. Calculate the standard deviation (σ) of the hidden units in the layer:
   σ = √(1/H * Σ(i=1 to H) (hi - µ)^2)
3. Compute the normalized value for each hidden unit (hi) using the following formula:
   hi_normalized = g * (hi - µ) / σ
   where:
   - hi_normalized is the normalized value of the hidden unit hi
   - g is the gain variable (usually set to 1)
   - µ is the mean calculated in step 1
   - σ is the standard deviation calculated in step 2
4. The normalized values are then passed through an activation function (e.g., ReLU) to introduce non-linearity and enhance the representation of the hidden units.
5. The normalized and activated hidden units are then combined with the original hidden units using a residual connection, and the resulting values are passed through another normalization step to ensure stability and faster convergence.
Overall, layer normalization helps to reduce the covariance shift between layers, speeds up convergence by reducing gradient dependencies, and ensures that each layer has a mean of 0 and a unit variance.</t>
        </is>
      </c>
      <c r="J105" s="32" t="inlineStr">
        <is>
          <t>gpt-3.5-turbo</t>
        </is>
      </c>
      <c r="K105" s="32" t="n">
        <v>0.001991</v>
      </c>
      <c r="L105" s="33" t="n">
        <v>5.680022</v>
      </c>
      <c r="M105" s="34" t="inlineStr">
        <is>
          <t>22/04/2024 09:25:39</t>
        </is>
      </c>
      <c r="O105" t="n">
        <v>1</v>
      </c>
      <c r="P105" t="inlineStr"/>
    </row>
    <row r="106">
      <c r="C106" s="7" t="inlineStr">
        <is>
          <t>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t>
        </is>
      </c>
    </row>
    <row r="107">
      <c r="C107" s="7" t="inlineStr">
        <is>
          <t>For each hidden unit, hi, we can compute
hi=g
σ(hi−µ) (2.21)
wheregis the gain variable (can be set to 1), µis the mean given by
1
H∑H
i=1hiandσis the standard deviation given by∑
1
H(hi−µ)2.
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
2.4.4 Positionwise Feed-forward Networks
Both encoder and decoder contain a fully connected feed-forward net-
work after the attention sub layers.</t>
        </is>
      </c>
    </row>
    <row r="108">
      <c r="C108" s="7" t="inlineStr">
        <is>
          <t>Contents ■xiii
6.2 COMPUTER VISION 163
6.2.1 Vision Transformer 163
6.3 AUTOMATIC SPEECH RECOGNITION 164
6.3.1 Wav2vec 2.0 165
6.3.2 Speech2Text2 165
6.3.3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t>
        </is>
      </c>
    </row>
    <row r="109">
      <c r="C109" s="7" t="inlineStr">
        <is>
          <t>˜h(l+1)
iispassedintotheremainderofthetransformerlayerasfollows,
resulting in the output of the transformer layer, h(l+1)
i:
h(l+1)
i =Norm (h′(l+1)
i+h′′(l+1)
i) (6.23)
h′(l+1)
i =Norm (h(l)
i+˜h(l+1)
i) (6.24)
h′′(l+1)
i =W(l)
2ReLU(
W(l)
1h′(l+1)
i)
(6.25)
where W(l)
1∈R2d×d,W(l)
2∈Rd×2d, andNormcan be layer normal-
ization or batch normalization. The structure of the Graph Transformer
described in (6.23)–(6.25) is shown in Fig. 6.3.</t>
        </is>
      </c>
    </row>
    <row r="110">
      <c r="C110" s="7" t="inlineStr">
        <is>
          <t>maskedAttention (Q,K,V) = softmax(QKT+M√dk)
V(2.20)
2.4.2.4 Encoder-decoder multi-head attention
In the decoder side there is a need to learn the attention relationship
between the entire source input and the target output at a given time.
Therefore, the query vectors from the target sequence (before a given
time) and the keys and values from the entire input sequence of the
encoder are passed to the self-attention layer in the decoder as shown in
Fig. 2.7.
2.4.3 Residuals and Layer Normalization
Similar to ResNets, the inputs, X, are short circuited to the out-
put,Z, and both are added and passed through layer normalization
addAndNorm (X+Z)[105]. Layer normalization ensures each layer to
have 0mean and a unit ( 1) variance.
For each hidden unit, hi, we can compute
hi=g
σ(hi−µ) (2.21)
wheregis the gain variable (can be set to 1), µis the mean given by
1
H∑H
i=1hiandσis the standard deviation given by∑
1
H(hi−µ)2.</t>
        </is>
      </c>
    </row>
    <row r="111">
      <c r="C111" s="7" t="inlineStr">
        <is>
          <t>Layer normalization reduces the covariance shift , i.e., the gradient
dependencies between each layer, and therefore speeds up the conver-
gence as fewer iterations are needed [13]. This is related to batch nor-
malization, where batch normalization happens at one hidden unit level
and a 0mean and a unit ( 1) variance is achieved on that one batch [130].
Advantage of layer normalization is that it works independent of the
batch size, i.e., can give a single example, small batch or a large batch.
2.4.4 Positionwise Feed-forward Networks
Both encoder and decoder contain a fully connected feed-forward net-
work after the attention sub layers. For each position, similar linear
transformations with a ReLU activation in between is performed.
FFN (x) = max(0,xW 1+b1)W2+b2 (2.22)</t>
        </is>
      </c>
    </row>
    <row r="112">
      <c r="C112" s="7" t="inlineStr">
        <is>
          <t>3.1 Wav2vec 2.0 165
6.3.2 Speech2Text2 165
6.3.3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6.6.1 Positional Encodings in a Graph 173
6.6.1.1 Laplacian positional encodings 173
6.6.2 Graph Transformer Input 173
6.6.2.</t>
        </is>
      </c>
    </row>
    <row r="113">
      <c r="C113" s="7" t="inlineStr">
        <is>
          <t>3.3 HuBERT: Hidden Units BERT 166
6.4 MULTIMODAL AND MULTITASKING TRANSFORMER 166
6.4.1 Vision-and-Language BERT (VilBERT) 167
6.4.2 Uniﬁed Transformer (UniT) 168
6.5 VIDEO PROCESSING WITH TIMESFORMER 169
6.5.1 Patch Embeddings 169
6.5.2 Self-Attention 170
6.5.2.1 Spatiotemporal self-attention 171
6.5.2.2 Spatiotemporal attention blocks 171
6.6 GRAPH TRANSFORMERS 172
6.6.1 Positional Encodings in a Graph 173
6.6.1.1 Laplacian positional encodings 173
6.6.2 Graph Transformer Input 173
6.6.2.1 Graphs without edge attributes 174
6.6.2.2 Graphs with edge attributes 175
6.</t>
        </is>
      </c>
    </row>
    <row r="114">
      <c r="C114" s="7" t="inlineStr">
        <is>
          <t>32)
h′′(l+1)
i =W(l)
n,2ReLU(
W(l)
n,1h′(l+1)
i)
(6.33)
e(l+1)
ij =Norm (e′(l+1)
ij+e′′(l+1)
ij) (6.34)
e′(l+1)
ij =Norm (e(l)
ij+˜ e(l+1)
ij) (6.35)
e′′(l+1)
ij =W(l)
e,2ReLU(
W(l)
e,1e′(l+1)
ij)
(6.36)
where W(l)
n,1,W(l)
e,1∈R2d×d,W(l)
n,2,W(l)
e,2∈Rd×2d, andNormcan be layer
normalization or batch normalization. Subscripts nandeare for nodes
and edges, respectively. This is shown schematically in Fig. 6.4.</t>
        </is>
      </c>
    </row>
    <row r="115">
      <c r="C115" s="7" t="inlineStr">
        <is>
          <t>[13]L.J.Ba,J.R.Kiros,andG.E.Hinton ,Layer normalization ,
CoRR, abs/1607.06450 (2016).
[14]S. Bach, A. Binder, G. Montavon, F. Klauschen, K.-R.
Müller, and W. Samek ,On pixel-wise explanations for non-
linear classiﬁer decisions by layer-wise relevance propagation , PloS
one, 10 (2015), p. e0130140.
[15]D. Baehrens, T. Schroeter, S. Harmeling, M. Kawan-
abe, K. Hansen, and K.-R. Müller ,How to explain indi-
vidual classiﬁcation decisions , The Journal of Machine Learning
Research, 11 (2010), pp. 1803–1831.</t>
        </is>
      </c>
    </row>
    <row r="116">
      <c r="C116" s="7" t="inlineStr">
        <is>
          <t>Shows three pooling operations
between blocks, with each decreasing the sequence length of the output
by half.
before the pooling operation. This is shown in Fig. 5.1. If the output of a
given layer is h, then the output of the pooling layer is h′=Pooling (h),
where h∈RT×dandh′∈RT′×d, for someT′&lt;T.
h′is used to construct the query and the residual connection for the
self-attention block, his used for the key and value vectors:
Q=h′WQ,∈RT′×dk(5.1)
K=hWK,∈RT×dk(5.2)
V=hWV,∈RT×dv(5.3)
This relationship between the unpooled and pooled outputs and the
query, key, and value matrices of the next layer is shown in Fig. 5.2. The
output of the (n+ 1)stlayer is then
h(n+1)=LayerNorm (h′(n)+multihead (Q(h′(n)),K(h(n)),V(h(n)))
(5.4)</t>
        </is>
      </c>
    </row>
    <row r="117">
      <c r="C117" s="7" t="inlineStr">
        <is>
          <t>[13]L.J.Ba,J.R.Kiros,andG.E.Hinton ,Layer normalization ,
CoRR, abs/1607.06450 (2016).
[14]S. Bach, A. Binder, G. Montavon, F. Klauschen, K.-R.
Müller, and W. Samek ,On pixel-wise explanations for non-
linear classiﬁer decisions by layer-wise relevance propagation , PloS
one, 10 (2015), p. e0130140.
[15]D. Baehrens, T. Schroeter, S. Harmeling, M. Kawan-
abe, K. Hansen, and K.-R. Müller ,How to explain indi-
vidual classiﬁcation decisions , The Journal of Machine Learning
Research, 11 (2010), pp. 1803–1831.
[16]A. Baevski, H. Zhou, A. rahman Mohamed, and M. Auli ,
wav2vec 2.0: A framework for self-supervised learning of speech
representations , ArXiv, abs/2006.11477 (2020).</t>
        </is>
      </c>
    </row>
    <row r="118">
      <c r="A118" t="n">
        <v>8</v>
      </c>
      <c r="B118" t="inlineStr">
        <is>
          <t>Explain the formula for computing the attention with queries in a cluster in the context of Transformer modifications.</t>
        </is>
      </c>
      <c r="C118" s="7" t="inlineStr">
        <is>
          <t>xii■Contents
5.2.5 Prototype Queries 140
5.2.5.1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t>
        </is>
      </c>
      <c r="D118" s="7" t="inlineStr"/>
      <c r="E118" t="inlineStr"/>
      <c r="F118" s="32" t="inlineStr"/>
      <c r="G118" s="33" t="inlineStr"/>
      <c r="H118" s="34" t="inlineStr"/>
      <c r="I118" s="7" t="inlineStr">
        <is>
          <t>In the context of Transformer modifications, the attention with queries in a cluster is computed using the following formula:
At_il = { ˆmjexp(qiklT) / ∑L r=1Tjrexp(qikrT), if Tjl= 1, Ac_jl, otherwise (5.68)
Here, ˆmj = ∑L i=1TijAc_ij and T ∈ {0,1}C×L. If Tij= 1, then ki is one of the top-k keys for in cluster j. 
This formula is used in the context of clustered attention, a method to avoid self-attention’s O(L2·dk+ L2·dv) time complexity that linearizes the self-attention weight computation by clustering LSH hashed queries with the k-means clustering algorithm. The attention is computed for each of the top-k keys for a cluster with the queries in that cluster. The context vectors (weighted average of the values) of the clustered attention are then computed and used as the value matrix. This makes the complexity of the clustered attention calculation to O(CL·dk+LC·dv+kLmax(dk,dv)), which is linear in the sequence length.</t>
        </is>
      </c>
      <c r="J118" s="32" t="inlineStr">
        <is>
          <t>gpt-4</t>
        </is>
      </c>
      <c r="K118" s="32" t="n">
        <v>0.12669</v>
      </c>
      <c r="L118" s="33" t="n">
        <v>13.460856</v>
      </c>
      <c r="M118" s="34" t="inlineStr">
        <is>
          <t>22/04/2024 09:25:53</t>
        </is>
      </c>
      <c r="O118" t="n">
        <v>1</v>
      </c>
      <c r="P118" t="inlineStr"/>
    </row>
    <row r="119">
      <c r="C119" s="7" t="inlineStr">
        <is>
          <t>Transformer Modiﬁcations ■141
each of the Cclusters. And, for each of the top-k keys for a cluster,
compute the attention with the queries in that cluster:
At
il={ ˆmjexp(
qiklT)
∑L
r=1Tjrexp(
qikrT),ifTjl= 1
Ac
jl, otherwise(5.68)
where ˆmj=∑L
i=1TijAc
ijandT∈{0,1}C×L: ifTij= 1, then kiis one of
the top-k keys for in cluster j.
Then compute the context vectors (weighted average of the values)
of the clustered attention and use it as the value matrix: ˆV=AtV,∈
RL×d v. This makes the complexity of the clustered attention calculation
toO(CL·dk+LC·dv+kLmax(dk,dv)), which is linear in the sequence
length.</t>
        </is>
      </c>
      <c r="I119" s="7" t="inlineStr">
        <is>
          <t>In the context of Transformer modifications, the formula for computing the attention with queries in a cluster involves a process known as Clustered Attention. This method aims to linearize the self-attention weight computation to improve efficiency.
Here is an overview of the formula and the steps involved in computing the attention with queries in a cluster:
1. **Clustering Query Vectors**: 
   - Initially, each query vector is hashed using Locality-Sensitive Hashing (LSH).
   - The hashed queries are then grouped into C clusters using the k-means clustering algorithm. The distance metric used for k-means is the Hamming distance.
   - The centroid of the jth cluster is calculated using the formula: qcj = ∑i=1L Sij qi / ∑i=1L Sij, where S is a matrix partitioning the query vectors into C non-overlapping clusters.
2. **Query Centroids and Clustered Attention Matrix**:
   - The centroid queries are grouped into Qc, a matrix of centroid vectors.
   - The real query matrix is substituted with the query centroid matrix, Qc, to compute the clustered attention matrix using the formula: Ac = softmax(QcKT / √(dk)), where dk is the dimension of the keys.
3. **Output Computation**:
   - The clustered attention weights obtained from the above calculation can be used to compute the output of the attention mechanism.
   - The context vectors (weighted average of the values) of the clustered attention are used as the value matrix, denoted as V̂ = AtV.
4. **Complexity**:
   - The complexity of the clustered attention calculation is linear in the sequence length and is given by O(CL·dk + LC·dv + kL·max(dk, dv)).
In summary, the formula for computing the attention with queries in a cluster involves clustering the query vectors, calculating centroid queries, computing the clustered attention matrix, and using it to derive the output of the attention mechanism. This approach helps optimize the self-attention computation in Transformers for improved efficiency.</t>
        </is>
      </c>
      <c r="J119" s="32" t="inlineStr">
        <is>
          <t>gpt-3.5-turbo</t>
        </is>
      </c>
      <c r="K119" s="32" t="n">
        <v>0.002496</v>
      </c>
      <c r="L119" s="33" t="n">
        <v>8.394632</v>
      </c>
      <c r="M119" s="34" t="inlineStr">
        <is>
          <t>22/04/2024 09:26:01</t>
        </is>
      </c>
      <c r="O119" t="n">
        <v>1</v>
      </c>
      <c r="P119" t="inlineStr"/>
    </row>
    <row r="120">
      <c r="C120" s="7" t="inlineStr">
        <is>
          <t>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 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 We can then substitute
the real query matrix with the query centroid matrix, Qcand compute
the clustered attention matrix:
Ac= softmax(
QcKT
√(dk)(
,∈RC×L(5.67)
You can stop here and just use the clustered attention weights to
compute the output of the attention mechanism.</t>
        </is>
      </c>
    </row>
    <row r="121">
      <c r="C121" s="7" t="inlineStr">
        <is>
          <t>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 We can then substitute
the real query matrix with the query centroid matrix, Qcand compute
the clustered attention matrix:
Ac= softmax(
QcKT
√(dk)(
,∈RC×L(5.67)
You can stop here and just use the clustered attention weights to
compute the output of the attention mechanism. This calculation has
time complexity of O(CL·dk+LC·dv), which is explicitly linear in
the sequence length.</t>
        </is>
      </c>
    </row>
    <row r="122">
      <c r="C122" s="7" t="inlineStr">
        <is>
          <t>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5.5.3.1 Visualizing attention head weights 150
5.5.3.</t>
        </is>
      </c>
    </row>
    <row r="123">
      <c r="C123" s="7" t="inlineStr">
        <is>
          <t>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 The
centroid of the jthcluster is given by
qc
j=∑L
i=1Sijqi∑L
i=1Sij(5.66)
where qc
jis the centroid of the jthcluster and the matrix S∈
{0,1}L×Cpartitions the query vectors into Cnon-overlapping clusters,
so ifSij= 1, then qiis in cluster j. The centroid queries are grouped
intoQc,∈RC×dk, the matrix of centroid vectors.</t>
        </is>
      </c>
    </row>
    <row r="124">
      <c r="C124" s="7" t="inlineStr">
        <is>
          <t>It performs better
on GLUE that RoBERTa, but not SQuAD, where it is slightly worse.
As number of clusters increases, the approximation becomes more
accurate.Itconvergesuptotwiceasfastasthestandardtransformer,for
longsequencelengthsand,forshortsequencelengths,clusteredattention
isnotfaster than the standard transformer.
5.2.6 Compressed Key-Value Memory
5.2.6.1 Luna: Linear Uniﬁed Nested Attention
Luna [177], which stands for Linear Uniﬁed Nested Attention, replaces
theattentionweightcomputationineachattentionheadwithtwonested
linear attention computations using an extra, learnable, input sequence
that learns to encode contextual information: P∈Rl×d, wherelis the
length of the sequence.
As discussed earlier, the output of an attention head between a query
sequence, X∈Rn×dand a context sequence, C∈Rm×d, can be written
as
Y=Attn(X, C) = softmax(
XWq(CWk)T
√
dk/h(
CV,∈Rn×d(5.69)</t>
        </is>
      </c>
    </row>
    <row r="125">
      <c r="C125" s="7" t="inlineStr">
        <is>
          <t>4.3.1 Data preprocessing 99
4.4.3.2 Experiments 101
Chapter 5■Transformer Modiﬁcations 109
5.1 TRANSFORMER BLOCK MODIFICATIONS 109
5.1.1 Lightweight Transformers 109
5.1.1.1 Funnel-transformer 109
5.1.1.2 DeLighT 112
5.1.2 Connections between Transformer Blocks 114
5.1.2.1 RealFormer 114
5.1.3 Adaptive Computation Time 115
5.1.3.1 Universal transformers (UT) 115
5.1.4 RecurrenceRelationsbetweenTransformerBlocks 116
5.1.4.1 Transformer-XL 116
5.1.5 Hierarchical Transformers 120
5.2 TRANSFORMERS WITH MODIFIED MULTI-HEAD
SELF-ATTENTION 120
5.2.1 Structure of Multi-Head Self-Attention 120
5.2.1.</t>
        </is>
      </c>
    </row>
    <row r="126">
      <c r="C126" s="7" t="inlineStr">
        <is>
          <t>The Longformer model,
discussed in section 5.2.2.1, and Big Bird model, discussed in section
5.2.2.4arebothexamplesofattentionwithpriors,sinceeachusesspeciﬁc
attention patterns, like sliding window attention in sections 5.2.2.1 and
5.2.2.4. 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t>
        </is>
      </c>
    </row>
    <row r="127">
      <c r="C127" s="7" t="inlineStr">
        <is>
          <t>We also discussed another example of biasing attention with
priors in section 5.1.2.1, the Realformer.
5.2.5 Prototype Queries
5.2.5.1 Clustered attention
Clustered attention [256] is a method to avoid self-attention’s O(L2·dk+
L2·dv)time complexity that linearizes the self-attention weight compu-
tation by clustering LSH hashed queries with the k-means clustering
algorithm. And using the query centroids as the queries to compute the
attention matrix.
Clustering query vectors Clustered attention happens in two
stages. First, each query vector is hashed with locality-sensitive hash-
ing. The hashed queries are then grouped into Cclusters with k-means.
The distance metric used for k-means is the Hamming distance.</t>
        </is>
      </c>
    </row>
    <row r="128">
      <c r="C128" s="7" t="inlineStr">
        <is>
          <t>2.Sliding window attention The query block iattends to key
blocksi−(w−1)/2throughi+ (w−1)/2.
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 Talking-Heads Attention [227] instead allows the atten-
tion heads to share information. It works by adding two linear layers
that project the product of the query and key matrices, QKT(at-
tention logits), into a new space and projects the attention weights,
Softmax(QKT), into a new space.</t>
        </is>
      </c>
    </row>
    <row r="129">
      <c r="C129" s="7" t="inlineStr">
        <is>
          <t>So, instead of Lqueries and keys, there will be L/b
queries and keys. This modiﬁes each attention pattern discussed above
in relatively simple ways:
1.Random attention The random number of keys for a query to
attend to, r, becomes the random number of key blocks that a
query block attends to.
2.Sliding window attention The query block iattends to key
blocksi−(w−1)/2throughi+ (w−1)/2.
3.Globalattention Thedeﬁnitionofglobalattentionisunchanged,
except it is deﬁned in terms of blocks rather than sequence posi-
tion.
5.2.3 Improving Multi-Head-Attention
Now we focus on some of the ways the attention mechanism has been
changed to improve performance of the transformer.
5.2.3.1 Talking-heads attention
Vaswani et al. [254] showed that multi-head attention allows the trans-
former to perform h(number of attention heads) separate attention
calculations.</t>
        </is>
      </c>
    </row>
    <row r="130">
      <c r="C130" s="7" t="inlineStr">
        <is>
          <t>Transformer Modiﬁcations ■127
Recall that in the scaled dot-product attention, the query, key, and
value matrices are the result of transforming the matrix of dmodel-
dimensional input vectors into queries and keys of dimension dkand
values of dimension dv.
In the equation for A, the computationally expensive term is the
product QKT, moreover, once the softmax function is applied, only the
largest terms along each dmodeldimension are important. This means
that for each query vector in Q, we only need the keys in Kthat are
closest to it. To make this easier, they set Q=K, meaning that for
each query vector, we only need to ﬁnd the closest queries. This is an
approximate nearest neighbors problem, so we can use locality-sensitive
hashing (LSH).
Locality-sensitive hashing Locality-sensitive hashing, or LSH, was
introduced in 1998, in [129] as a method of approximate similarity search
based on hashing.</t>
        </is>
      </c>
    </row>
    <row r="131">
      <c r="C131" s="7" t="inlineStr">
        <is>
          <t>K)V,∈RL1×dv×h(5.59)
whereαis the attention logits, A(Q, K)are the attention weights,
andC(Q,K,V)is the “context” vector representing the output of the
hattention heads prior to concatenation of the attention heads and the
ﬁnal projection layer.
Partitioning the attention heads THA modiﬁes the attention
mechanism in a few ways from that shown in (5.56)–(5.59). First, it
changes the attention head dimension of QandKto be the number
of query-key attention head hk, and changes the attention head dimen-
sion of Vto be the number of value attention heads hv. This happens
by changing the dimension of the projection matrices that generate the
query, key, and value matrices from the input sequences. In other words,
(5.56) becomes
Q=X1Wq,∈RL1×dk×hk
K=X2Wk,∈RL2×dk×hk
V=X2Wv,∈RL2×dv×hv(5.60)
where Wq,Wk∈Rd×dk×hk, and Wv∈Rd×dv×hv.</t>
        </is>
      </c>
    </row>
    <row r="132">
      <c r="C132" s="7" t="inlineStr">
        <is>
          <t>Partitioning the attention heads THA modiﬁes the attention
mechanism in a few ways from that shown in (5.56)–(5.59). First, it
changes the attention head dimension of QandKto be the number
of query-key attention head hk, and changes the attention head dimen-
sion of Vto be the number of value attention heads hv. This happens
by changing the dimension of the projection matrices that generate the
query, key, and value matrices from the input sequences. In other words,
(5.56) becomes
Q=X1Wq,∈RL1×dk×hk
K=X2Wk,∈RL2×dk×hk
V=X2Wv,∈RL2×dv×hv(5.60)
where Wq,Wk∈Rd×dk×hk, and Wv∈Rd×dv×hv.
Projecting the attention logits Next, the attention logits αare
projected with a linear layer that mixes the query-key attention heads
with the attention logit/weight heads, Wα∈Rhk×h, and the attention</t>
        </is>
      </c>
    </row>
    <row r="133">
      <c r="C133" s="7" t="inlineStr">
        <is>
          <t>The logical ﬂow of all the computations carried out for each token i
from input to output is demonstrated in Fig. 2.11.
Instead of a vector computation for each token i, input matrix
X∈Rl×dwherelis the maximum length of the sentence and dis
the dimension of the inputs, combines with each of the query, key, and
value matrices as a single computation given by
attention(Q, K,V) = softmax(QKT
√dk)
V (2.17)
2.4.2.2 Multi-head attention
Instead of a single self-attention head, there can be hparallel self-
attention heads; this is known as multi-head attention. In the original
transformer paper, the authors used h= 8heads. Multi-head attention
provides diﬀerent subspace representations instead of just a single rep-
resentation for the inputs, which helps capture diﬀerent aspects of the
same inputs.</t>
        </is>
      </c>
    </row>
    <row r="134">
      <c r="A134" t="n">
        <v>9</v>
      </c>
      <c r="B134" t="inlineStr">
        <is>
          <t>What is the role of the "embedding" and "label" variables in the compute_loss function?</t>
        </is>
      </c>
      <c r="C134" s="7" t="inlineStr">
        <is>
          <t>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 They discovered
the sequence: POS tagging, parsing, NER, semantic roles, coreference
are part of the overall BERT model. They introduce two complemen-</t>
        </is>
      </c>
      <c r="D134" s="7" t="inlineStr"/>
      <c r="E134" t="inlineStr"/>
      <c r="F134" s="32" t="inlineStr"/>
      <c r="G134" s="33" t="inlineStr"/>
      <c r="H134" s="34" t="inlineStr"/>
      <c r="I134" s="7" t="inlineStr">
        <is>
          <t>The "embedding" and "label" variables in the compute_loss function are used to calculate the loss of the model during training. 
The "embedding" variable represents the output of the model, which is the predicted value. It is the result of passing the input data through the model.
The "label" variable represents the actual or true value. It is the ground truth against which the model's predictions (embeddings) are compared.
The compute_loss function calculates the difference between the predicted values (embeddings) and the actual values (labels). This difference is the loss, which the model tries to minimize during training. The lower the loss, the better the model's predictions are.</t>
        </is>
      </c>
      <c r="J134" s="32" t="inlineStr">
        <is>
          <t>gpt-4</t>
        </is>
      </c>
      <c r="K134" s="32" t="n">
        <v>0.13662</v>
      </c>
      <c r="L134" s="33" t="n">
        <v>7.796176</v>
      </c>
      <c r="M134" s="34" t="inlineStr">
        <is>
          <t>22/04/2024 09:26:09</t>
        </is>
      </c>
      <c r="O134" t="n">
        <v>1</v>
      </c>
      <c r="P134" t="inlineStr"/>
    </row>
    <row r="135">
      <c r="C135" s="7" t="inlineStr">
        <is>
          <t>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 They discovered
the sequence: POS tagging, parsing, NER, semantic roles, coreference
are part of the overall BERT model.</t>
        </is>
      </c>
      <c r="I135" s="7" t="inlineStr">
        <is>
          <t>In the compute_loss function, the "embedding" variable represents the embeddings of the text examples, which are generated by the embed_text function. These embeddings capture the contextualized information of the text examples and are used as input to the model for training and prediction.
On the other hand, the "label" variable represents the labels associated with the text examples. These labels are converted from their original form to integer values using the label2int dictionary. The model uses these labels to calculate the loss during training, comparing the predicted outputs with the actual labels to update the model parameters through backpropagation.
Overall, the "embedding" and "label" variables play crucial roles in the compute_loss function by providing the input embeddings and target labels necessary for training the model and computing the loss function.</t>
        </is>
      </c>
      <c r="J135" s="32" t="inlineStr">
        <is>
          <t>gpt-3.5-turbo</t>
        </is>
      </c>
      <c r="K135" s="32" t="n">
        <v>0.0023745</v>
      </c>
      <c r="L135" s="33" t="n">
        <v>3.741821</v>
      </c>
      <c r="M135" s="34" t="inlineStr">
        <is>
          <t>22/04/2024 09:26:13</t>
        </is>
      </c>
      <c r="O135" t="n">
        <v>1</v>
      </c>
      <c r="P135" t="inlineStr"/>
    </row>
    <row r="136">
      <c r="C136" s="7" t="inlineStr">
        <is>
          <t>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
learning_rate: float = 1e-3):
super ().__init__()
self.train_acc = load_metric("accuracy")
self.val_acc = load_metric("accuracy")
self.test_acc = load_metric("accuracy")
self.hidden_dims = hidden_dims
self.</t>
        </is>
      </c>
    </row>
    <row r="137">
      <c r="C137" s="7" t="inlineStr">
        <is>
          <t>test,
batch_size=self.batch_size,
num_workers=self.num_workers)
def encoder_factory(label2int: Dict[str, 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
learning_rate: float = 1e-3):
super ().__init__()
self.train_acc = load_metric("accuracy")
self.</t>
        </is>
      </c>
    </row>
    <row r="138">
      <c r="C138" s="7" t="inlineStr">
        <is>
          <t>Multilingual Transformer Architectures ■101
pin_memory=self.pin_memory)
def test_dataloader(self):
return DataLoader(self.test,
batch_size=self.batch_size,
num_workers=self.num_workers)
def encoder_factory(label2int: Dict[str, int]):
"Returns a function that encodes each text example and each
label "
def encode(batch):
batch[ "embedding" ] = embed_text(batch["text"])
batch[ "label" ] = [label2int[str(x)] for xin
batch[ "label" ]]
return batch
return encode
Listing 4.3 Load model and tokenizer
4.4.3.2 Experiments
Next, we deﬁne the model architecture in Listing 4.4.
import torch
import torch.nn as nn
import torch.nn.functional as F
from datasets import load_metric
class Model(pl.LightningModule):
def __init__(self,
hidden_dims: List[int] = [768, 128],
dropout_prob: float = 0.5,</t>
        </is>
      </c>
    </row>
    <row r="139">
      <c r="C139"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t>
        </is>
      </c>
    </row>
    <row r="140">
      <c r="C140" s="7" t="inlineStr">
        <is>
          <t>Syntactic information probing tasks in-
vestigates syntax-based properties, for example, “are the embeddings
sensitive to word order?”, using a classiﬁcation dataset with bigrams
shifted as positives and non-shifted as negatives. Finally, semantic infor-
mation probing tasks investigate semantics-based attributes retained in
the embeddings, for example, “can the embeddings understand tenses?”,
using a tense classiﬁcation dataset where VBP/VBZ forms are labeled as
present and VBD as past tense. The comprehensive experiments in this
work with diﬀerent architectures and downstream tasks provided great
insights into model architectures and their ability to preserve diﬀerent
linguistic properties.
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t>
        </is>
      </c>
    </row>
    <row r="141">
      <c r="C141"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 The role of the value vector of token i,vi, is extracting information
by combining with the output of the query-key scores to get the
output vector zi.</t>
        </is>
      </c>
    </row>
    <row r="142">
      <c r="C142" s="7" t="inlineStr">
        <is>
          <t>The comprehensive experiments in this
work with diﬀerent architectures and downstream tasks provided great
insights into model architectures and their ability to preserve diﬀerent
linguistic properties.
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t>
        </is>
      </c>
    </row>
    <row r="143">
      <c r="C143" s="7" t="inlineStr">
        <is>
          <t>Tenney et al. introduced “edge probing” to understand the hidden
representation in deep learning architectures such as ELMO, GPT and
BERT [245]. It investigates the role of the word in each position to en-
code structural, syntactic, semantic, and even long-range phenomena by
freezing the layers and using a neural classiﬁer to train and test on vari-
ous tasks such as part-of-speech tagging (POS), constituent labeling, de-
pendency labeling, named entity labeling, semantic role labeling (SRL),
coreference, semantic proto-role and relation Classiﬁcation. They show
that contextualized embeddings improve over their non-contextualized
equivalents, mostly on syntactic tasks compared to semantic tasks.
Tenney et al., in their work, further found that a model like
BERT can rediscover linguistic information similar to a traditional NLP
pipeline in an interpretable and localizable way [244].</t>
        </is>
      </c>
    </row>
    <row r="144">
      <c r="C144" s="7" t="inlineStr">
        <is>
          <t>174■Transformers for Machine Learning: A Deep Dive
embeddings, resulting in node embeddings for node i,˜h(0)
iand edge
embeddings ˜ e(0)
ijbetween nodes iandj:
˜h(0)
i=A(0)αi+a(0)(6.16)
˜ e(0)
ij=B(0)βij+b(0), (6.17)
where A(0)∈Rd×dnandB(0)∈Rd×dnare the node and edge embedding
matrices, respectively, and a(0)andb(0)are bias terms for the nodes and
edges, respectively. The superscript (0)denotes that this is the input
layer.</t>
        </is>
      </c>
    </row>
    <row r="145">
      <c r="C145" s="7" t="inlineStr">
        <is>
          <t>174■Transformers for Machine Learning: A Deep Dive
embeddings, resulting in node embeddings for node i,˜h(0)
iand edge
embeddings ˜ e(0)
ijbetween nodes iandj:
˜h(0)
i=A(0)αi+a(0)(6.16)
˜ e(0)
ij=B(0)βij+b(0), (6.17)
where A(0)∈Rd×dnandB(0)∈Rd×dnare the node and edge embedding
matrices, respectively, and a(0)andb(0)are bias terms for the nodes and
edges, respectively. 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t>
        </is>
      </c>
    </row>
    <row r="146">
      <c r="C146" s="7" t="inlineStr">
        <is>
          <t>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
6.6.2.1 Graphs without edge attributes
There are two ways to structure a graph Transformer, depending on
whether the graph has edge attributes or not.</t>
        </is>
      </c>
    </row>
    <row r="147">
      <c r="C147" s="7" t="inlineStr">
        <is>
          <t>86■Transformers for Machine Learning: A Deep Dive
Figure 4.6 Illustration of Language-agnostic BERT Sentence Embedding
(LaBSE) architecture [88].
whereφis the scoring function of the similarity between the representa-
tions ofxiandyi
During training P(yi|xi)is approximated by sampling negatives,
yn, from translation pairs in the same batch:
Papprox (yi|xi) =eφ(xi,yi)
eφ(xi,yi)+∑N
n=1,n̸=ieφ(xi,yn)(4.12)
Therefore, for parallel source and target pairs (xi,yi), the model can be
optimized using the log-likelihood objective [283]:
Ls=−1
NN
i=1logeφ(xi,yi)
eφ(xi,yi)+∑N
n=1,n̸=ieφ(xi,yn)(4.13)
For eachxi, the lossLsaims to identify the correct yi.</t>
        </is>
      </c>
    </row>
    <row r="148">
      <c r="C148" s="7" t="inlineStr">
        <is>
          <t>Optimization was with
stochastic gradient descent.
Supervised ﬁne-tuning In this phase, the model is ﬁne-tuned on la-
beled, task-speciﬁc corpus, C, where each data point is a token sequence
x= (x1,...,xm)and a class label y. The pre-trained decoder model is
used as a feature generator for the labeled data and a fully-connected
linear layer, with softmax activation and weight matrix W, is appended
to it and trained by minimizing a second negative log-likelihood
L2(C) =−
(x,y)logP(y|x;W) (6.2)
Radford et al. found that the model converged faster and general-
ized better when the language modeling objective from the unsupervised
phase, (6.1), was added to (6.2). So, the full objective was the weighted
sumL2(C) +λL1(C).</t>
        </is>
      </c>
    </row>
    <row r="149">
      <c r="C149" s="7" t="inlineStr">
        <is>
          <t>(a)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 We then take the token with
the highest logit value (in the same way as greedy decoding earlier), and
perform a backward pass from the highest logit value. This populates
the gradients back through the model to embedded inputs, showing the
resulting distribution. Finally, we repeat this process for each generated
token and visualize the resulting matrix.</t>
        </is>
      </c>
    </row>
    <row r="150">
      <c r="C150" s="7" t="inlineStr">
        <is>
          <t>found that the model converged faster and general-
ized better when the language modeling objective from the unsupervised
phase, (6.1), was added to (6.2). So, the full objective was the weighted
sumL2(C) +λL1(C).
Formatting data for ﬁne-tuning Data for each of the four training tasks
is formatted diﬀerently:
•Textclassiﬁcationdatahasasimpleformat;eachinstanceisbrack-
eted with a start and an end token, so the input is formatted like
[⟨s⟩,text,⟨/s⟩].
•A natural language inference (NLI) instance has two parts, the
premise,p, and the hypothesis, h. Labels can be entailment, con-
tradiction, or neutral. The input is formatted like [⟨s⟩,p,$,h,⟨/s⟩],
where $ is a delimiter token.</t>
        </is>
      </c>
    </row>
    <row r="151">
      <c r="C151" s="7" t="inlineStr">
        <is>
          <t>Transformers: Basics and Introduction ■35
(a) Loss.
 (b) Perplexity.
Figure 2.16 Attention-based seq2seq loss and perplexity on training and
validation sets.
The outputs help visualizing and diagnosing issues in the data and the
model. For example, Fig. 2.17(a) shows how English word “going” pays
attention to “je” and “vais” and similarly how the “store” word pays
attention to “au”, “magasin”, “.” and “&lt;eos&gt;”.
2.5.3.3 Transformer
The Listing 2.6 shows transformer model wrapping the PyTorch trans-
former block.</t>
        </is>
      </c>
    </row>
    <row r="152">
      <c r="C152" s="7" t="inlineStr">
        <is>
          <t>The validation loss plateau’s at a value less than 2 in epoch 20,
comparing to the value around 2.5 in the attention mechanism. Also,
the perplexity of attention is almost double of the transformer model in
the validation set.
(a)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t>
        </is>
      </c>
    </row>
    <row r="153">
      <c r="C153" s="7" t="inlineStr">
        <is>
          <t>The validation loss plateau’s at a value less than 2 in epoch 20,
comparing to the value around 2.5 in the attention mechanism. Also,
the perplexity of attention is almost double of the transformer model in
the validation set.
(a) Loss curves.
 (b) Perplexity measures.
Figure 2.18 Transformer loss and perplexity on training and validation
sets.
Fig. 2.19 shows comparative performance of attention-based and
transformer-based models on the same test dataset. Perplexity of trans-
formers is almost three times less than that of attention proving the
beneﬁts of the architecture in the real-world translation problem.
2.5.3.5 Explainability
We can use the gradient values for the input sequence to illustrate each
generated token’s dependence on each input token. We start by perform-
ing a forward pass on embedded inputs. We then take the token with
the highest logit value (in the same way as greedy decoding earlier), and
perform a backward pass from the highest logit value.</t>
        </is>
      </c>
    </row>
    <row r="154">
      <c r="A154" t="n">
        <v>10</v>
      </c>
      <c r="B154" t="inlineStr">
        <is>
          <t>How does the attention mechanism address the issue of long-distance associations in language processing?</t>
        </is>
      </c>
      <c r="C154" s="7" t="inlineStr">
        <is>
          <t>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
2.3 ATTENTION MECHANISM
2.3.1 Background
The attention mechanism involves selectively focusing on speciﬁc ele-
ments while ﬁltering out the less relevant ones. The human optic nerve</t>
        </is>
      </c>
      <c r="D154" s="7" t="inlineStr"/>
      <c r="E154" t="inlineStr"/>
      <c r="F154" s="32" t="inlineStr"/>
      <c r="G154" s="33" t="inlineStr"/>
      <c r="H154" s="34" t="inlineStr"/>
      <c r="I154" s="7" t="inlineStr">
        <is>
          <t>The attention mechanism addresses the issue of long-distance associations in language processing by selectively focusing on specific elements while filtering out the less relevant ones. It allows each time step in the decoder to be influenced differently by the hidden variables in the encoder. This means that the decoder can access information from any point in the input sequence, not just the last output of the encoder. This allows the model to maintain and utilize long-distance associations in the language, overcoming the limitations of traditional RNN-based encoder-decoder architectures.</t>
        </is>
      </c>
      <c r="J154" s="32" t="inlineStr">
        <is>
          <t>gpt-4</t>
        </is>
      </c>
      <c r="K154" s="32" t="n">
        <v>0.13014</v>
      </c>
      <c r="L154" s="33" t="n">
        <v>6.574717</v>
      </c>
      <c r="M154" s="34" t="inlineStr">
        <is>
          <t>22/04/2024 09:26:19</t>
        </is>
      </c>
      <c r="O154" t="n">
        <v>1</v>
      </c>
      <c r="P154" t="inlineStr"/>
    </row>
    <row r="155">
      <c r="C155" s="7" t="inlineStr">
        <is>
          <t>Thus, the encoder and decoder are jointly trained, and the cross-entropy
loss is used for optimization and is given by
max
θ1
NN
n=1logpθ(y(n)|x(n)) (2.7)
The process of concatenating the &lt;bos&gt; and the original output se-
quence, excluding the ﬁnal token, as the input to the decoder during
the training is called teacher forcing . 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t>
        </is>
      </c>
      <c r="I155" s="7" t="inlineStr">
        <is>
          <t>The attention mechanism addresses the issue of long-distance associations in language processing by selectively focusing on specific elements while filtering out less relevant ones. In traditional RNN-based encoder-decoder architectures, complete information about the source sentence is compressed and encoded in a single context variable used by the decoder. This compression can lead to a loss of information, especially when dealing with complex sentence structures and long-distance associations in language.
With the attention mechanism, each time step's hidden variables on the encoder side are available and carry information to be used by the decoder network. This means that each time step in the decoder can be influenced differently by the hidden variables in the encoder, allowing for a more nuanced understanding of the input sequence.
By selectively attending to different parts of the input sequence based on their relevance to the current decoding step, the attention mechanism enables the model to capture long-distance associations more effectively. This selective focus helps in addressing the inefficiencies of compressing complex language structures into a single vector and allows the model to better retain and utilize important information throughout the decoding process.</t>
        </is>
      </c>
      <c r="J155" s="32" t="inlineStr">
        <is>
          <t>gpt-3.5-turbo</t>
        </is>
      </c>
      <c r="K155" s="32" t="n">
        <v>0.0023825</v>
      </c>
      <c r="L155" s="33" t="n">
        <v>5.101276</v>
      </c>
      <c r="M155" s="34" t="inlineStr">
        <is>
          <t>22/04/2024 09:26:25</t>
        </is>
      </c>
      <c r="O155" t="n">
        <v>1</v>
      </c>
      <c r="P155" t="inlineStr"/>
    </row>
    <row r="156">
      <c r="C156" s="7" t="inlineStr">
        <is>
          <t>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 One of the computational
issues with RNNs is that the recurrence or dependence on previous time
steps makes the architecture very diﬃcult to parallelize.</t>
        </is>
      </c>
    </row>
    <row r="157">
      <c r="C157" s="7"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row>
    <row r="158">
      <c r="C158" s="7" t="inlineStr">
        <is>
          <t>Pre-trained and Application-Speciﬁc Transformers ■173
fully-connected attention would be computationally intractable, since
full attention already has quadratic complexity for simple sequences.
This is the purpose of the Graph Transformer introduced in [80]. It
addresses the complexity of self-attention by letting a node attend to
other nodes in its local neighborhood.
6.6.1 Positional Encodings in a Graph
As discussed in section 5.2.1, scaled-dot product attention mechanisms
have quadratic complexity in both time and memory. Since graphs can
have a very large number of nodes, to make graph transformers com-
putationally feasible, there must be local sparsity in the attention for
any node. The problem with this is that generalgraphs have no no-
tion of distance between nodes, making it non-trivial to use positional
encodings to provide a measure of distance or locality, as is common
in Transformers.</t>
        </is>
      </c>
    </row>
    <row r="159">
      <c r="C159" s="7" t="inlineStr">
        <is>
          <t>Transformer Modiﬁcations ■147
Figure 5.15 Switch Transformer encoder block illustrating two input to-
kensx1andx2being processed through the network. The dense FFN is
replaced with switching FFN as one of the experts.
in a sparse model with a substantial computational cost and training in-
stabilities. Switch transformers address most of these issues with a novel
routing algorithm between the experts, enabling an increase in the num-
ber of the parameters without an increase in computational cost [87].
The core innovation of switch transformers is replacing the feed-forward
layer in the transformer with a switching feed-forward layer, as shown in
Fig. 5.15.
In the standard transformer, a single feed-forward network follows
the outputs from the multi-head attention layer. It is responsible for
translating the representation token-by-token to the next transformer
input block. As shown in Fig.</t>
        </is>
      </c>
    </row>
    <row r="160">
      <c r="C160" s="7" t="inlineStr">
        <is>
          <t>Transformer Modiﬁcations ■147
Figure 5.15 Switch Transformer encoder block illustrating two input to-
kensx1andx2being processed through the network. The dense FFN is
replaced with switching FFN as one of the experts.
in a sparse model with a substantial computational cost and training in-
stabilities. Switch transformers address most of these issues with a novel
routing algorithm between the experts, enabling an increase in the num-
ber of the parameters without an increase in computational cost [87].
The core innovation of switch transformers is replacing the feed-forward
layer in the transformer with a switching feed-forward layer, as shown in
Fig. 5.15.
In the standard transformer, a single feed-forward network follows
the outputs from the multi-head attention layer. It is responsible for
translating the representation token-by-token to the next transformer
input block. As shown in Fig. 5.15, in a switch transformer, instead of
one feed-forward network, there are multiple feed-forward networks, also
known as the experts.</t>
        </is>
      </c>
    </row>
    <row r="161">
      <c r="C161" s="7" t="inlineStr">
        <is>
          <t>Pre-trained and Application-Speciﬁc Transformers ■173
fully-connected attention would be computationally intractable, since
full attention already has quadratic complexity for simple sequences.
This is the purpose of the Graph Transformer introduced in [80]. It
addresses the complexity of self-attention by letting a node attend to
other nodes in its local neighborhood.
6.6.1 Positional Encodings in a Graph
As discussed in section 5.2.1, scaled-dot product attention mechanisms
have quadratic complexity in both time and memory. Since graphs can
have a very large number of nodes, to make graph transformers com-
putationally feasible, there must be local sparsity in the attention for
any node. The problem with this is that generalgraphs have no no-
tion of distance between nodes, making it non-trivial to use positional
encodings to provide a measure of distance or locality, as is common
in Transformers. As described in [80], this problem is solved by using
Laplacian positional encodings [81], which are generated via a spectral
embedding into Euclidean space.</t>
        </is>
      </c>
    </row>
    <row r="162">
      <c r="C162" s="7" t="inlineStr">
        <is>
          <t>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t>
        </is>
      </c>
    </row>
    <row r="163">
      <c r="C163" s="7" t="inlineStr">
        <is>
          <t>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t>
        </is>
      </c>
    </row>
    <row r="164">
      <c r="C164" s="7" t="inlineStr">
        <is>
          <t>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 Visualizations of word-by-word at-
tention between the premise and hypothesis show that irrelevant parts
of the premise, such as words capturing little meaning, are correctly ne-
glected for entailment. The premise and hypothesis connected via deeper
semantics show proper relevancy through the attention weights.
Xu et al. use an attention mechanism for automatic image caption-
ing tasks [278]. The work shows that the attention mechanism not only
achieves state-of-the-art results but highlights salient objects in the im-
age while generating the corresponding words in the output sequence,
thus useful for explanations.</t>
        </is>
      </c>
    </row>
    <row r="165">
      <c r="C165" s="7" t="inlineStr">
        <is>
          <t>The work
also answers questions such as “how does the probe design aﬀect probing
task performance?” and “can the probes pick spurious signals?”.
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 Visualizations of word-by-word at-
tention between the premise and hypothesis show that irrelevant parts
of the premise, such as words capturing little meaning, are correctly ne-
glected for entailment. The premise and hypothesis connected via deeper
semantics show proper relevancy through the attention weights.
Xu et al. use an attention mechanism for automatic image caption-
ing tasks [278].</t>
        </is>
      </c>
    </row>
    <row r="166">
      <c r="C166" s="7" t="inlineStr">
        <is>
          <t>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
To formalize, let us consider the memory unit consisting of nkey-
value pairs (k1,v1),..., (kn,vn)withki∈Rdkandvi∈Rdv. The at-
tention layer receives an input as query q∈Rdqand returns an output
o∈Rdvwith same shape as the value v.
The attention layer measures the similarity between the query and
the key using a score function αwhich returns scores a1,...,anfor keys
k1,...,kngiven by
ai=α(q,ki) (2.8)</t>
        </is>
      </c>
    </row>
    <row r="167">
      <c r="C167" s="7" t="inlineStr">
        <is>
          <t>Transformers: Basics and Introduction ■15
receives information in the order of billion bits per second, while the
brain’s capacity to process is far less. Visual attention, a form of atten-
tion, involves orienting to and sustaining focus on a stimulus such as a
person or inanimate object or a speciﬁc task, thus enabling the brain’s
eﬃcient processing. 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t>
        </is>
      </c>
    </row>
    <row r="168">
      <c r="C168"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t>
        </is>
      </c>
    </row>
    <row r="169">
      <c r="C169" s="7" t="inlineStr">
        <is>
          <t>It was shown that the majority
of self-attention heads do not encode any non-trivial linguistic informa-
tion directly, since fewer than half of them exhibited the "heterogeneous"
pattern2. The vertical pattern was stored in a large portion of the model
(attention to [CLS], [SEP], and punctuation tokens). Additionally, cer-
tain BERT heads seem to specialize in particular sorts of syntactic re-
lations, with heads paying much more attention to words in speciﬁc
syntactic places than a random baseline. Other studies discovered that
no one head contains the whole syntactic tree. Additionally, attention
weightsareillustrativeofsubject-verbagreementandreﬂexiveanaphora.
Additionally, it was shown that even when attention heads specialize in
monitoring semantic relations, they do not always help BERT perform
well on related tasks.
For layer-level knowledge localization, provided that the ﬁrst layer of
BERT gets representations in the form of a mix of token, segment, and
positionalembeddingsasinput.Itcomestoreasonthatthebottomlevels
contain the most linear information about word order.</t>
        </is>
      </c>
    </row>
    <row r="170">
      <c r="C170"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t>
        </is>
      </c>
    </row>
    <row r="171">
      <c r="C171" s="7" t="inlineStr">
        <is>
          <t>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t>
        </is>
      </c>
    </row>
    <row r="172">
      <c r="C172" s="7" t="inlineStr">
        <is>
          <t>7.4 ATTENTION AND EXPLANATION
As discussed in the previous section, one of the emerging patterns, es-
pecially in NLP, is to associate the magnitude of the attention weights
with the inputs and use it to interpret the model behavior. Next, we dis-
cuss few papers and the research that impacts how one views attention
mechanisms and their contribution towards explainability.
7.4.1 Attention is Not an Explanation
In this paper, Jain and Wallace try to ask fundamental questions on
attention and their interpretations [132]. For example, when we create
an attention map as shown in Fig. 7.4 that correlates attention weights
directly to the input tokens or weights, the impact of many transforma-
tions or computations such as intermediate hidden states, query vectors,
attention techniques is not taken into account. The paper poses two cru-
cial questions—(i) do the attention heat maps reveal the importance of
words/tokens?</t>
        </is>
      </c>
    </row>
  </sheetData>
  <autoFilter ref="B2:Q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27"/>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5" min="1" max="1"/>
    <col width="12.33203125" bestFit="1" customWidth="1" min="3" max="3"/>
  </cols>
  <sheetData>
    <row r="1">
      <c r="A1" s="42">
        <f>NB_QUESTIONS</f>
        <v/>
      </c>
      <c r="B1" s="8" t="inlineStr">
        <is>
          <t>ANSWERS</t>
        </is>
      </c>
      <c r="C1" s="8" t="n"/>
      <c r="D1" s="21" t="n"/>
      <c r="E1" s="21" t="n"/>
      <c r="F1" s="21" t="n"/>
      <c r="J1" s="1" t="inlineStr">
        <is>
          <t>EXPE</t>
        </is>
      </c>
      <c r="K1" s="1" t="inlineStr">
        <is>
          <t>cost</t>
        </is>
      </c>
      <c r="L1" s="38">
        <f>SUM(OFFSET(EXPE, 0, COST))</f>
        <v/>
      </c>
    </row>
    <row r="2">
      <c r="A2" s="22">
        <f>NB_FACTS</f>
        <v/>
      </c>
      <c r="B2" s="28">
        <f>IF(COLUMN(A1)&gt;NB_LLMS, "", OFFSET(Expe!$B$1, HEADER_SIZE+COLUMN(A1)-1, LLM_COL))</f>
        <v/>
      </c>
      <c r="C2" s="28">
        <f>IF(COLUMN(B1)&gt;NB_LLMS, "", OFFSET(Expe!$B$1, HEADER_SIZE+COLUMN(B1)-1, LLM_COL))</f>
        <v/>
      </c>
      <c r="D2" s="28">
        <f>IF(COLUMN(C1)&gt;NB_LLMS, "", OFFSET(Expe!$B$1, HEADER_SIZE+COLUMN(C1)-1, LLM_COL))</f>
        <v/>
      </c>
      <c r="E2" s="28">
        <f>IF(COLUMN(D1)&gt;NB_LLMS, "", OFFSET(Expe!$B$1, HEADER_SIZE+COLUMN(D1)-1, LLM_COL))</f>
        <v/>
      </c>
      <c r="F2" s="28">
        <f>IF(COLUMN(E1)&gt;NB_LLMS, "", OFFSET(Expe!$B$1, HEADER_SIZE+COLUMN(E1)-1, LLM_COL))</f>
        <v/>
      </c>
      <c r="J2" s="28">
        <f t="array" ref="J2">IF(COLUMN(I1)&gt;NB_LLMS, "", OFFSET(EXPE, COLUMN(I1)-1, LLM_COL, 1, 1))</f>
        <v/>
      </c>
      <c r="K2" s="28" t="inlineStr">
        <is>
          <t>duration</t>
        </is>
      </c>
      <c r="L2" s="31">
        <f>SUM(OFFSET(EXPE,0,DURATION))/86400</f>
        <v/>
      </c>
    </row>
    <row r="3">
      <c r="A3" s="23" t="inlineStr">
        <is>
          <t xml:space="preserve"> Average duration</t>
        </is>
      </c>
      <c r="B3" s="43">
        <f t="array" ref="B3">AVERAGEIF(OFFSET(Expe!$B$1, HEADER_SIZE, LLM_COL, NB_ROWS), B$2, OFFSET(Expe!$B$1, HEADER_SIZE, DURATION, NB_ROWS))</f>
        <v/>
      </c>
      <c r="C3" s="43">
        <f t="array" ref="C3">AVERAGEIF(OFFSET(Expe!$B$1, HEADER_SIZE, LLM_COL, NB_ROWS), C$2, OFFSET(Expe!$B$1, HEADER_SIZE, DURATION, NB_ROWS))</f>
        <v/>
      </c>
      <c r="D3" s="43">
        <f t="array" ref="D3">AVERAGEIF(OFFSET(Expe!$B$1, HEADER_SIZE, LLM_COL, NB_ROWS), D$2, OFFSET(Expe!$B$1, HEADER_SIZE, DURATION, NB_ROWS))</f>
        <v/>
      </c>
      <c r="E3" s="43">
        <f t="array" ref="E3">AVERAGEIF(OFFSET(Expe!$B$1, HEADER_SIZE, LLM_COL, NB_ROWS), E$2, OFFSET(Expe!$B$1, HEADER_SIZE, DURATION, NB_ROWS))</f>
        <v/>
      </c>
      <c r="F3" s="43">
        <f t="array" ref="F3">AVERAGEIF(OFFSET(Expe!$B$1, HEADER_SIZE, LLM_COL, NB_ROWS), F$2, OFFSET(Expe!$B$1, HEADER_SIZE, DURATION, NB_ROWS))</f>
        <v/>
      </c>
      <c r="H3" s="24" t="inlineStr">
        <is>
          <t>Cost and duration apply to all answers</t>
        </is>
      </c>
    </row>
    <row r="4">
      <c r="A4" s="23" t="inlineStr">
        <is>
          <t xml:space="preserve"> Average cost</t>
        </is>
      </c>
      <c r="B4" s="44">
        <f t="array" ref="B4">AVERAGEIF(OFFSET(Expe!$B$1, HEADER_SIZE, LLM_COL, NB_ROWS), B$2, OFFSET(Expe!$B$1, HEADER_SIZE, COST, NB_ROWS))</f>
        <v/>
      </c>
      <c r="C4" s="44">
        <f t="array" ref="C4">AVERAGEIF(OFFSET(Expe!$B$1, HEADER_SIZE, LLM_COL, NB_ROWS), C$2, OFFSET(Expe!$B$1, HEADER_SIZE, COST, NB_ROWS))</f>
        <v/>
      </c>
      <c r="D4" s="44">
        <f t="array" ref="D4">AVERAGEIF(OFFSET(Expe!$B$1, HEADER_SIZE, LLM_COL, NB_ROWS), D$2, OFFSET(Expe!$B$1, HEADER_SIZE, COST, NB_ROWS))</f>
        <v/>
      </c>
      <c r="E4" s="44">
        <f t="array" ref="E4">AVERAGEIF(OFFSET(Expe!$B$1, HEADER_SIZE, LLM_COL, NB_ROWS), E$2, OFFSET(Expe!$B$1, HEADER_SIZE, COST, NB_ROWS))</f>
        <v/>
      </c>
      <c r="F4" s="44">
        <f t="array" ref="F4">AVERAGEIF(OFFSET(Expe!$B$1, HEADER_SIZE, LLM_COL, NB_ROWS), F$2, OFFSET(Expe!$B$1, HEADER_SIZE, COST, NB_ROWS))</f>
        <v/>
      </c>
      <c r="H4" s="24" t="n"/>
    </row>
    <row r="5">
      <c r="A5" s="23" t="inlineStr">
        <is>
          <t>Correct JSON returned</t>
        </is>
      </c>
      <c r="B5" s="2">
        <f t="array" ref="B5">COUNTIF(OFFSET(LLM_COL, 0, JSON_OK), TRUE)/NB_QUESTIONS</f>
        <v/>
      </c>
      <c r="C5" s="2">
        <f t="array" ref="C5">COUNTIF(OFFSET(LLM_COL, 0, JSON_OK), TRUE)/NB_QUESTIONS</f>
        <v/>
      </c>
      <c r="D5" s="2">
        <f t="array" ref="D5">COUNTIF(OFFSET(LLM_COL, 0, JSON_OK), TRUE)/NB_QUESTIONS</f>
        <v/>
      </c>
      <c r="E5" s="2">
        <f t="array" ref="E5">COUNTIF(OFFSET(LLM_COL, 0, JSON_OK), TRUE)/NB_QUESTIONS</f>
        <v/>
      </c>
      <c r="F5" s="2">
        <f t="array" ref="F5">COUNTIF(OFFSET(LLM_COL, 0, JSON_OK), TRUE)/NB_QUESTIONS</f>
        <v/>
      </c>
      <c r="H5" s="24" t="inlineStr">
        <is>
          <t>Which answers comply with the requested JSON format?</t>
        </is>
      </c>
    </row>
    <row r="6">
      <c r="A6" s="25" t="inlineStr">
        <is>
          <t>Nb correct JSON returned</t>
        </is>
      </c>
      <c r="B6" s="5">
        <f>B5*NB_QUESTIONS</f>
        <v/>
      </c>
      <c r="C6" s="5">
        <f>C5*NB_QUESTIONS</f>
        <v/>
      </c>
      <c r="D6" s="5">
        <f>D5*NB_QUESTIONS</f>
        <v/>
      </c>
      <c r="E6" s="5">
        <f>E5*NB_QUESTIONS</f>
        <v/>
      </c>
      <c r="F6" s="5">
        <f>F5*NB_QUESTIONS</f>
        <v/>
      </c>
      <c r="H6" s="24" t="n"/>
    </row>
    <row r="7">
      <c r="A7" s="23" t="inlineStr">
        <is>
          <t>Question ok ?</t>
        </is>
      </c>
      <c r="B7" s="2">
        <f t="array" ref="B7">COUNTIF(OFFSET(LLM_COL, 0, Q_OK), TRUE)/B$6</f>
        <v/>
      </c>
      <c r="C7" s="2">
        <f t="array" ref="C7">COUNTIF(OFFSET(LLM_COL, 0, Q_OK), TRUE)/C$6</f>
        <v/>
      </c>
      <c r="D7" s="2">
        <f t="array" ref="D7">COUNTIF(OFFSET(LLM_COL, 0, Q_OK), TRUE)/D$6</f>
        <v/>
      </c>
      <c r="E7" s="2">
        <f t="array" ref="E7">COUNTIF(OFFSET(LLM_COL, 0, Q_OK), TRUE)/E$6</f>
        <v/>
      </c>
      <c r="F7" s="2">
        <f t="array" ref="F7">COUNTIF(OFFSET(LLM_COL, 0, Q_OK), TRUE)/F$6</f>
        <v/>
      </c>
      <c r="H7" s="24" t="inlineStr">
        <is>
          <t>Among those complying, when does the LLM deems the question to be clear enough ?</t>
        </is>
      </c>
    </row>
    <row r="8">
      <c r="A8" s="25" t="inlineStr">
        <is>
          <t>Nb questions ok</t>
        </is>
      </c>
      <c r="B8" s="5">
        <f>B7*B6</f>
        <v/>
      </c>
      <c r="C8" s="5">
        <f>C7*C6</f>
        <v/>
      </c>
      <c r="D8" s="5">
        <f>D7*D6</f>
        <v/>
      </c>
      <c r="E8" s="5">
        <f>E7*E6</f>
        <v/>
      </c>
      <c r="F8" s="5">
        <f>F7*F6</f>
        <v/>
      </c>
      <c r="H8" s="24" t="n"/>
    </row>
    <row r="9">
      <c r="A9" s="23" t="inlineStr">
        <is>
          <t>Question AND Chunks ok ?</t>
        </is>
      </c>
      <c r="B9" s="2">
        <f t="array" ref="B9">COUNTIFS(OFFSET(LLM_COL, 0, Q_OK),TRUE,OFFSET(LLM_COL, 0, CHUNKS_OK),TRUE)/B$8</f>
        <v/>
      </c>
      <c r="C9" s="2">
        <f t="array" ref="C9">COUNTIFS(OFFSET(LLM_COL, 0, Q_OK),TRUE,OFFSET(LLM_COL, 0, CHUNKS_OK),TRUE)/C$8</f>
        <v/>
      </c>
      <c r="D9" s="2">
        <f t="array" ref="D9">COUNTIFS(OFFSET(LLM_COL, 0, Q_OK),TRUE,OFFSET(LLM_COL, 0, CHUNKS_OK),TRUE)/D$8</f>
        <v/>
      </c>
      <c r="E9" s="2">
        <f t="array" ref="E9">COUNTIFS(OFFSET(LLM_COL, 0, Q_OK),TRUE,OFFSET(LLM_COL, 0, CHUNKS_OK),TRUE)/E$8</f>
        <v/>
      </c>
      <c r="F9" s="2">
        <f t="array" ref="F9">COUNTIFS(OFFSET(LLM_COL, 0, Q_OK),TRUE,OFFSET(LLM_COL, 0, CHUNKS_OK),TRUE)/F$8</f>
        <v/>
      </c>
      <c r="H9" s="24" t="inlineStr">
        <is>
          <t>Among those complying, when does the LLM deems the question to be clear enough and the chunks to contain the nedded data ?</t>
        </is>
      </c>
    </row>
    <row r="10">
      <c r="A10" s="25" t="inlineStr">
        <is>
          <t>Nb question and chunks ok</t>
        </is>
      </c>
      <c r="B10" s="5">
        <f>B9*B8</f>
        <v/>
      </c>
      <c r="C10" s="5">
        <f>C9*C8</f>
        <v/>
      </c>
      <c r="D10" s="5">
        <f>D9*D8</f>
        <v/>
      </c>
      <c r="E10" s="5">
        <f>E9*E8</f>
        <v/>
      </c>
      <c r="F10" s="5">
        <f>F9*F8</f>
        <v/>
      </c>
      <c r="H10" s="24" t="inlineStr">
        <is>
          <t>These are the valid answers (i.e. question ok AND chunks ok)</t>
        </is>
      </c>
    </row>
    <row r="11">
      <c r="A11" s="23" t="inlineStr">
        <is>
          <t>Docs source</t>
        </is>
      </c>
      <c r="B11" s="2">
        <f t="array" ref="B11">COUNTIFS(OFFSET(LLM_COL,0,Q_OK), TRUE, OFFSET(LLM_COL,0,CHUNKS_OK), TRUE, OFFSET(LLM_COL,0,NB_DOCS), "&gt;0")/B$10</f>
        <v/>
      </c>
      <c r="C11" s="2">
        <f t="array" ref="C11">COUNTIFS(OFFSET(LLM_COL,0,Q_OK), TRUE, OFFSET(LLM_COL,0,CHUNKS_OK), TRUE, OFFSET(LLM_COL,0,NB_DOCS), "&gt;0")/C$10</f>
        <v/>
      </c>
      <c r="D11" s="2">
        <f t="array" ref="D11">COUNTIFS(OFFSET(LLM_COL,0,Q_OK), TRUE, OFFSET(LLM_COL,0,CHUNKS_OK), TRUE, OFFSET(LLM_COL,0,NB_DOCS), "&gt;0")/D$10</f>
        <v/>
      </c>
      <c r="E11" s="2">
        <f t="array" ref="E11">COUNTIFS(OFFSET(LLM_COL,0,Q_OK), TRUE, OFFSET(LLM_COL,0,CHUNKS_OK), TRUE, OFFSET(LLM_COL,0,NB_DOCS), "&gt;0")/E$10</f>
        <v/>
      </c>
      <c r="F11" s="2">
        <f t="array" ref="F11">COUNTIFS(OFFSET(LLM_COL,0,Q_OK), TRUE, OFFSET(LLM_COL,0,CHUNKS_OK), TRUE, OFFSET(LLM_COL,0,NB_DOCS), "&gt;0")/F$10</f>
        <v/>
      </c>
      <c r="H11" s="24" t="inlineStr">
        <is>
          <t>Among those complying, how many cite the source (doc only) ?</t>
        </is>
      </c>
    </row>
    <row r="12">
      <c r="A12" s="23" t="inlineStr">
        <is>
          <t>Docs + page source</t>
        </is>
      </c>
      <c r="B12" s="2">
        <f t="array" ref="B12">COUNTIFS(OFFSET(LLM_COL,0,Q_OK), TRUE, OFFSET(LLM_COL,0,CHUNKS_OK), TRUE, OFFSET(LLM_COL,0,NB_DOCS_AND_PAGES), "&gt;0")/B$10</f>
        <v/>
      </c>
      <c r="C12" s="2">
        <f t="array" ref="C12">COUNTIFS(OFFSET(LLM_COL,0,Q_OK), TRUE, OFFSET(LLM_COL,0,CHUNKS_OK), TRUE, OFFSET(LLM_COL,0,NB_DOCS_AND_PAGES), "&gt;0")/C$10</f>
        <v/>
      </c>
      <c r="D12" s="2">
        <f t="array" ref="D12">COUNTIFS(OFFSET(LLM_COL,0,Q_OK), TRUE, OFFSET(LLM_COL,0,CHUNKS_OK), TRUE, OFFSET(LLM_COL,0,NB_DOCS_AND_PAGES), "&gt;0")/D$10</f>
        <v/>
      </c>
      <c r="E12" s="2">
        <f t="array" ref="E12">COUNTIFS(OFFSET(LLM_COL,0,Q_OK), TRUE, OFFSET(LLM_COL,0,CHUNKS_OK), TRUE, OFFSET(LLM_COL,0,NB_DOCS_AND_PAGES), "&gt;0")/E$10</f>
        <v/>
      </c>
      <c r="F12" s="2">
        <f t="array" ref="F12">COUNTIFS(OFFSET(LLM_COL,0,Q_OK), TRUE, OFFSET(LLM_COL,0,CHUNKS_OK), TRUE, OFFSET(LLM_COL,0,NB_DOCS_AND_PAGES), "&gt;0")/F$10</f>
        <v/>
      </c>
      <c r="H12" s="24" t="inlineStr">
        <is>
          <t>Among those complying, how many cite the source (doc + page) ?</t>
        </is>
      </c>
    </row>
    <row r="13">
      <c r="A13" s="23" t="inlineStr">
        <is>
          <t>Language: fr</t>
        </is>
      </c>
      <c r="B13" s="2">
        <f t="array" ref="B13">COUNTIFS(OFFSET(LLM_COL,0,Q_OK), TRUE, OFFSET(LLM_COL,0,CHUNKS_OK), TRUE, OFFSET(LLM_COL,0,LANG), "fr")/B$10</f>
        <v/>
      </c>
      <c r="C13" s="2">
        <f t="array" ref="C13">COUNTIFS(OFFSET(LLM_COL,0,Q_OK), TRUE, OFFSET(LLM_COL,0,CHUNKS_OK), TRUE, OFFSET(LLM_COL,0,LANG), "fr")/C$10</f>
        <v/>
      </c>
      <c r="D13" s="2">
        <f t="array" ref="D13">COUNTIFS(OFFSET(LLM_COL,0,Q_OK), TRUE, OFFSET(LLM_COL,0,CHUNKS_OK), TRUE, OFFSET(LLM_COL,0,LANG), "fr")/D$10</f>
        <v/>
      </c>
      <c r="E13" s="2">
        <f t="array" ref="E13">COUNTIFS(OFFSET(LLM_COL,0,Q_OK), TRUE, OFFSET(LLM_COL,0,CHUNKS_OK), TRUE, OFFSET(LLM_COL,0,LANG), "fr")/E$10</f>
        <v/>
      </c>
      <c r="F13" s="2">
        <f t="array" ref="F13">COUNTIFS(OFFSET(LLM_COL,0,Q_OK), TRUE, OFFSET(LLM_COL,0,CHUNKS_OK), TRUE, OFFSET(LLM_COL,0,LANG), "fr")/F$10</f>
        <v/>
      </c>
      <c r="H13" s="24" t="inlineStr">
        <is>
          <t>Among those complying, how many are in French ?</t>
        </is>
      </c>
    </row>
    <row r="14">
      <c r="A14" s="23" t="inlineStr">
        <is>
          <t>Language: en</t>
        </is>
      </c>
      <c r="B14" s="2">
        <f t="array" ref="B14">COUNTIFS(OFFSET(LLM_COL,0,Q_OK), TRUE, OFFSET(LLM_COL,0,CHUNKS_OK), TRUE, OFFSET(LLM_COL,0,LANG), "en")/B$10</f>
        <v/>
      </c>
      <c r="C14" s="2">
        <f t="array" ref="C14">COUNTIFS(OFFSET(LLM_COL,0,Q_OK), TRUE, OFFSET(LLM_COL,0,CHUNKS_OK), TRUE, OFFSET(LLM_COL,0,LANG), "en")/C$10</f>
        <v/>
      </c>
      <c r="D14" s="2">
        <f t="array" ref="D14">COUNTIFS(OFFSET(LLM_COL,0,Q_OK), TRUE, OFFSET(LLM_COL,0,CHUNKS_OK), TRUE, OFFSET(LLM_COL,0,LANG), "en")/D$10</f>
        <v/>
      </c>
      <c r="E14" s="2">
        <f t="array" ref="E14">COUNTIFS(OFFSET(LLM_COL,0,Q_OK), TRUE, OFFSET(LLM_COL,0,CHUNKS_OK), TRUE, OFFSET(LLM_COL,0,LANG), "en")/E$10</f>
        <v/>
      </c>
      <c r="F14" s="2">
        <f t="array" ref="F14">COUNTIFS(OFFSET(LLM_COL,0,Q_OK), TRUE, OFFSET(LLM_COL,0,CHUNKS_OK), TRUE, OFFSET(LLM_COL,0,LANG), "en")/F$10</f>
        <v/>
      </c>
      <c r="H14" s="24" t="inlineStr">
        <is>
          <t>Among those complying, how many are in English ?</t>
        </is>
      </c>
    </row>
    <row r="15">
      <c r="A15" s="23" t="n"/>
      <c r="B15" s="5" t="n"/>
      <c r="C15" s="44" t="n"/>
      <c r="D15" s="44" t="n"/>
      <c r="E15" s="44" t="n"/>
      <c r="F15" s="44" t="n"/>
      <c r="H15" s="24" t="n"/>
    </row>
    <row r="16">
      <c r="A16" s="23" t="inlineStr">
        <is>
          <t>AUTO EVALUATION</t>
        </is>
      </c>
      <c r="B16" s="5" t="n"/>
      <c r="C16" s="44" t="n"/>
      <c r="D16" s="44" t="n"/>
      <c r="E16" s="44" t="n"/>
      <c r="F16" s="44" t="n"/>
    </row>
    <row r="17">
      <c r="A17" s="23" t="inlineStr">
        <is>
          <t>Hallus</t>
        </is>
      </c>
      <c r="B17" s="30">
        <f>SUMIF(OFFSET(Expe!$B$1, HEADER_SIZE, LLM_COL, NB_ROWS), B$2, OFFSET(Expe!$B$1, HEADER_SIZE, HALLUS, NB_ROWS))</f>
        <v/>
      </c>
      <c r="C17" s="30">
        <f>SUMIF(OFFSET(Expe!$B$1, HEADER_SIZE, LLM_COL, NB_ROWS), C$2, OFFSET(Expe!$B$1, HEADER_SIZE, HALLUS, NB_ROWS))</f>
        <v/>
      </c>
      <c r="D17" s="30">
        <f>SUMIF(OFFSET(Expe!$B$1, HEADER_SIZE, LLM_COL, NB_ROWS), D$2, OFFSET(Expe!$B$1, HEADER_SIZE, HALLUS, NB_ROWS))</f>
        <v/>
      </c>
      <c r="E17" s="30">
        <f>SUMIF(OFFSET(Expe!$B$1, HEADER_SIZE, LLM_COL, NB_ROWS), E$2, OFFSET(Expe!$B$1, HEADER_SIZE, HALLUS, NB_ROWS))</f>
        <v/>
      </c>
      <c r="F17" s="30">
        <f>SUMIF(OFFSET(Expe!$B$1, HEADER_SIZE, LLM_COL, NB_ROWS), F$2, OFFSET(Expe!$B$1, HEADER_SIZE, HALLUS, NB_ROWS))</f>
        <v/>
      </c>
    </row>
    <row r="18">
      <c r="A18" s="23" t="n"/>
      <c r="B18" s="29">
        <f>B17/NB_QUESTIONS</f>
        <v/>
      </c>
      <c r="C18" s="29">
        <f>C17/NB_QUESTIONS</f>
        <v/>
      </c>
      <c r="D18" s="29">
        <f>D17/NB_QUESTIONS</f>
        <v/>
      </c>
      <c r="E18" s="29">
        <f>E17/NB_QUESTIONS</f>
        <v/>
      </c>
      <c r="F18" s="29">
        <f>F17/NB_QUESTIONS</f>
        <v/>
      </c>
    </row>
    <row r="19">
      <c r="A19" s="23" t="inlineStr">
        <is>
          <t>Nb answers w/o hallus</t>
        </is>
      </c>
      <c r="B19" s="30">
        <f>COUNTIFS(OFFSET(Expe!$B$1, HEADER_SIZE, LLM_COL, NB_ROWS), B$2, OFFSET(Expe!$B$1, HEADER_SIZE, HALLUS, NB_ROWS), 0)</f>
        <v/>
      </c>
      <c r="C19" s="30">
        <f>COUNTIFS(OFFSET(Expe!$B$1, HEADER_SIZE, LLM_COL, NB_ROWS), C$2, OFFSET(Expe!$B$1, HEADER_SIZE, HALLUS, NB_ROWS), 0)</f>
        <v/>
      </c>
      <c r="D19" s="30">
        <f>COUNTIFS(OFFSET(Expe!$B$1, HEADER_SIZE, LLM_COL, NB_ROWS), D$2, OFFSET(Expe!$B$1, HEADER_SIZE, HALLUS, NB_ROWS), 0)</f>
        <v/>
      </c>
      <c r="E19" s="30">
        <f>COUNTIFS(OFFSET(Expe!$B$1, HEADER_SIZE, LLM_COL, NB_ROWS), E$2, OFFSET(Expe!$B$1, HEADER_SIZE, HALLUS, NB_ROWS), 0)</f>
        <v/>
      </c>
      <c r="F19" s="30">
        <f>COUNTIFS(OFFSET(Expe!$B$1, HEADER_SIZE, LLM_COL, NB_ROWS), F$2, OFFSET(Expe!$B$1, HEADER_SIZE, HALLUS, NB_ROWS), 0)</f>
        <v/>
      </c>
    </row>
    <row r="20">
      <c r="A20" s="23" t="n"/>
      <c r="B20" s="29">
        <f>B19/NB_QUESTIONS</f>
        <v/>
      </c>
      <c r="C20" s="29">
        <f>C19/NB_QUESTIONS</f>
        <v/>
      </c>
      <c r="D20" s="29">
        <f>D19/NB_QUESTIONS</f>
        <v/>
      </c>
      <c r="E20" s="29">
        <f>E19/NB_QUESTIONS</f>
        <v/>
      </c>
      <c r="F20" s="29">
        <f>F19/NB_QUESTIONS</f>
        <v/>
      </c>
    </row>
    <row r="21">
      <c r="A21" s="23" t="inlineStr">
        <is>
          <t>Average score</t>
        </is>
      </c>
      <c r="B21" s="2">
        <f t="array" ref="B21">AVERAGEIF(OFFSET(Expe!$B$1, HEADER_SIZE, LLM_COL, NB_ROWS), B$2, OFFSET(Expe!$B$1, HEADER_SIZE, EVAL_AUTO, NB_ROWS))</f>
        <v/>
      </c>
      <c r="C21" s="2">
        <f t="array" ref="C21">AVERAGEIF(OFFSET(Expe!$B$1, HEADER_SIZE, LLM_COL, NB_ROWS), C$2, OFFSET(Expe!$B$1, HEADER_SIZE, EVAL_AUTO, NB_ROWS))</f>
        <v/>
      </c>
      <c r="D21" s="2">
        <f t="array" ref="D21">AVERAGEIF(OFFSET(Expe!$B$1, HEADER_SIZE, LLM_COL, NB_ROWS), D$2, OFFSET(Expe!$B$1, HEADER_SIZE, EVAL_AUTO, NB_ROWS))</f>
        <v/>
      </c>
      <c r="E21" s="2">
        <f t="array" ref="E21">AVERAGEIF(OFFSET(Expe!$B$1, HEADER_SIZE, LLM_COL, NB_ROWS), E$2, OFFSET(Expe!$B$1, HEADER_SIZE, EVAL_AUTO, NB_ROWS))</f>
        <v/>
      </c>
      <c r="F21" s="2">
        <f t="array" ref="F21">AVERAGEIF(OFFSET(Expe!$B$1, HEADER_SIZE, LLM_COL, NB_ROWS), F$2, OFFSET(Expe!$B$1, HEADER_SIZE, EVAL_AUTO, NB_ROWS))</f>
        <v/>
      </c>
    </row>
    <row r="22">
      <c r="A22" s="23" t="n">
        <v>0</v>
      </c>
      <c r="B22" s="5">
        <f t="array" ref="B22">COUNTIFS(OFFSET(Expe!$B$1, HEADER_SIZE, LLM_COL, NB_ROWS), B$2, OFFSET(Expe!$B$1, HEADER_SIZE, EVAL_AUTO, NB_ROWS), 0)</f>
        <v/>
      </c>
      <c r="C22" s="5">
        <f t="array" ref="C22">COUNTIFS(OFFSET(Expe!$B$1, HEADER_SIZE, LLM_COL, NB_ROWS), C$2, OFFSET(Expe!$B$1, HEADER_SIZE, EVAL_AUTO, NB_ROWS), 0)</f>
        <v/>
      </c>
      <c r="D22" s="5">
        <f t="array" ref="D22">COUNTIFS(OFFSET(Expe!$B$1, HEADER_SIZE, LLM_COL, NB_ROWS), D$2, OFFSET(Expe!$B$1, HEADER_SIZE, EVAL_AUTO, NB_ROWS), 0)</f>
        <v/>
      </c>
      <c r="E22" s="5">
        <f t="array" ref="E22">COUNTIFS(OFFSET(Expe!$B$1, HEADER_SIZE, LLM_COL, NB_ROWS), E$2, OFFSET(Expe!$B$1, HEADER_SIZE, EVAL_AUTO, NB_ROWS), 0)</f>
        <v/>
      </c>
      <c r="F22" s="5">
        <f t="array" ref="F22">COUNTIFS(OFFSET(Expe!$B$1, HEADER_SIZE, LLM_COL, NB_ROWS), F$2, OFFSET(Expe!$B$1, HEADER_SIZE, EVAL_AUTO, NB_ROWS), 0)</f>
        <v/>
      </c>
    </row>
    <row r="23">
      <c r="A23" s="23" t="n"/>
      <c r="B23" s="29">
        <f>B22/NB_QUESTIONS</f>
        <v/>
      </c>
      <c r="C23" s="29">
        <f>C22/NB_QUESTIONS</f>
        <v/>
      </c>
      <c r="D23" s="29">
        <f>D22/NB_QUESTIONS</f>
        <v/>
      </c>
      <c r="E23" s="29">
        <f>E22/NB_QUESTIONS</f>
        <v/>
      </c>
      <c r="F23" s="29">
        <f>F22/NB_QUESTIONS</f>
        <v/>
      </c>
    </row>
    <row r="24">
      <c r="A24" s="23" t="inlineStr">
        <is>
          <t>]0; 1[</t>
        </is>
      </c>
      <c r="B24" s="5">
        <f t="array" ref="B24">COUNTIFS(OFFSET(Expe!$B$1, HEADER_SIZE, LLM_COL, NB_ROWS), B$2, OFFSET(Expe!$B$1, HEADER_SIZE, EVAL_AUTO, NB_ROWS), "&gt;0",  OFFSET(Expe!$B$1, HEADER_SIZE, EVAL_AUTO, NB_ROWS), "&lt;1")</f>
        <v/>
      </c>
      <c r="C24" s="5">
        <f t="array" ref="C24">COUNTIFS(OFFSET(Expe!$B$1, HEADER_SIZE, LLM_COL, NB_ROWS), C$2, OFFSET(Expe!$B$1, HEADER_SIZE, EVAL_AUTO, NB_ROWS), "&gt;0",  OFFSET(Expe!$B$1, HEADER_SIZE, EVAL_AUTO, NB_ROWS), "&lt;1")</f>
        <v/>
      </c>
      <c r="D24" s="5">
        <f t="array" ref="D24">COUNTIFS(OFFSET(Expe!$B$1, HEADER_SIZE, LLM_COL, NB_ROWS), D$2, OFFSET(Expe!$B$1, HEADER_SIZE, EVAL_AUTO, NB_ROWS), "&gt;0",  OFFSET(Expe!$B$1, HEADER_SIZE, EVAL_AUTO, NB_ROWS), "&lt;1")</f>
        <v/>
      </c>
      <c r="E24" s="5">
        <f t="array" ref="E24">COUNTIFS(OFFSET(Expe!$B$1, HEADER_SIZE, LLM_COL, NB_ROWS), E$2, OFFSET(Expe!$B$1, HEADER_SIZE, EVAL_AUTO, NB_ROWS), "&gt;0",  OFFSET(Expe!$B$1, HEADER_SIZE, EVAL_AUTO, NB_ROWS), "&lt;1")</f>
        <v/>
      </c>
      <c r="F24" s="5">
        <f t="array" ref="F24">COUNTIFS(OFFSET(Expe!$B$1, HEADER_SIZE, LLM_COL, NB_ROWS), F$2, OFFSET(Expe!$B$1, HEADER_SIZE, EVAL_AUTO, NB_ROWS), "&gt;0",  OFFSET(Expe!$B$1, HEADER_SIZE, EVAL_AUTO, NB_ROWS), "&lt;1")</f>
        <v/>
      </c>
    </row>
    <row r="25">
      <c r="A25" s="23" t="n"/>
      <c r="B25" s="29">
        <f>B24/NB_QUESTIONS</f>
        <v/>
      </c>
      <c r="C25" s="29">
        <f>C24/NB_QUESTIONS</f>
        <v/>
      </c>
      <c r="D25" s="29">
        <f>D24/NB_QUESTIONS</f>
        <v/>
      </c>
      <c r="E25" s="29">
        <f>E24/NB_QUESTIONS</f>
        <v/>
      </c>
      <c r="F25" s="29">
        <f>F24/NB_QUESTIONS</f>
        <v/>
      </c>
    </row>
    <row r="26">
      <c r="A26" s="23" t="n">
        <v>1</v>
      </c>
      <c r="B26" s="5">
        <f t="array" ref="B26">COUNTIFS(OFFSET(Expe!$B$1, HEADER_SIZE, LLM_COL, NB_ROWS), B$2, OFFSET(Expe!$B$1, HEADER_SIZE, EVAL_AUTO, NB_ROWS), 1)</f>
        <v/>
      </c>
      <c r="C26" s="5">
        <f t="array" ref="C26">COUNTIFS(OFFSET(Expe!$B$1, HEADER_SIZE, LLM_COL, NB_ROWS), C$2, OFFSET(Expe!$B$1, HEADER_SIZE, EVAL_AUTO, NB_ROWS), 1)</f>
        <v/>
      </c>
      <c r="D26" s="5">
        <f t="array" ref="D26">COUNTIFS(OFFSET(Expe!$B$1, HEADER_SIZE, LLM_COL, NB_ROWS), D$2, OFFSET(Expe!$B$1, HEADER_SIZE, EVAL_AUTO, NB_ROWS), 1)</f>
        <v/>
      </c>
      <c r="E26" s="5">
        <f t="array" ref="E26">COUNTIFS(OFFSET(Expe!$B$1, HEADER_SIZE, LLM_COL, NB_ROWS), E$2, OFFSET(Expe!$B$1, HEADER_SIZE, EVAL_AUTO, NB_ROWS), 1)</f>
        <v/>
      </c>
      <c r="F26" s="5">
        <f t="array" ref="F26">COUNTIFS(OFFSET(Expe!$B$1, HEADER_SIZE, LLM_COL, NB_ROWS), F$2, OFFSET(Expe!$B$1, HEADER_SIZE, EVAL_AUTO, NB_ROWS), 1)</f>
        <v/>
      </c>
    </row>
    <row r="27">
      <c r="A27" s="23" t="n"/>
      <c r="B27" s="29">
        <f>B26/NB_QUESTIONS</f>
        <v/>
      </c>
      <c r="C27" s="29">
        <f>C26/NB_QUESTIONS</f>
        <v/>
      </c>
      <c r="D27" s="29">
        <f>D26/NB_QUESTIONS</f>
        <v/>
      </c>
      <c r="E27" s="29">
        <f>E26/NB_QUESTIONS</f>
        <v/>
      </c>
      <c r="F27" s="29">
        <f>F26/NB_QUESTIONS</f>
        <v/>
      </c>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0</v>
      </c>
      <c r="D2" t="inlineStr">
        <is>
          <t>&lt;- These values are offset from $A$1</t>
        </is>
      </c>
    </row>
    <row r="3">
      <c r="A3" t="inlineStr">
        <is>
          <t>CHUNK_COL</t>
        </is>
      </c>
      <c r="B3" t="n">
        <v>1</v>
      </c>
    </row>
    <row r="4">
      <c r="A4" t="inlineStr">
        <is>
          <t>FACT_COL</t>
        </is>
      </c>
      <c r="B4" t="n">
        <v>2</v>
      </c>
    </row>
    <row r="5">
      <c r="A5" t="inlineStr">
        <is>
          <t>LLM_COL</t>
        </is>
      </c>
      <c r="B5" t="n">
        <v>8</v>
      </c>
      <c r="D5" t="inlineStr">
        <is>
          <t>&lt;- These values are offset within the LLM block</t>
        </is>
      </c>
    </row>
    <row r="6">
      <c r="A6" t="inlineStr">
        <is>
          <t>Q_OK</t>
        </is>
      </c>
      <c r="B6" t="n">
        <v>2</v>
      </c>
    </row>
    <row r="7">
      <c r="A7" t="inlineStr">
        <is>
          <t>CHUNKS_OK</t>
        </is>
      </c>
      <c r="B7" t="n">
        <v>3</v>
      </c>
    </row>
    <row r="8">
      <c r="A8" t="inlineStr">
        <is>
          <t>LANG</t>
        </is>
      </c>
      <c r="B8" t="n">
        <v>4</v>
      </c>
    </row>
    <row r="9">
      <c r="A9" t="inlineStr">
        <is>
          <t>NB_DOCS</t>
        </is>
      </c>
      <c r="B9" t="n">
        <v>6</v>
      </c>
    </row>
    <row r="10">
      <c r="A10" t="inlineStr">
        <is>
          <t>NB_DOCS_AND_PAGES</t>
        </is>
      </c>
      <c r="B10" t="n">
        <v>8</v>
      </c>
    </row>
    <row r="11">
      <c r="A11" t="inlineStr">
        <is>
          <t>COST</t>
        </is>
      </c>
      <c r="B11" t="n">
        <v>9</v>
      </c>
    </row>
    <row r="12">
      <c r="A12" t="inlineStr">
        <is>
          <t>DURATION</t>
        </is>
      </c>
      <c r="B12" t="n">
        <v>10</v>
      </c>
    </row>
    <row r="13">
      <c r="A13" t="inlineStr">
        <is>
          <t>EVAL_AUTO</t>
        </is>
      </c>
      <c r="B13" t="n">
        <v>12</v>
      </c>
    </row>
    <row r="14">
      <c r="A14" t="inlineStr">
        <is>
          <t>EVAL_HUMAN</t>
        </is>
      </c>
      <c r="B14" t="n">
        <v>13</v>
      </c>
    </row>
    <row r="15">
      <c r="A15" t="inlineStr">
        <is>
          <t>HALLUS</t>
        </is>
      </c>
      <c r="B15" t="n">
        <v>15</v>
      </c>
    </row>
    <row r="17">
      <c r="A17" t="inlineStr">
        <is>
          <t>NB_LLMS</t>
        </is>
      </c>
      <c r="B17" s="26">
        <f t="array" ref="B17">COUNTA(OFFSET(Expe!$B$1, HEADER_SIZE, LLM_COL, BLOCK_SIZE, 1))</f>
        <v/>
      </c>
    </row>
    <row r="18">
      <c r="A18" t="inlineStr">
        <is>
          <t>NB_QUESTIONS</t>
        </is>
      </c>
      <c r="B18" s="26">
        <f t="array" ref="B18">COUNTA(OFFSET(Expe!$B$1,HEADER_SIZE,QUESTION_COL, 1000000, 1))</f>
        <v/>
      </c>
    </row>
    <row r="19">
      <c r="A19" t="inlineStr">
        <is>
          <t>NB_FACTS</t>
        </is>
      </c>
      <c r="B19" s="26">
        <f t="array" ref="B19">COUNTA(OFFSET(Expe!$B$1,HEADER_SIZE,FACT_COL, 1000000, 1))</f>
        <v/>
      </c>
    </row>
    <row r="20">
      <c r="A20" t="inlineStr">
        <is>
          <t>BLOCK_SIZE</t>
        </is>
      </c>
      <c r="B20" s="26">
        <f t="array" ref="B20">MATCH(TRUE, NOT(ISBLANK(OFFSET(Expe!$B$1,HEADER_SIZE+1,QUESTION_COL, 1000000, 1))), 0)</f>
        <v/>
      </c>
    </row>
    <row r="21">
      <c r="A21" t="inlineStr">
        <is>
          <t>NB_ROWS</t>
        </is>
      </c>
      <c r="B21" s="26">
        <f t="array" ref="B21">MAX(MAX((OFFSET(Expe!$B$1,HEADER_SIZE,CHUNK_COL,100000,1)&lt;&gt;"") * (ROW(OFFSET(Expe!$B$1,HEADER_SIZE,CHUNK_COL,100000,1)))), MAX((OFFSET(Expe!$B$1,HEADER_SIZE,FACT_COL,100000,1)&lt;&gt;"") * (ROW(OFFSET(Expe!$B$1,HEADER_SIZE,FACT_COL,100000,1)))), MAX((OFFSET(Expe!$B$1,HEADER_SIZE,LLM_COL,100000,1)&lt;&gt;"") * (ROW(OFFSET(Expe!$B$1,HEADER_SIZE,LLM_COL,100000,1)))))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2024-05-09T11:45:06Z</dcterms:modified>
  <cp:lastModifiedBy>Gilles Moyse</cp:lastModifiedBy>
</cp:coreProperties>
</file>