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36" windowHeight="8192" windowWidth="16384" xWindow="0" yWindow="0"/>
  </bookViews>
  <sheets>
    <sheet name="14-Jan-12 Grades CS30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<sst xmlns="http://schemas.openxmlformats.org/spreadsheetml/2006/main" count="47" uniqueCount="46">
  <si>
    <t>CS303 Software Engineering CS08 (Fall 2011)</t>
  </si>
  <si>
    <t>Grading Sheet- Last Updated: Dec. 31, 2011</t>
  </si>
  <si>
    <t>No.</t>
  </si>
  <si>
    <t>Roll No.</t>
  </si>
  <si>
    <t>Name</t>
  </si>
  <si>
    <t>A-1</t>
  </si>
  <si>
    <t>A-2</t>
  </si>
  <si>
    <t>A-3</t>
  </si>
  <si>
    <t>A-4</t>
  </si>
  <si>
    <t>A-5</t>
  </si>
  <si>
    <t>A-6</t>
  </si>
  <si>
    <t>A-7</t>
  </si>
  <si>
    <t>A-Wt</t>
  </si>
  <si>
    <t>Q-1</t>
  </si>
  <si>
    <t>Q-2</t>
  </si>
  <si>
    <t>Q-3</t>
  </si>
  <si>
    <t>Q-4</t>
  </si>
  <si>
    <t>Q-5</t>
  </si>
  <si>
    <t>Q-6</t>
  </si>
  <si>
    <t>Q-Wt</t>
  </si>
  <si>
    <t>M-1</t>
  </si>
  <si>
    <t>M-2</t>
  </si>
  <si>
    <t>M-Wt</t>
  </si>
  <si>
    <t>Sem-Wt</t>
  </si>
  <si>
    <t>Final</t>
  </si>
  <si>
    <t>Total</t>
  </si>
  <si>
    <t>Grade</t>
  </si>
  <si>
    <t>Weight</t>
  </si>
  <si>
    <t>07-0007</t>
  </si>
  <si>
    <t>Muhammad Ali Zia</t>
  </si>
  <si>
    <t>07-0081</t>
  </si>
  <si>
    <t>Tahir Zafar Satti</t>
  </si>
  <si>
    <t>07-0084</t>
  </si>
  <si>
    <t>Anees Hussain</t>
  </si>
  <si>
    <t>07-0137</t>
  </si>
  <si>
    <t>Shah Nawaz</t>
  </si>
  <si>
    <t>07-0151</t>
  </si>
  <si>
    <t>Ahmad Hussain Khan</t>
  </si>
  <si>
    <t>07-0158</t>
  </si>
  <si>
    <t>Anbrin Kanwal</t>
  </si>
  <si>
    <t>08-0106</t>
  </si>
  <si>
    <t>Gulmina Khan Khattak</t>
  </si>
  <si>
    <t>Average</t>
  </si>
  <si>
    <t>Std. Dev.</t>
  </si>
  <si>
    <t>Minimum</t>
  </si>
  <si>
    <t>Maximum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</si>
</sst>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212161"/>
      <sz val="8"/>
    </font>
    <font>
      <name val="Calibri"/>
      <charset val="1"/>
      <family val="2"/>
      <b val="true"/>
      <color rgb="00000000"/>
      <sz val="8"/>
    </font>
    <font>
      <name val="Calibri"/>
      <charset val="1"/>
      <family val="2"/>
      <b val="true"/>
      <color rgb="00212161"/>
      <sz val="8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5" numFmtId="164" xfId="0">
      <alignment horizontal="left" indent="0" shrinkToFit="false" textRotation="0" vertical="bottom" wrapText="false"/>
    </xf>
    <xf applyAlignment="true" applyBorder="true" applyFont="true" applyProtection="false" borderId="4" fillId="0" fontId="5" numFmtId="164" xfId="0">
      <alignment horizontal="right" indent="0" shrinkToFit="false" textRotation="0" vertical="bottom" wrapText="false"/>
    </xf>
    <xf applyAlignment="false" applyBorder="true" applyFont="true" applyProtection="false" borderId="4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6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6" numFmtId="165" xfId="0">
      <alignment horizontal="center" indent="0" shrinkToFit="false" textRotation="0" vertical="bottom" wrapText="false"/>
    </xf>
    <xf applyAlignment="true" applyBorder="true" applyFont="true" applyProtection="false" borderId="4" fillId="0" fontId="6" numFmtId="164" xfId="0">
      <alignment horizontal="left" indent="0" shrinkToFit="false" textRotation="0" vertical="bottom" wrapText="false"/>
    </xf>
    <xf applyAlignment="true" applyBorder="true" applyFont="true" applyProtection="false" borderId="4" fillId="0" fontId="6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7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121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"/>
  <sheetViews>
    <sheetView colorId="64" defaultGridColor="true" rightToLeft="false" showFormulas="false" showGridLines="false" showOutlineSymbols="true" showRowColHeaders="true" showZeros="true" tabSelected="true" topLeftCell="I1" view="normal" windowProtection="false" workbookViewId="0" zoomScale="100" zoomScaleNormal="100" zoomScalePageLayoutView="100">
      <selection activeCell="Y16" activeCellId="0" pane="topLeft" sqref="Y16"/>
    </sheetView>
  </sheetViews>
  <cols>
    <col collapsed="false" hidden="false" max="1" min="1" style="0" width="6.05098039215686"/>
    <col collapsed="false" hidden="false" max="2" min="2" style="0" width="11.6666666666667"/>
    <col collapsed="false" hidden="false" max="3" min="3" style="0" width="23.4705882352941"/>
    <col collapsed="false" hidden="false" max="10" min="4" style="0" width="6.33725490196078"/>
    <col collapsed="false" hidden="false" max="11" min="11" style="0" width="8.34509803921569"/>
    <col collapsed="false" hidden="false" max="16" min="12" style="0" width="6.33725490196078"/>
    <col collapsed="false" hidden="false" max="17" min="17" style="0" width="6.05098039215686"/>
    <col collapsed="false" hidden="false" max="18" min="18" style="0" width="8.49803921568627"/>
    <col collapsed="false" hidden="false" max="19" min="19" style="0" width="6.62745098039216"/>
    <col collapsed="false" hidden="false" max="20" min="20" style="0" width="7.63137254901961"/>
    <col collapsed="false" hidden="false" max="21" min="21" style="0" width="8.54117647058824"/>
    <col collapsed="false" hidden="false" max="22" min="22" style="0" width="14.4"/>
    <col collapsed="false" hidden="false" max="1025" min="23" style="0" width="8.7843137254902"/>
  </cols>
  <sheetData>
    <row collapsed="false" customFormat="false" customHeight="false" hidden="false" ht="13.75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collapsed="false" customFormat="false" customHeight="false" hidden="false" ht="13.75" outlineLevel="0"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collapsed="false" customFormat="false" customHeight="false" hidden="false" ht="15" outlineLevel="0" r="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4" t="s">
        <v>19</v>
      </c>
      <c r="S3" s="3" t="s">
        <v>20</v>
      </c>
      <c r="T3" s="3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5" t="s">
        <v>26</v>
      </c>
    </row>
    <row collapsed="false" customFormat="false" customHeight="false" hidden="false" ht="13.75" outlineLevel="0" r="4">
      <c r="A4" s="6"/>
      <c r="B4" s="7"/>
      <c r="C4" s="8" t="s">
        <v>25</v>
      </c>
      <c r="D4" s="9" t="n">
        <v>2</v>
      </c>
      <c r="E4" s="9" t="n">
        <v>2</v>
      </c>
      <c r="F4" s="9" t="n">
        <v>4</v>
      </c>
      <c r="G4" s="9" t="n">
        <v>2</v>
      </c>
      <c r="H4" s="9" t="n">
        <v>4</v>
      </c>
      <c r="I4" s="9" t="n">
        <v>4</v>
      </c>
      <c r="J4" s="9" t="n">
        <v>6</v>
      </c>
      <c r="K4" s="9" t="n">
        <v>24</v>
      </c>
      <c r="L4" s="9" t="n">
        <v>2</v>
      </c>
      <c r="M4" s="9" t="n">
        <v>2</v>
      </c>
      <c r="N4" s="9" t="n">
        <v>2</v>
      </c>
      <c r="O4" s="9" t="n">
        <v>2</v>
      </c>
      <c r="P4" s="9" t="n">
        <v>2</v>
      </c>
      <c r="Q4" s="9" t="n">
        <v>2</v>
      </c>
      <c r="R4" s="9" t="n">
        <v>12</v>
      </c>
      <c r="S4" s="9" t="n">
        <v>15</v>
      </c>
      <c r="T4" s="9" t="n">
        <v>15</v>
      </c>
      <c r="U4" s="9" t="n">
        <v>30</v>
      </c>
      <c r="V4" s="9"/>
      <c r="W4" s="10"/>
      <c r="X4" s="10"/>
      <c r="Y4" s="11"/>
    </row>
    <row collapsed="false" customFormat="false" customHeight="false" hidden="false" ht="13.75" outlineLevel="0" r="5">
      <c r="A5" s="6"/>
      <c r="B5" s="7"/>
      <c r="C5" s="8" t="s">
        <v>27</v>
      </c>
      <c r="D5" s="9" t="n">
        <v>2</v>
      </c>
      <c r="E5" s="9" t="n">
        <v>2</v>
      </c>
      <c r="F5" s="9" t="n">
        <v>4</v>
      </c>
      <c r="G5" s="9" t="n">
        <v>2</v>
      </c>
      <c r="H5" s="9" t="n">
        <v>4</v>
      </c>
      <c r="I5" s="9" t="n">
        <v>4</v>
      </c>
      <c r="J5" s="9" t="n">
        <v>6</v>
      </c>
      <c r="K5" s="9" t="n">
        <v>10</v>
      </c>
      <c r="L5" s="9" t="n">
        <v>2</v>
      </c>
      <c r="M5" s="9" t="n">
        <v>2</v>
      </c>
      <c r="N5" s="9" t="n">
        <v>2</v>
      </c>
      <c r="O5" s="9" t="n">
        <v>2</v>
      </c>
      <c r="P5" s="9" t="n">
        <v>2</v>
      </c>
      <c r="Q5" s="9" t="n">
        <v>2</v>
      </c>
      <c r="R5" s="9" t="n">
        <v>10</v>
      </c>
      <c r="S5" s="9" t="n">
        <v>15</v>
      </c>
      <c r="T5" s="9" t="n">
        <v>15</v>
      </c>
      <c r="U5" s="9" t="n">
        <v>30</v>
      </c>
      <c r="V5" s="9" t="n">
        <v>50</v>
      </c>
      <c r="W5" s="9" t="n">
        <v>50</v>
      </c>
      <c r="X5" s="9" t="n">
        <v>100</v>
      </c>
      <c r="Y5" s="11"/>
    </row>
    <row collapsed="false" customFormat="false" customHeight="false" hidden="false" ht="13.75" outlineLevel="0" r="6">
      <c r="A6" s="12" t="n">
        <v>1</v>
      </c>
      <c r="B6" s="13" t="s">
        <v>28</v>
      </c>
      <c r="C6" s="14" t="s">
        <v>29</v>
      </c>
      <c r="D6" s="15" t="n">
        <v>1.5</v>
      </c>
      <c r="E6" s="15" t="n">
        <v>1.5</v>
      </c>
      <c r="F6" s="15" t="n">
        <v>4</v>
      </c>
      <c r="G6" s="15" t="n">
        <v>1.9</v>
      </c>
      <c r="H6" s="15" t="n">
        <v>4</v>
      </c>
      <c r="I6" s="15" t="n">
        <v>3.75</v>
      </c>
      <c r="J6" s="15" t="n">
        <v>4.5</v>
      </c>
      <c r="K6" s="15" t="n">
        <v>21.15</v>
      </c>
      <c r="L6" s="15" t="n">
        <v>1.25</v>
      </c>
      <c r="M6" s="15" t="n">
        <v>1.75</v>
      </c>
      <c r="N6" s="15" t="n">
        <v>1.75</v>
      </c>
      <c r="O6" s="15" t="n">
        <v>0</v>
      </c>
      <c r="P6" s="15" t="n">
        <v>0</v>
      </c>
      <c r="Q6" s="15" t="n">
        <v>0</v>
      </c>
      <c r="R6" s="15" t="n">
        <v>4.75</v>
      </c>
      <c r="S6" s="15" t="n">
        <v>6.5</v>
      </c>
      <c r="T6" s="15" t="n">
        <v>10.5</v>
      </c>
      <c r="U6" s="15" t="n">
        <v>17</v>
      </c>
      <c r="V6" s="15" t="n">
        <v>29.77</v>
      </c>
      <c r="W6" s="15" t="n">
        <v>39.5</v>
      </c>
      <c r="X6" s="16" t="n">
        <f aca="false">W6+V6</f>
        <v>69.27</v>
      </c>
      <c r="Y6" s="11" t="str">
        <f aca="false">IF(X6&gt;=90,"A+",IF(X6&gt;=86,"A",IF(X6&gt;=82,"A-",IF(X6&gt;=78,"B+",IF(X6&gt;=74,"B",IF(X6&gt;=70,"B-",IF(X6&gt;=66,"C+",IF(X6&gt;=62,"C",IF(X6&gt;=58,"C-",IF(X6&gt;=54,"D+",IF(X6&gt;=50,"D",IF(X6&lt;50,"F"))))))))))))</f>
        <v>C+</v>
      </c>
    </row>
    <row collapsed="false" customFormat="false" customHeight="false" hidden="false" ht="13.75" outlineLevel="0" r="7">
      <c r="A7" s="12" t="n">
        <v>2</v>
      </c>
      <c r="B7" s="13" t="s">
        <v>30</v>
      </c>
      <c r="C7" s="14" t="s">
        <v>31</v>
      </c>
      <c r="D7" s="15" t="n">
        <v>1.25</v>
      </c>
      <c r="E7" s="15" t="n">
        <v>1.75</v>
      </c>
      <c r="F7" s="15" t="n">
        <v>3</v>
      </c>
      <c r="G7" s="15" t="n">
        <v>1.75</v>
      </c>
      <c r="H7" s="15" t="n">
        <v>3.75</v>
      </c>
      <c r="I7" s="15" t="n">
        <v>3.75</v>
      </c>
      <c r="J7" s="15" t="n">
        <v>4.5</v>
      </c>
      <c r="K7" s="15" t="n">
        <v>19.75</v>
      </c>
      <c r="L7" s="15" t="n">
        <v>0.75</v>
      </c>
      <c r="M7" s="15" t="n">
        <v>0.75</v>
      </c>
      <c r="N7" s="15" t="n">
        <v>0.25</v>
      </c>
      <c r="O7" s="15" t="n">
        <v>1.75</v>
      </c>
      <c r="P7" s="15" t="n">
        <v>0.5</v>
      </c>
      <c r="Q7" s="15" t="n">
        <v>0</v>
      </c>
      <c r="R7" s="15" t="n">
        <v>4</v>
      </c>
      <c r="S7" s="15" t="n">
        <v>10</v>
      </c>
      <c r="T7" s="15" t="n">
        <v>10</v>
      </c>
      <c r="U7" s="15" t="n">
        <v>20</v>
      </c>
      <c r="V7" s="15" t="n">
        <v>31.56</v>
      </c>
      <c r="W7" s="15" t="n">
        <v>26.5</v>
      </c>
      <c r="X7" s="16" t="n">
        <f aca="false">W7+V7</f>
        <v>58.06</v>
      </c>
      <c r="Y7" s="11" t="str">
        <f aca="false">IF(X7&gt;=90,"A+",IF(X7&gt;=86,"A",IF(X7&gt;=82,"A-",IF(X7&gt;=78,"B+",IF(X7&gt;=74,"B",IF(X7&gt;=70,"B-",IF(X7&gt;=66,"C+",IF(X7&gt;=62,"C",IF(X7&gt;=58,"C-",IF(X7&gt;=54,"D+",IF(X7&gt;=50,"D",IF(X7&lt;50,"F"))))))))))))</f>
        <v>C-</v>
      </c>
    </row>
    <row collapsed="false" customFormat="false" customHeight="false" hidden="false" ht="13.75" outlineLevel="0" r="8">
      <c r="A8" s="12" t="n">
        <v>3</v>
      </c>
      <c r="B8" s="13" t="s">
        <v>32</v>
      </c>
      <c r="C8" s="14" t="s">
        <v>33</v>
      </c>
      <c r="D8" s="15" t="n">
        <v>0.75</v>
      </c>
      <c r="E8" s="15" t="n">
        <v>1.5</v>
      </c>
      <c r="F8" s="15" t="n">
        <v>3</v>
      </c>
      <c r="G8" s="15" t="n">
        <v>1.75</v>
      </c>
      <c r="H8" s="15" t="n">
        <v>2</v>
      </c>
      <c r="I8" s="15" t="n">
        <v>3.5</v>
      </c>
      <c r="J8" s="15" t="n">
        <v>4.5</v>
      </c>
      <c r="K8" s="15" t="n">
        <v>17</v>
      </c>
      <c r="L8" s="15" t="n">
        <v>0.75</v>
      </c>
      <c r="M8" s="15" t="n">
        <v>0.25</v>
      </c>
      <c r="N8" s="15" t="n">
        <v>1.5</v>
      </c>
      <c r="O8" s="15" t="n">
        <v>0</v>
      </c>
      <c r="P8" s="15" t="n">
        <v>0.5</v>
      </c>
      <c r="Q8" s="15" t="n">
        <v>0</v>
      </c>
      <c r="R8" s="15" t="n">
        <v>3</v>
      </c>
      <c r="S8" s="15" t="n">
        <v>7.25</v>
      </c>
      <c r="T8" s="15" t="n">
        <v>6.5</v>
      </c>
      <c r="U8" s="15" t="n">
        <v>13.75</v>
      </c>
      <c r="V8" s="15" t="n">
        <v>23.33</v>
      </c>
      <c r="W8" s="15" t="n">
        <v>13.5</v>
      </c>
      <c r="X8" s="16" t="n">
        <f aca="false">W8+V8</f>
        <v>36.83</v>
      </c>
      <c r="Y8" s="11" t="str">
        <f aca="false">IF(X8&gt;=90,"A+",IF(X8&gt;=86,"A",IF(X8&gt;=82,"A-",IF(X8&gt;=78,"B+",IF(X8&gt;=74,"B",IF(X8&gt;=70,"B-",IF(X8&gt;=66,"C+",IF(X8&gt;=62,"C",IF(X8&gt;=58,"C-",IF(X8&gt;=54,"D+",IF(X8&gt;=50,"D",IF(X8&lt;50,"F"))))))))))))</f>
        <v>F</v>
      </c>
    </row>
    <row collapsed="false" customFormat="false" customHeight="false" hidden="false" ht="13.75" outlineLevel="0" r="9">
      <c r="A9" s="12" t="n">
        <v>4</v>
      </c>
      <c r="B9" s="13" t="s">
        <v>34</v>
      </c>
      <c r="C9" s="14" t="s">
        <v>35</v>
      </c>
      <c r="D9" s="15" t="n">
        <v>0</v>
      </c>
      <c r="E9" s="15" t="n">
        <v>1.5</v>
      </c>
      <c r="F9" s="15" t="n">
        <v>3</v>
      </c>
      <c r="G9" s="15" t="n">
        <v>0</v>
      </c>
      <c r="H9" s="15" t="n">
        <v>0.25</v>
      </c>
      <c r="I9" s="15" t="n">
        <v>3.5</v>
      </c>
      <c r="J9" s="15" t="n">
        <v>0</v>
      </c>
      <c r="K9" s="15" t="n">
        <v>8.25</v>
      </c>
      <c r="L9" s="15" t="n">
        <v>0.75</v>
      </c>
      <c r="M9" s="15" t="n">
        <v>0.25</v>
      </c>
      <c r="N9" s="15" t="n">
        <v>0.75</v>
      </c>
      <c r="O9" s="15" t="n">
        <v>0</v>
      </c>
      <c r="P9" s="15" t="n">
        <v>0</v>
      </c>
      <c r="Q9" s="15" t="n">
        <v>0</v>
      </c>
      <c r="R9" s="15" t="n">
        <v>1.75</v>
      </c>
      <c r="S9" s="15" t="n">
        <v>5</v>
      </c>
      <c r="T9" s="15" t="n">
        <v>7.5</v>
      </c>
      <c r="U9" s="15" t="n">
        <v>12.5</v>
      </c>
      <c r="V9" s="15" t="n">
        <v>17.4</v>
      </c>
      <c r="W9" s="15" t="n">
        <v>13.5</v>
      </c>
      <c r="X9" s="16" t="n">
        <f aca="false">W9+V9</f>
        <v>30.9</v>
      </c>
      <c r="Y9" s="11" t="str">
        <f aca="false">IF(X9&gt;=90,"A+",IF(X9&gt;=86,"A",IF(X9&gt;=82,"A-",IF(X9&gt;=78,"B+",IF(X9&gt;=74,"B",IF(X9&gt;=70,"B-",IF(X9&gt;=66,"C+",IF(X9&gt;=62,"C",IF(X9&gt;=58,"C-",IF(X9&gt;=54,"D+",IF(X9&gt;=50,"D",IF(X9&lt;50,"F"))))))))))))</f>
        <v>F</v>
      </c>
    </row>
    <row collapsed="false" customFormat="false" customHeight="false" hidden="false" ht="13.75" outlineLevel="0" r="10">
      <c r="A10" s="12" t="n">
        <v>5</v>
      </c>
      <c r="B10" s="13" t="s">
        <v>36</v>
      </c>
      <c r="C10" s="14" t="s">
        <v>37</v>
      </c>
      <c r="D10" s="15" t="n">
        <v>0.5</v>
      </c>
      <c r="E10" s="15" t="n">
        <v>1.75</v>
      </c>
      <c r="F10" s="15" t="n">
        <v>3</v>
      </c>
      <c r="G10" s="15" t="n">
        <v>0</v>
      </c>
      <c r="H10" s="15" t="n">
        <v>0</v>
      </c>
      <c r="I10" s="15" t="n">
        <v>0</v>
      </c>
      <c r="J10" s="15" t="n">
        <v>0</v>
      </c>
      <c r="K10" s="15" t="n">
        <v>5.25</v>
      </c>
      <c r="L10" s="15" t="n">
        <v>0.75</v>
      </c>
      <c r="M10" s="15" t="n">
        <v>0.75</v>
      </c>
      <c r="N10" s="15" t="n">
        <v>0.75</v>
      </c>
      <c r="O10" s="15" t="n">
        <v>0</v>
      </c>
      <c r="P10" s="15" t="n">
        <v>0.25</v>
      </c>
      <c r="Q10" s="15" t="n">
        <v>0</v>
      </c>
      <c r="R10" s="15" t="n">
        <v>2.5</v>
      </c>
      <c r="S10" s="15" t="n">
        <v>5.25</v>
      </c>
      <c r="T10" s="15" t="n">
        <v>7.5</v>
      </c>
      <c r="U10" s="15" t="n">
        <v>12.75</v>
      </c>
      <c r="V10" s="15" t="n">
        <v>17.02</v>
      </c>
      <c r="W10" s="15" t="n">
        <v>14.5</v>
      </c>
      <c r="X10" s="16" t="n">
        <f aca="false">W10+V10</f>
        <v>31.52</v>
      </c>
      <c r="Y10" s="11" t="str">
        <f aca="false">IF(X10&gt;=90,"A+",IF(X10&gt;=86,"A",IF(X10&gt;=82,"A-",IF(X10&gt;=78,"B+",IF(X10&gt;=74,"B",IF(X10&gt;=70,"B-",IF(X10&gt;=66,"C+",IF(X10&gt;=62,"C",IF(X10&gt;=58,"C-",IF(X10&gt;=54,"D+",IF(X10&gt;=50,"D",IF(X10&lt;50,"F"))))))))))))</f>
        <v>F</v>
      </c>
    </row>
    <row collapsed="false" customFormat="false" customHeight="false" hidden="false" ht="13.75" outlineLevel="0" r="11">
      <c r="A11" s="12" t="n">
        <v>6</v>
      </c>
      <c r="B11" s="13" t="s">
        <v>38</v>
      </c>
      <c r="C11" s="14" t="s">
        <v>39</v>
      </c>
      <c r="D11" s="15" t="n">
        <v>0.25</v>
      </c>
      <c r="E11" s="15" t="n">
        <v>1.75</v>
      </c>
      <c r="F11" s="15" t="n">
        <v>0</v>
      </c>
      <c r="G11" s="15" t="n">
        <v>1.8</v>
      </c>
      <c r="H11" s="15" t="n">
        <v>3.5</v>
      </c>
      <c r="I11" s="15" t="n">
        <v>3.75</v>
      </c>
      <c r="J11" s="15" t="n">
        <v>4</v>
      </c>
      <c r="K11" s="15" t="n">
        <v>15.05</v>
      </c>
      <c r="L11" s="15" t="n">
        <v>1</v>
      </c>
      <c r="M11" s="15" t="n">
        <v>0.75</v>
      </c>
      <c r="N11" s="15" t="n">
        <v>1</v>
      </c>
      <c r="O11" s="15" t="n">
        <v>0</v>
      </c>
      <c r="P11" s="15" t="n">
        <v>0</v>
      </c>
      <c r="Q11" s="15" t="n">
        <v>0</v>
      </c>
      <c r="R11" s="15" t="n">
        <v>2.75</v>
      </c>
      <c r="S11" s="15" t="n">
        <v>7.5</v>
      </c>
      <c r="T11" s="15" t="n">
        <v>13.5</v>
      </c>
      <c r="U11" s="15" t="n">
        <v>21</v>
      </c>
      <c r="V11" s="15" t="n">
        <v>29.56</v>
      </c>
      <c r="W11" s="15" t="n">
        <v>24</v>
      </c>
      <c r="X11" s="16" t="n">
        <f aca="false">W11+V11</f>
        <v>53.56</v>
      </c>
      <c r="Y11" s="11" t="str">
        <f aca="false">IF(X11&gt;=90,"A+",IF(X11&gt;=86,"A",IF(X11&gt;=82,"A-",IF(X11&gt;=78,"B+",IF(X11&gt;=74,"B",IF(X11&gt;=70,"B-",IF(X11&gt;=66,"C+",IF(X11&gt;=62,"C",IF(X11&gt;=58,"C-",IF(X11&gt;=54,"D+",IF(X11&gt;=50,"D",IF(X11&lt;50,"F"))))))))))))</f>
        <v>D</v>
      </c>
    </row>
    <row collapsed="false" customFormat="false" customHeight="false" hidden="false" ht="13.75" outlineLevel="0" r="12">
      <c r="A12" s="12" t="n">
        <v>7</v>
      </c>
      <c r="B12" s="13" t="s">
        <v>40</v>
      </c>
      <c r="C12" s="14" t="s">
        <v>41</v>
      </c>
      <c r="D12" s="15" t="n">
        <v>1.75</v>
      </c>
      <c r="E12" s="15" t="n">
        <v>1.75</v>
      </c>
      <c r="F12" s="15" t="n">
        <v>0</v>
      </c>
      <c r="G12" s="15" t="n">
        <v>1.8</v>
      </c>
      <c r="H12" s="15" t="n">
        <v>1</v>
      </c>
      <c r="I12" s="15" t="n">
        <v>3.75</v>
      </c>
      <c r="J12" s="15" t="n">
        <v>5</v>
      </c>
      <c r="K12" s="15" t="n">
        <v>15.05</v>
      </c>
      <c r="L12" s="15" t="n">
        <v>1.5</v>
      </c>
      <c r="M12" s="15" t="n">
        <v>1.75</v>
      </c>
      <c r="N12" s="15" t="n">
        <v>1.5</v>
      </c>
      <c r="O12" s="15" t="n">
        <v>1</v>
      </c>
      <c r="P12" s="15" t="n">
        <v>2</v>
      </c>
      <c r="Q12" s="15" t="n">
        <v>0</v>
      </c>
      <c r="R12" s="15" t="n">
        <v>7.75</v>
      </c>
      <c r="S12" s="15" t="n">
        <v>9.25</v>
      </c>
      <c r="T12" s="15" t="n">
        <v>11.75</v>
      </c>
      <c r="U12" s="15" t="n">
        <v>21</v>
      </c>
      <c r="V12" s="15" t="n">
        <v>33.73</v>
      </c>
      <c r="W12" s="15" t="n">
        <v>41.5</v>
      </c>
      <c r="X12" s="16" t="n">
        <f aca="false">W12+V12</f>
        <v>75.23</v>
      </c>
      <c r="Y12" s="11" t="str">
        <f aca="false">IF(X12&gt;=90,"A+",IF(X12&gt;=86,"A",IF(X12&gt;=82,"A-",IF(X12&gt;=78,"B+",IF(X12&gt;=74,"B",IF(X12&gt;=70,"B-",IF(X12&gt;=66,"C+",IF(X12&gt;=62,"C",IF(X12&gt;=58,"C-",IF(X12&gt;=54,"D+",IF(X12&gt;=50,"D",IF(X12&lt;50,"F"))))))))))))</f>
        <v>B</v>
      </c>
    </row>
    <row collapsed="false" customFormat="false" customHeight="false" hidden="false" ht="13.75" outlineLevel="0" r="13">
      <c r="A13" s="6"/>
      <c r="B13" s="7"/>
      <c r="C13" s="8" t="s">
        <v>42</v>
      </c>
      <c r="D13" s="9" t="n">
        <v>0.86</v>
      </c>
      <c r="E13" s="9" t="n">
        <v>1.64</v>
      </c>
      <c r="F13" s="9" t="n">
        <v>2.29</v>
      </c>
      <c r="G13" s="9" t="n">
        <v>1.29</v>
      </c>
      <c r="H13" s="9" t="n">
        <v>2.07</v>
      </c>
      <c r="I13" s="9" t="n">
        <v>3.14</v>
      </c>
      <c r="J13" s="9" t="n">
        <v>3.21</v>
      </c>
      <c r="K13" s="9" t="n">
        <v>14.5</v>
      </c>
      <c r="L13" s="9" t="n">
        <v>0.96</v>
      </c>
      <c r="M13" s="9" t="n">
        <v>0.89</v>
      </c>
      <c r="N13" s="9" t="n">
        <v>1.07</v>
      </c>
      <c r="O13" s="9" t="n">
        <v>0.39</v>
      </c>
      <c r="P13" s="9" t="n">
        <v>0.46</v>
      </c>
      <c r="Q13" s="9" t="n">
        <v>0</v>
      </c>
      <c r="R13" s="9" t="n">
        <v>3.79</v>
      </c>
      <c r="S13" s="9" t="n">
        <v>7.25</v>
      </c>
      <c r="T13" s="9" t="n">
        <v>9.61</v>
      </c>
      <c r="U13" s="9" t="n">
        <v>16.86</v>
      </c>
      <c r="V13" s="9" t="n">
        <v>26.05</v>
      </c>
      <c r="W13" s="10"/>
      <c r="X13" s="10"/>
    </row>
    <row collapsed="false" customFormat="false" customHeight="false" hidden="false" ht="13.75" outlineLevel="0" r="14">
      <c r="A14" s="6"/>
      <c r="B14" s="7"/>
      <c r="C14" s="8" t="s">
        <v>43</v>
      </c>
      <c r="D14" s="9" t="n">
        <v>0.66</v>
      </c>
      <c r="E14" s="9" t="n">
        <v>0.13</v>
      </c>
      <c r="F14" s="9" t="n">
        <v>1.6</v>
      </c>
      <c r="G14" s="9" t="n">
        <v>0.88</v>
      </c>
      <c r="H14" s="9" t="n">
        <v>1.7</v>
      </c>
      <c r="I14" s="9" t="n">
        <v>1.39</v>
      </c>
      <c r="J14" s="9" t="n">
        <v>2.21</v>
      </c>
      <c r="K14" s="9" t="n">
        <v>5.44</v>
      </c>
      <c r="L14" s="9" t="n">
        <v>0.3</v>
      </c>
      <c r="M14" s="9" t="n">
        <v>0.63</v>
      </c>
      <c r="N14" s="9" t="n">
        <v>0.53</v>
      </c>
      <c r="O14" s="9" t="n">
        <v>0.7</v>
      </c>
      <c r="P14" s="9" t="n">
        <v>0.71</v>
      </c>
      <c r="Q14" s="9" t="n">
        <v>0</v>
      </c>
      <c r="R14" s="9" t="n">
        <v>1.88</v>
      </c>
      <c r="S14" s="9" t="n">
        <v>1.88</v>
      </c>
      <c r="T14" s="9" t="n">
        <v>2.56</v>
      </c>
      <c r="U14" s="9" t="n">
        <v>3.62</v>
      </c>
      <c r="V14" s="9" t="n">
        <v>6.38</v>
      </c>
      <c r="W14" s="10"/>
      <c r="X14" s="10"/>
    </row>
    <row collapsed="false" customFormat="false" customHeight="false" hidden="false" ht="13.75" outlineLevel="0" r="15">
      <c r="A15" s="6"/>
      <c r="B15" s="7"/>
      <c r="C15" s="8" t="s">
        <v>44</v>
      </c>
      <c r="D15" s="9" t="n">
        <v>0</v>
      </c>
      <c r="E15" s="9" t="n">
        <v>1.5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5.25</v>
      </c>
      <c r="L15" s="9" t="n">
        <v>0.75</v>
      </c>
      <c r="M15" s="9" t="n">
        <v>0.25</v>
      </c>
      <c r="N15" s="9" t="n">
        <v>0.25</v>
      </c>
      <c r="O15" s="9" t="n">
        <v>0</v>
      </c>
      <c r="P15" s="9" t="n">
        <v>0</v>
      </c>
      <c r="Q15" s="9" t="n">
        <v>0</v>
      </c>
      <c r="R15" s="9" t="n">
        <v>1.75</v>
      </c>
      <c r="S15" s="9" t="n">
        <v>5</v>
      </c>
      <c r="T15" s="9" t="n">
        <v>6.5</v>
      </c>
      <c r="U15" s="9" t="n">
        <v>12.5</v>
      </c>
      <c r="V15" s="9" t="n">
        <v>17.02</v>
      </c>
      <c r="W15" s="10"/>
      <c r="X15" s="10"/>
    </row>
    <row collapsed="false" customFormat="false" customHeight="false" hidden="false" ht="13.75" outlineLevel="0" r="16">
      <c r="A16" s="6"/>
      <c r="B16" s="7"/>
      <c r="C16" s="8" t="s">
        <v>45</v>
      </c>
      <c r="D16" s="9" t="n">
        <v>1.75</v>
      </c>
      <c r="E16" s="9" t="n">
        <v>1.75</v>
      </c>
      <c r="F16" s="9" t="n">
        <v>4</v>
      </c>
      <c r="G16" s="9" t="n">
        <v>1.9</v>
      </c>
      <c r="H16" s="9" t="n">
        <v>4</v>
      </c>
      <c r="I16" s="9" t="n">
        <v>3.75</v>
      </c>
      <c r="J16" s="9" t="n">
        <v>5</v>
      </c>
      <c r="K16" s="9" t="n">
        <v>21.15</v>
      </c>
      <c r="L16" s="9" t="n">
        <v>1.5</v>
      </c>
      <c r="M16" s="9" t="n">
        <v>1.75</v>
      </c>
      <c r="N16" s="9" t="n">
        <v>1.75</v>
      </c>
      <c r="O16" s="9" t="n">
        <v>1.75</v>
      </c>
      <c r="P16" s="9" t="n">
        <v>2</v>
      </c>
      <c r="Q16" s="9" t="n">
        <v>0</v>
      </c>
      <c r="R16" s="9" t="n">
        <v>7.75</v>
      </c>
      <c r="S16" s="9" t="n">
        <v>10</v>
      </c>
      <c r="T16" s="9" t="n">
        <v>13.5</v>
      </c>
      <c r="U16" s="9" t="n">
        <v>21</v>
      </c>
      <c r="V16" s="9" t="n">
        <v>33.73</v>
      </c>
      <c r="W16" s="10"/>
      <c r="X16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