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10F21BAB-85DC-4380-984F-80EB7C485C5C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9mm-amm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1" l="1"/>
  <c r="N13" i="1"/>
  <c r="N14" i="1"/>
  <c r="N15" i="1"/>
  <c r="N16" i="1"/>
  <c r="N11" i="1"/>
  <c r="N3" i="1"/>
  <c r="N4" i="1"/>
  <c r="N5" i="1"/>
  <c r="N6" i="1"/>
  <c r="N7" i="1"/>
  <c r="N8" i="1"/>
  <c r="AJ5" i="1"/>
  <c r="AJ4" i="1"/>
  <c r="AJ3" i="1"/>
  <c r="AJ7" i="1"/>
  <c r="AJ8" i="1"/>
  <c r="AJ6" i="1"/>
  <c r="AD5" i="1"/>
  <c r="AD4" i="1"/>
  <c r="AD3" i="1"/>
  <c r="AD7" i="1"/>
  <c r="AD8" i="1"/>
  <c r="AD6" i="1"/>
</calcChain>
</file>

<file path=xl/sharedStrings.xml><?xml version="1.0" encoding="utf-8"?>
<sst xmlns="http://schemas.openxmlformats.org/spreadsheetml/2006/main" count="70" uniqueCount="52">
  <si>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</si>
  <si>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</si>
  <si>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</si>
  <si>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</si>
  <si>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</si>
  <si>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</si>
  <si>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</si>
  <si>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</si>
  <si>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</si>
  <si>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</si>
  <si>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</si>
  <si>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</si>
  <si>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</si>
  <si>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</si>
  <si>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</si>
  <si>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Remington UMC 115gr FMJ (L9MM3B)</t>
  </si>
  <si>
    <t>Federal BallistiClean 100gr RHT Frangible (BC9NT3)</t>
  </si>
  <si>
    <t>Federal Classic 115gr HI-SHOK JHP (9BP)</t>
  </si>
  <si>
    <t>Speer Lawman 124gr TMJ (53651)</t>
  </si>
  <si>
    <t>ARMSCOR USA 147gr Subsonic FMJ (FAC9-5N)</t>
  </si>
  <si>
    <t>Piney Mountain 124gr Green Tracer</t>
  </si>
  <si>
    <t>old</t>
  </si>
  <si>
    <t>type</t>
  </si>
  <si>
    <t>total metal jacket</t>
  </si>
  <si>
    <t>mv</t>
  </si>
  <si>
    <t>hollow point</t>
  </si>
  <si>
    <t>energy</t>
  </si>
  <si>
    <t>frangible</t>
  </si>
  <si>
    <t>full metal jacket</t>
  </si>
  <si>
    <t>subsonic</t>
  </si>
  <si>
    <t>tracer</t>
  </si>
  <si>
    <t>100st</t>
  </si>
  <si>
    <t>200st</t>
  </si>
  <si>
    <t>0st</t>
  </si>
  <si>
    <t>vel loss</t>
  </si>
  <si>
    <t>irl stats</t>
  </si>
  <si>
    <t>loss %</t>
  </si>
  <si>
    <t>suppression</t>
  </si>
  <si>
    <t>pen</t>
  </si>
  <si>
    <t>damage</t>
  </si>
  <si>
    <t>9x19_remington_umc_115gr_fmj</t>
  </si>
  <si>
    <t>9x19 Remington UMC 115gr FMJ</t>
  </si>
  <si>
    <t>9x19_federal_hishok_115gr_jhp</t>
  </si>
  <si>
    <t>9x19 Federal Hi-Shok 115gr JHP</t>
  </si>
  <si>
    <t>9x19_supernova_119gr_green_tracer</t>
  </si>
  <si>
    <t>9x19 Supernova 119gr Green Tracer</t>
  </si>
  <si>
    <t>9x19_winchester_m822_124gr_fmj</t>
  </si>
  <si>
    <t>9x19 Winchester M882 124gr FMJ</t>
  </si>
  <si>
    <t>9x19_norma_mle_94gr_rht_frangible</t>
  </si>
  <si>
    <t>9x19 Norma MLE 94gr RHT Frangible</t>
  </si>
  <si>
    <t>9x19_armscor_usa_147gr_subsonic</t>
  </si>
  <si>
    <t>9x19 ARMSCOR USA 147gr Subsonic FMJ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</si>
</sst>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6"/>
  <sheetViews>
    <sheetView tabSelected="1" zoomScale="115" zoomScaleNormal="115" workbookViewId="0">
      <selection activeCell="N19" sqref="N19"/>
    </sheetView>
  </sheetViews>
  <sheetFormatPr defaultColWidth="8.7109375" defaultRowHeight="15" x14ac:dyDescent="0.25"/>
  <cols>
    <col min="1" max="1" width="49.7109375" customWidth="1"/>
    <col min="2" max="2" width="38.85546875" customWidth="1"/>
    <col min="3" max="14" width="6.7109375" customWidth="1"/>
    <col min="15" max="15" width="8.7109375" customWidth="1"/>
    <col min="16" max="35" width="6.7109375" customWidth="1"/>
    <col min="36" max="47" width="8.7109375" customWidth="1"/>
  </cols>
  <sheetData>
    <row r="1" spans="1:36" x14ac:dyDescent="0.25">
      <c r="C1" t="s">
        <v>21</v>
      </c>
      <c r="T1" t="s">
        <v>39</v>
      </c>
      <c r="X1" t="s">
        <v>35</v>
      </c>
    </row>
    <row r="2" spans="1:36" x14ac:dyDescent="0.25">
      <c r="A2" t="s">
        <v>1</v>
      </c>
      <c r="B2" t="s">
        <v>2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3</v>
      </c>
      <c r="P2" t="s">
        <v>24</v>
      </c>
      <c r="Q2" t="s">
        <v>34</v>
      </c>
      <c r="R2" t="s">
        <v>37</v>
      </c>
      <c r="S2" t="s">
        <v>38</v>
      </c>
      <c r="T2" t="s">
        <v>33</v>
      </c>
      <c r="U2" t="s">
        <v>31</v>
      </c>
      <c r="V2" t="s">
        <v>32</v>
      </c>
      <c r="X2" t="s">
        <v>22</v>
      </c>
      <c r="Y2" t="s">
        <v>24</v>
      </c>
      <c r="AD2" t="s">
        <v>36</v>
      </c>
      <c r="AE2" t="s">
        <v>26</v>
      </c>
    </row>
    <row r="3" spans="1:36" x14ac:dyDescent="0.25">
      <c r="B3" t="s">
        <v>17</v>
      </c>
      <c r="D3">
        <v>0.09</v>
      </c>
      <c r="E3">
        <v>10</v>
      </c>
      <c r="F3">
        <v>10</v>
      </c>
      <c r="H3">
        <v>0.4</v>
      </c>
      <c r="J3">
        <v>-150</v>
      </c>
      <c r="M3">
        <v>2000</v>
      </c>
      <c r="N3">
        <f>C3-D3*20-E3*0.8-F3*0.6-H3*5+(U3-22)*2.5+P3/300+S3*2</f>
        <v>28.406666666666666</v>
      </c>
      <c r="P3">
        <v>1100</v>
      </c>
      <c r="Q3">
        <v>40</v>
      </c>
      <c r="R3" s="1">
        <v>0.7</v>
      </c>
      <c r="S3">
        <v>0.02</v>
      </c>
      <c r="T3">
        <v>50</v>
      </c>
      <c r="U3">
        <v>39</v>
      </c>
      <c r="V3">
        <v>27</v>
      </c>
      <c r="X3" t="s">
        <v>25</v>
      </c>
      <c r="Y3">
        <v>1180</v>
      </c>
      <c r="Z3">
        <v>1106</v>
      </c>
      <c r="AA3">
        <v>1048</v>
      </c>
      <c r="AB3">
        <v>1001</v>
      </c>
      <c r="AC3">
        <v>961</v>
      </c>
      <c r="AD3">
        <f>(Y3-AC3)/Y3</f>
        <v>0.18559322033898304</v>
      </c>
      <c r="AE3">
        <v>356</v>
      </c>
      <c r="AF3">
        <v>312</v>
      </c>
      <c r="AG3">
        <v>280</v>
      </c>
      <c r="AH3">
        <v>256</v>
      </c>
      <c r="AI3">
        <v>236</v>
      </c>
      <c r="AJ3">
        <f>(AE3-AI3)/AE3</f>
        <v>0.33707865168539325</v>
      </c>
    </row>
    <row r="4" spans="1:36" x14ac:dyDescent="0.25">
      <c r="B4" t="s">
        <v>20</v>
      </c>
      <c r="C4">
        <v>-1</v>
      </c>
      <c r="D4">
        <v>0.09</v>
      </c>
      <c r="F4">
        <v>1</v>
      </c>
      <c r="H4">
        <v>0.1</v>
      </c>
      <c r="M4">
        <v>750</v>
      </c>
      <c r="N4">
        <f t="shared" ref="N4:N8" si="0">C4-D4*20-E4*0.8-F4*0.6-H4*5+(U4-22)*2.5+P4/300+S4*2</f>
        <v>5.4666666666666677</v>
      </c>
      <c r="P4">
        <v>1250</v>
      </c>
      <c r="Q4">
        <v>60</v>
      </c>
      <c r="R4" s="1">
        <v>0.5</v>
      </c>
      <c r="S4">
        <v>0.1</v>
      </c>
      <c r="T4">
        <v>37</v>
      </c>
      <c r="U4">
        <v>24</v>
      </c>
      <c r="V4">
        <v>9</v>
      </c>
      <c r="X4" t="s">
        <v>30</v>
      </c>
      <c r="Y4">
        <v>1100</v>
      </c>
      <c r="AD4">
        <f>(Y4-AC4)/Y4</f>
        <v>1</v>
      </c>
      <c r="AE4">
        <v>350</v>
      </c>
      <c r="AJ4">
        <f>(AE4-AI4)/AE4</f>
        <v>1</v>
      </c>
    </row>
    <row r="5" spans="1:36" x14ac:dyDescent="0.25">
      <c r="B5" t="s">
        <v>15</v>
      </c>
      <c r="C5">
        <v>0</v>
      </c>
      <c r="D5">
        <v>0.1</v>
      </c>
      <c r="M5">
        <v>0</v>
      </c>
      <c r="N5">
        <f t="shared" si="0"/>
        <v>10.1</v>
      </c>
      <c r="P5">
        <v>1260</v>
      </c>
      <c r="Q5">
        <v>50</v>
      </c>
      <c r="R5" s="1">
        <v>0.5</v>
      </c>
      <c r="S5">
        <v>0.2</v>
      </c>
      <c r="T5">
        <v>39</v>
      </c>
      <c r="U5">
        <v>25</v>
      </c>
      <c r="V5">
        <v>10</v>
      </c>
      <c r="X5" t="s">
        <v>28</v>
      </c>
      <c r="Y5">
        <v>1240</v>
      </c>
      <c r="Z5">
        <v>1147</v>
      </c>
      <c r="AA5">
        <v>1075</v>
      </c>
      <c r="AB5">
        <v>1019</v>
      </c>
      <c r="AC5">
        <v>973</v>
      </c>
      <c r="AD5">
        <f>(Y5-AC5)/Y5</f>
        <v>0.2153225806451613</v>
      </c>
      <c r="AE5">
        <v>335</v>
      </c>
      <c r="AF5">
        <v>305</v>
      </c>
      <c r="AG5">
        <v>280</v>
      </c>
      <c r="AH5">
        <v>261</v>
      </c>
      <c r="AI5">
        <v>244</v>
      </c>
      <c r="AJ5">
        <f>(AE5-AI5)/AE5</f>
        <v>0.27164179104477609</v>
      </c>
    </row>
    <row r="6" spans="1:36" x14ac:dyDescent="0.25">
      <c r="B6" t="s">
        <v>18</v>
      </c>
      <c r="D6">
        <v>0.1</v>
      </c>
      <c r="E6">
        <v>1</v>
      </c>
      <c r="F6">
        <v>1</v>
      </c>
      <c r="H6">
        <v>-0.05</v>
      </c>
      <c r="J6">
        <v>10</v>
      </c>
      <c r="M6">
        <v>1500</v>
      </c>
      <c r="N6">
        <f t="shared" si="0"/>
        <v>1.2300000000000002</v>
      </c>
      <c r="P6">
        <v>1260</v>
      </c>
      <c r="Q6">
        <v>50</v>
      </c>
      <c r="R6" s="1">
        <v>0.1</v>
      </c>
      <c r="S6">
        <v>0.09</v>
      </c>
      <c r="T6">
        <v>35</v>
      </c>
      <c r="U6">
        <v>22</v>
      </c>
      <c r="V6">
        <v>7</v>
      </c>
      <c r="X6" t="s">
        <v>23</v>
      </c>
      <c r="Y6">
        <v>1090</v>
      </c>
      <c r="Z6">
        <v>1047</v>
      </c>
      <c r="AA6">
        <v>1011</v>
      </c>
      <c r="AB6">
        <v>979</v>
      </c>
      <c r="AC6">
        <v>951</v>
      </c>
      <c r="AD6">
        <f t="shared" ref="AD6:AD8" si="1">(Y6-AC6)/Y6</f>
        <v>0.12752293577981652</v>
      </c>
      <c r="AE6">
        <v>327</v>
      </c>
      <c r="AF6">
        <v>302</v>
      </c>
      <c r="AG6">
        <v>281</v>
      </c>
      <c r="AH6">
        <v>264</v>
      </c>
      <c r="AI6">
        <v>249</v>
      </c>
      <c r="AJ6">
        <f t="shared" ref="AJ6:AJ8" si="2">(AE6-AI6)/AE6</f>
        <v>0.23853211009174313</v>
      </c>
    </row>
    <row r="7" spans="1:36" x14ac:dyDescent="0.25">
      <c r="B7" t="s">
        <v>16</v>
      </c>
      <c r="D7">
        <v>7.0000000000000007E-2</v>
      </c>
      <c r="E7">
        <v>-5</v>
      </c>
      <c r="F7">
        <v>-10</v>
      </c>
      <c r="H7">
        <v>-0.4</v>
      </c>
      <c r="J7">
        <v>-100</v>
      </c>
      <c r="M7">
        <v>600</v>
      </c>
      <c r="N7">
        <f t="shared" si="0"/>
        <v>19.653333333333332</v>
      </c>
      <c r="P7">
        <v>1150</v>
      </c>
      <c r="Q7">
        <v>60</v>
      </c>
      <c r="R7" s="1">
        <v>0.3</v>
      </c>
      <c r="S7">
        <v>0.11</v>
      </c>
      <c r="T7">
        <v>35</v>
      </c>
      <c r="U7">
        <v>24</v>
      </c>
      <c r="V7">
        <v>11</v>
      </c>
      <c r="X7" t="s">
        <v>27</v>
      </c>
      <c r="Y7">
        <v>1240</v>
      </c>
      <c r="Z7">
        <v>1147</v>
      </c>
      <c r="AA7">
        <v>1075</v>
      </c>
      <c r="AB7">
        <v>1019</v>
      </c>
      <c r="AC7">
        <v>973</v>
      </c>
      <c r="AD7">
        <f t="shared" si="1"/>
        <v>0.2153225806451613</v>
      </c>
      <c r="AE7">
        <v>341</v>
      </c>
      <c r="AF7">
        <v>292</v>
      </c>
      <c r="AG7">
        <v>257</v>
      </c>
      <c r="AH7">
        <v>230</v>
      </c>
      <c r="AI7">
        <v>210</v>
      </c>
      <c r="AJ7">
        <f t="shared" si="2"/>
        <v>0.38416422287390029</v>
      </c>
    </row>
    <row r="8" spans="1:36" x14ac:dyDescent="0.25">
      <c r="B8" t="s">
        <v>19</v>
      </c>
      <c r="C8">
        <v>2</v>
      </c>
      <c r="D8">
        <v>0.05</v>
      </c>
      <c r="E8">
        <v>-15</v>
      </c>
      <c r="F8">
        <v>-20</v>
      </c>
      <c r="H8">
        <v>0.2</v>
      </c>
      <c r="J8">
        <v>-200</v>
      </c>
      <c r="M8">
        <v>1000</v>
      </c>
      <c r="N8">
        <f t="shared" si="0"/>
        <v>27.54</v>
      </c>
      <c r="P8">
        <v>1050</v>
      </c>
      <c r="Q8">
        <v>50</v>
      </c>
      <c r="R8" s="1">
        <v>0.1</v>
      </c>
      <c r="S8">
        <v>0.02</v>
      </c>
      <c r="T8">
        <v>35</v>
      </c>
      <c r="U8">
        <v>22</v>
      </c>
      <c r="V8">
        <v>7</v>
      </c>
      <c r="X8" t="s">
        <v>29</v>
      </c>
      <c r="Y8">
        <v>950</v>
      </c>
      <c r="AA8">
        <v>850</v>
      </c>
      <c r="AD8">
        <f t="shared" si="1"/>
        <v>1</v>
      </c>
      <c r="AE8">
        <v>295</v>
      </c>
      <c r="AG8">
        <v>236</v>
      </c>
      <c r="AJ8">
        <f t="shared" si="2"/>
        <v>1</v>
      </c>
    </row>
    <row r="9" spans="1:36" x14ac:dyDescent="0.25">
      <c r="C9" t="s">
        <v>0</v>
      </c>
    </row>
    <row r="10" spans="1:36" x14ac:dyDescent="0.25">
      <c r="C10" t="s">
        <v>4</v>
      </c>
      <c r="D10" t="s">
        <v>5</v>
      </c>
      <c r="E10" t="s">
        <v>6</v>
      </c>
      <c r="F10" t="s">
        <v>7</v>
      </c>
      <c r="G10" t="s">
        <v>8</v>
      </c>
      <c r="H10" t="s">
        <v>9</v>
      </c>
      <c r="I10" t="s">
        <v>10</v>
      </c>
      <c r="J10" t="s">
        <v>11</v>
      </c>
      <c r="K10" t="s">
        <v>12</v>
      </c>
      <c r="L10" t="s">
        <v>13</v>
      </c>
      <c r="M10" t="s">
        <v>14</v>
      </c>
      <c r="N10" t="s">
        <v>3</v>
      </c>
      <c r="P10" t="s">
        <v>24</v>
      </c>
      <c r="Q10" t="s">
        <v>34</v>
      </c>
      <c r="R10" t="s">
        <v>37</v>
      </c>
      <c r="S10" t="s">
        <v>38</v>
      </c>
      <c r="U10" t="s">
        <v>31</v>
      </c>
    </row>
    <row r="11" spans="1:36" x14ac:dyDescent="0.25">
      <c r="A11" t="s">
        <v>42</v>
      </c>
      <c r="B11" t="s">
        <v>43</v>
      </c>
      <c r="C11">
        <v>-1</v>
      </c>
      <c r="D11">
        <v>0.08</v>
      </c>
      <c r="E11">
        <v>10</v>
      </c>
      <c r="F11">
        <v>10</v>
      </c>
      <c r="H11">
        <v>0.4</v>
      </c>
      <c r="J11">
        <v>-100</v>
      </c>
      <c r="M11">
        <v>2000</v>
      </c>
      <c r="N11">
        <f>C11-D11*20-E11*0.8-F11*0.6-H11*5+(U11-22)*2.5+P11/300+S11*2</f>
        <v>42.833333333333336</v>
      </c>
      <c r="P11">
        <v>1150</v>
      </c>
      <c r="Q11">
        <v>60</v>
      </c>
      <c r="R11" s="1">
        <v>0.2</v>
      </c>
      <c r="S11">
        <v>0.05</v>
      </c>
      <c r="U11">
        <v>45</v>
      </c>
    </row>
    <row r="12" spans="1:36" x14ac:dyDescent="0.25">
      <c r="A12" t="s">
        <v>44</v>
      </c>
      <c r="B12" t="s">
        <v>45</v>
      </c>
      <c r="C12">
        <v>0</v>
      </c>
      <c r="D12">
        <v>0.09</v>
      </c>
      <c r="E12">
        <v>-6</v>
      </c>
      <c r="F12">
        <v>-4</v>
      </c>
      <c r="H12">
        <v>0.05</v>
      </c>
      <c r="I12">
        <v>0.12</v>
      </c>
      <c r="J12">
        <v>-150</v>
      </c>
      <c r="M12">
        <v>750</v>
      </c>
      <c r="N12">
        <f t="shared" ref="N12:N16" si="3">C12-D12*20-E12*0.8-F12*0.6-H12*5+(U12-22)*2.5+P12/300+S12*2</f>
        <v>39.056666666666665</v>
      </c>
      <c r="P12">
        <v>1100</v>
      </c>
      <c r="Q12">
        <v>50</v>
      </c>
      <c r="R12" s="1">
        <v>0.3</v>
      </c>
      <c r="S12">
        <v>0.12</v>
      </c>
      <c r="U12">
        <v>34</v>
      </c>
    </row>
    <row r="13" spans="1:36" x14ac:dyDescent="0.25">
      <c r="A13" t="s">
        <v>40</v>
      </c>
      <c r="B13" t="s">
        <v>41</v>
      </c>
      <c r="C13">
        <v>1</v>
      </c>
      <c r="D13">
        <v>0.08</v>
      </c>
      <c r="E13">
        <v>-5</v>
      </c>
      <c r="F13">
        <v>-5</v>
      </c>
      <c r="H13">
        <v>0.1</v>
      </c>
      <c r="I13">
        <v>0.02</v>
      </c>
      <c r="J13">
        <v>0</v>
      </c>
      <c r="M13">
        <v>0</v>
      </c>
      <c r="N13">
        <f t="shared" si="3"/>
        <v>37.966666666666661</v>
      </c>
      <c r="P13">
        <v>1250</v>
      </c>
      <c r="Q13">
        <v>70</v>
      </c>
      <c r="R13" s="1">
        <v>0.2</v>
      </c>
      <c r="S13">
        <v>0.2</v>
      </c>
      <c r="U13">
        <v>33</v>
      </c>
    </row>
    <row r="14" spans="1:36" x14ac:dyDescent="0.25">
      <c r="A14" t="s">
        <v>46</v>
      </c>
      <c r="B14" t="s">
        <v>47</v>
      </c>
      <c r="C14">
        <v>0</v>
      </c>
      <c r="D14">
        <v>0.1</v>
      </c>
      <c r="E14">
        <v>-9</v>
      </c>
      <c r="F14">
        <v>-12</v>
      </c>
      <c r="H14">
        <v>-0.05</v>
      </c>
      <c r="I14">
        <v>0.1</v>
      </c>
      <c r="J14">
        <v>-150</v>
      </c>
      <c r="M14">
        <v>1500</v>
      </c>
      <c r="N14">
        <f t="shared" si="3"/>
        <v>39.176666666666662</v>
      </c>
      <c r="P14">
        <v>1100</v>
      </c>
      <c r="Q14">
        <v>50</v>
      </c>
      <c r="R14" s="1">
        <v>0.3</v>
      </c>
      <c r="S14">
        <v>0.18</v>
      </c>
      <c r="U14">
        <v>31</v>
      </c>
    </row>
    <row r="15" spans="1:36" x14ac:dyDescent="0.25">
      <c r="A15" t="s">
        <v>48</v>
      </c>
      <c r="B15" t="s">
        <v>49</v>
      </c>
      <c r="C15">
        <v>2</v>
      </c>
      <c r="D15">
        <v>0.06</v>
      </c>
      <c r="E15">
        <v>-11</v>
      </c>
      <c r="F15">
        <v>-8</v>
      </c>
      <c r="H15">
        <v>-0.2</v>
      </c>
      <c r="I15">
        <v>-0.04</v>
      </c>
      <c r="J15">
        <v>0</v>
      </c>
      <c r="M15">
        <v>600</v>
      </c>
      <c r="N15">
        <f t="shared" si="3"/>
        <v>37.106666666666669</v>
      </c>
      <c r="P15">
        <v>1250</v>
      </c>
      <c r="Q15">
        <v>70</v>
      </c>
      <c r="R15" s="1">
        <v>0.2</v>
      </c>
      <c r="S15">
        <v>0.02</v>
      </c>
      <c r="U15">
        <v>29</v>
      </c>
    </row>
    <row r="16" spans="1:36" x14ac:dyDescent="0.25">
      <c r="A16" t="s">
        <v>50</v>
      </c>
      <c r="B16" t="s">
        <v>51</v>
      </c>
      <c r="C16">
        <v>3</v>
      </c>
      <c r="D16">
        <v>0.12</v>
      </c>
      <c r="E16">
        <v>-13</v>
      </c>
      <c r="F16">
        <v>-18</v>
      </c>
      <c r="H16">
        <v>0.2</v>
      </c>
      <c r="I16">
        <v>-0.04</v>
      </c>
      <c r="J16">
        <v>-300</v>
      </c>
      <c r="M16">
        <v>1200</v>
      </c>
      <c r="N16">
        <f t="shared" si="3"/>
        <v>36.626666666666658</v>
      </c>
      <c r="P16">
        <v>950</v>
      </c>
      <c r="Q16">
        <v>80</v>
      </c>
      <c r="R16" s="1">
        <v>0.1</v>
      </c>
      <c r="S16">
        <v>0.08</v>
      </c>
      <c r="U16">
        <v>27</v>
      </c>
    </row>
  </sheetData>
  <conditionalFormatting sqref="C11:D16 G11:U16">
    <cfRule type="expression" dxfId="0" priority="1">
      <formula>C11&lt;&gt;C3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9mm-ammo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2025-06-03T02:11:34Z</dcterms:modified>
</cp:coreProperties>
</file>