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574E3897-4819-4343-BD40-198B423CAB7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3" i="1"/>
</calcChain>
</file>

<file path=xl/sharedStrings.xml><?xml version="1.0" encoding="utf-8"?>
<sst xmlns="http://schemas.openxmlformats.org/spreadsheetml/2006/main" count="37" uniqueCount="37">
  <si>
    <t>name</t>
  </si>
  <si>
    <t>new</t>
  </si>
  <si>
    <t>new damage</t>
  </si>
  <si>
    <t>ergonomics</t>
  </si>
  <si>
    <t>weight</t>
  </si>
  <si>
    <t>horizontal_recoil</t>
  </si>
  <si>
    <t>vertical_recoil</t>
  </si>
  <si>
    <t>barrel_deviation</t>
  </si>
  <si>
    <t>bullet_damage</t>
  </si>
  <si>
    <t>bullet_velocity</t>
  </si>
  <si>
    <t>fire_rate</t>
  </si>
  <si>
    <t>price</t>
  </si>
  <si>
    <t>0st</t>
  </si>
  <si>
    <t>avg</t>
  </si>
  <si>
    <t>vel loss</t>
  </si>
  <si>
    <t>suppression</t>
  </si>
  <si>
    <t>pen</t>
  </si>
  <si>
    <t>mv</t>
  </si>
  <si>
    <t>energy</t>
  </si>
  <si>
    <t>pretty_name</t>
  </si>
  <si>
    <t>strength</t>
  </si>
  <si>
    <t>5.45x39_tula_7t3_49gr_red_tracer</t>
  </si>
  <si>
    <t>5.45x39 Tula 7T3 49gr Red Tracer</t>
  </si>
  <si>
    <t>5.45x39_barnaul_7n22_57gr_bp</t>
  </si>
  <si>
    <t>5.45x39 Barnaul 7N22 57gr BP</t>
  </si>
  <si>
    <t>5.45x39_silver_bear_60gr_fmj</t>
  </si>
  <si>
    <t>5.45x39 Silver Bear 60gr FMJ</t>
  </si>
  <si>
    <t>5.45x39_tula_7n6_53gr_ps</t>
  </si>
  <si>
    <t>5.45x39 Tula 7N6 53gr PS</t>
  </si>
  <si>
    <t>5.45x39_hornady_black_60gr_vmax</t>
  </si>
  <si>
    <t>5.45x39 Hornady BLACK 60gr V-MAX</t>
  </si>
  <si>
    <t>5.45x39_wolf_performance_55gr_hpbt</t>
  </si>
  <si>
    <t>5.45x39 Wolf Performance 55gr HPBT</t>
  </si>
  <si>
    <t>7n39</t>
  </si>
  <si>
    <t>7u1</t>
  </si>
  <si>
    <t>100st</t>
  </si>
  <si>
    <t>200st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</si>
</sst>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3" fontId="3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4C6E7"/>
          <bgColor rgb="FFB4C6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10" workbookViewId="0">
      <selection activeCell="Q3" sqref="Q3"/>
    </sheetView>
  </sheetViews>
  <sheetFormatPr defaultColWidth="14.42578125" defaultRowHeight="15" customHeight="1" x14ac:dyDescent="0.25"/>
  <cols>
    <col min="1" max="1" width="42.28515625" style="1" customWidth="1"/>
    <col min="2" max="2" width="43.7109375" style="1" customWidth="1"/>
    <col min="3" max="26" width="6.7109375" style="1" customWidth="1"/>
    <col min="27" max="16384" width="14.42578125" style="1"/>
  </cols>
  <sheetData>
    <row r="1" spans="1:26" x14ac:dyDescent="0.25">
      <c r="C1" s="1" t="s">
        <v>1</v>
      </c>
      <c r="O1" s="3" t="s">
        <v>2</v>
      </c>
      <c r="P1" s="3"/>
      <c r="Q1" s="3"/>
      <c r="R1" s="3"/>
    </row>
    <row r="2" spans="1:26" x14ac:dyDescent="0.25">
      <c r="A2" s="1" t="s">
        <v>0</v>
      </c>
      <c r="B2" s="5" t="s">
        <v>19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7</v>
      </c>
      <c r="I2" s="1" t="s">
        <v>8</v>
      </c>
      <c r="J2" s="1" t="s">
        <v>9</v>
      </c>
      <c r="L2" s="1" t="s">
        <v>10</v>
      </c>
      <c r="M2" s="1" t="s">
        <v>11</v>
      </c>
      <c r="O2" s="3" t="s">
        <v>12</v>
      </c>
      <c r="P2" s="8" t="s">
        <v>35</v>
      </c>
      <c r="Q2" s="8" t="s">
        <v>36</v>
      </c>
      <c r="R2" s="3" t="s">
        <v>13</v>
      </c>
      <c r="S2" s="1" t="s">
        <v>14</v>
      </c>
      <c r="T2" s="1" t="s">
        <v>15</v>
      </c>
      <c r="U2" s="1" t="s">
        <v>16</v>
      </c>
      <c r="W2" s="6" t="s">
        <v>20</v>
      </c>
      <c r="Y2" s="1" t="s">
        <v>17</v>
      </c>
      <c r="Z2" s="1" t="s">
        <v>18</v>
      </c>
    </row>
    <row r="3" spans="1:26" x14ac:dyDescent="0.25">
      <c r="A3" s="1" t="s">
        <v>29</v>
      </c>
      <c r="B3" s="1" t="s">
        <v>30</v>
      </c>
      <c r="C3" s="1">
        <v>-2</v>
      </c>
      <c r="D3" s="1">
        <v>0.19</v>
      </c>
      <c r="E3" s="1">
        <v>3</v>
      </c>
      <c r="F3" s="1">
        <v>5</v>
      </c>
      <c r="H3" s="1">
        <v>0.03</v>
      </c>
      <c r="J3" s="1">
        <v>400</v>
      </c>
      <c r="M3" s="1">
        <v>2000</v>
      </c>
      <c r="O3" s="3"/>
      <c r="P3" s="3"/>
      <c r="Q3" s="3"/>
      <c r="R3" s="3"/>
      <c r="W3" s="1">
        <f>C3-D3*20-E3*0.8-F3*0.6-H3*10+J3/200+(R3-50)*2+S3/100+U3*1.5</f>
        <v>-109.5</v>
      </c>
      <c r="Y3" s="4"/>
      <c r="Z3" s="4"/>
    </row>
    <row r="4" spans="1:26" x14ac:dyDescent="0.25">
      <c r="A4" s="1" t="s">
        <v>25</v>
      </c>
      <c r="B4" s="1" t="s">
        <v>26</v>
      </c>
      <c r="C4" s="1">
        <v>0</v>
      </c>
      <c r="D4" s="1">
        <v>0.16</v>
      </c>
      <c r="E4" s="1">
        <v>-1</v>
      </c>
      <c r="F4" s="1">
        <v>-3</v>
      </c>
      <c r="H4" s="1">
        <v>0.1</v>
      </c>
      <c r="J4" s="1">
        <v>0</v>
      </c>
      <c r="M4" s="1">
        <v>500</v>
      </c>
      <c r="O4" s="3"/>
      <c r="P4" s="3"/>
      <c r="Q4" s="3"/>
      <c r="R4" s="3"/>
      <c r="W4" s="1">
        <f t="shared" ref="W4:W10" si="0">C4-D4*20-E4*0.8-F4*0.6-H4*10+J4/200+(R4-50)*2+S4/100+U4*1.5</f>
        <v>-101.6</v>
      </c>
      <c r="Y4" s="4"/>
      <c r="Z4" s="4"/>
    </row>
    <row r="5" spans="1:26" x14ac:dyDescent="0.25">
      <c r="A5" s="1" t="s">
        <v>23</v>
      </c>
      <c r="B5" s="1" t="s">
        <v>24</v>
      </c>
      <c r="C5" s="1">
        <v>2</v>
      </c>
      <c r="D5" s="1">
        <v>0.15</v>
      </c>
      <c r="E5" s="1">
        <v>-3</v>
      </c>
      <c r="F5" s="1">
        <v>1</v>
      </c>
      <c r="H5" s="1">
        <v>0.12</v>
      </c>
      <c r="J5" s="1">
        <v>250</v>
      </c>
      <c r="M5" s="1">
        <v>1000</v>
      </c>
      <c r="N5" s="2"/>
      <c r="O5" s="3"/>
      <c r="Q5" s="3"/>
      <c r="R5" s="3"/>
      <c r="W5" s="1">
        <f t="shared" si="0"/>
        <v>-99.15</v>
      </c>
      <c r="Y5" s="4"/>
      <c r="Z5" s="4"/>
    </row>
    <row r="6" spans="1:26" x14ac:dyDescent="0.25">
      <c r="A6" s="1" t="s">
        <v>21</v>
      </c>
      <c r="B6" s="1" t="s">
        <v>22</v>
      </c>
      <c r="C6" s="1">
        <v>4</v>
      </c>
      <c r="D6" s="1">
        <v>0.12</v>
      </c>
      <c r="E6" s="1">
        <v>-1</v>
      </c>
      <c r="F6" s="1">
        <v>-3</v>
      </c>
      <c r="H6" s="1">
        <v>0.15</v>
      </c>
      <c r="J6" s="1">
        <v>300</v>
      </c>
      <c r="M6" s="1">
        <v>500</v>
      </c>
      <c r="N6" s="2"/>
      <c r="O6" s="3"/>
      <c r="P6" s="3"/>
      <c r="Q6" s="3"/>
      <c r="R6" s="3"/>
      <c r="W6" s="1">
        <f t="shared" si="0"/>
        <v>-95.8</v>
      </c>
      <c r="Y6" s="4"/>
      <c r="Z6" s="4"/>
    </row>
    <row r="7" spans="1:26" x14ac:dyDescent="0.25">
      <c r="A7" s="1" t="s">
        <v>31</v>
      </c>
      <c r="B7" s="1" t="s">
        <v>32</v>
      </c>
      <c r="C7" s="1">
        <v>-2</v>
      </c>
      <c r="D7" s="1">
        <v>0.12</v>
      </c>
      <c r="E7" s="1">
        <v>1</v>
      </c>
      <c r="F7" s="1">
        <v>3</v>
      </c>
      <c r="H7" s="1">
        <v>0.25</v>
      </c>
      <c r="J7" s="1">
        <v>-200</v>
      </c>
      <c r="M7" s="1">
        <v>1000</v>
      </c>
      <c r="O7" s="3"/>
      <c r="P7" s="3"/>
      <c r="Q7" s="3"/>
      <c r="R7" s="3"/>
      <c r="W7" s="1">
        <f t="shared" si="0"/>
        <v>-110.5</v>
      </c>
      <c r="Y7" s="4"/>
      <c r="Z7" s="4"/>
    </row>
    <row r="8" spans="1:26" x14ac:dyDescent="0.25">
      <c r="A8" s="2" t="s">
        <v>27</v>
      </c>
      <c r="B8" s="1" t="s">
        <v>28</v>
      </c>
      <c r="C8" s="1">
        <v>2</v>
      </c>
      <c r="D8" s="1">
        <v>0.14000000000000001</v>
      </c>
      <c r="E8" s="1">
        <v>-2</v>
      </c>
      <c r="F8" s="1">
        <v>-2</v>
      </c>
      <c r="H8" s="1">
        <v>0.1</v>
      </c>
      <c r="J8" s="1">
        <v>100</v>
      </c>
      <c r="M8" s="1">
        <v>0</v>
      </c>
      <c r="O8" s="3"/>
      <c r="P8" s="3"/>
      <c r="Q8" s="3"/>
      <c r="R8" s="3"/>
      <c r="W8" s="1">
        <f t="shared" si="0"/>
        <v>-98.5</v>
      </c>
      <c r="Y8" s="4"/>
      <c r="Z8" s="4"/>
    </row>
    <row r="9" spans="1:26" ht="15" customHeight="1" x14ac:dyDescent="0.25">
      <c r="B9" s="7" t="s">
        <v>33</v>
      </c>
      <c r="C9" s="1">
        <v>-3</v>
      </c>
      <c r="D9" s="1">
        <v>0.19</v>
      </c>
      <c r="E9" s="1">
        <v>5</v>
      </c>
      <c r="F9" s="1">
        <v>4</v>
      </c>
      <c r="H9" s="1">
        <v>0.15</v>
      </c>
      <c r="J9" s="1">
        <v>250</v>
      </c>
      <c r="M9" s="1">
        <v>5000</v>
      </c>
      <c r="W9" s="1">
        <f t="shared" si="0"/>
        <v>-113.45</v>
      </c>
    </row>
    <row r="10" spans="1:26" ht="15" customHeight="1" x14ac:dyDescent="0.25">
      <c r="B10" s="7" t="s">
        <v>34</v>
      </c>
      <c r="C10" s="1">
        <v>-5</v>
      </c>
      <c r="D10" s="1">
        <v>0.2</v>
      </c>
      <c r="E10" s="1">
        <v>-3</v>
      </c>
      <c r="F10" s="1">
        <v>-1</v>
      </c>
      <c r="H10" s="1">
        <v>0.35</v>
      </c>
      <c r="J10" s="1">
        <v>-1000</v>
      </c>
      <c r="M10" s="1">
        <v>3000</v>
      </c>
      <c r="W10" s="1">
        <f t="shared" si="0"/>
        <v>-114.5</v>
      </c>
    </row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conditionalFormatting sqref="C3:R8 U3:V8">
    <cfRule type="expression" dxfId="0" priority="1">
      <formula>C3&lt;&gt;#REF!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modified xsi:type="dcterms:W3CDTF">2025-06-11T06:56:43Z</dcterms:modified>
</cp:coreProperties>
</file>