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EF80F76-20FC-4986-98F2-52A294FAF97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45-ma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6" i="1"/>
  <c r="N5" i="1"/>
  <c r="N4" i="1"/>
  <c r="N3" i="1"/>
  <c r="N15" i="1"/>
  <c r="N16" i="1"/>
  <c r="N17" i="1"/>
  <c r="N18" i="1"/>
  <c r="N19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</calcChain>
</file>

<file path=xl/sharedStrings.xml><?xml version="1.0" encoding="utf-8"?>
<sst xmlns="http://schemas.openxmlformats.org/spreadsheetml/2006/main" count="49" uniqueCount="49">
  <si>
    <t>new</t>
  </si>
  <si>
    <t>IN OUNCES!!!!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</si>
  <si>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</si>
  <si>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</si>
  <si>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</si>
  <si>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</si>
  <si>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</si>
  <si>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</si>
  <si>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</si>
  <si>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</si>
  <si>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</si>
  <si>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</si>
  <si>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</si>
  <si>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</si>
  <si>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</si>
  <si>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</si>
  <si>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loaded weight</t>
  </si>
  <si>
    <t>unloaded weight</t>
  </si>
  <si>
    <t>calculated (loaded)</t>
  </si>
  <si>
    <t>7.62x39_akms_aluminium_30r_mag</t>
  </si>
  <si>
    <t>AKMS Aluminium 7.62x39 30R</t>
  </si>
  <si>
    <t>7.62x39_izhmash_akm_6l10_30r_mag</t>
  </si>
  <si>
    <t>Izhmash AKM 6L10 7.62x39 30R</t>
  </si>
  <si>
    <t>7.62x39_magpul_pmag_akm_30r</t>
  </si>
  <si>
    <t>Magpul PMAG AK/AKM 7.62x39 30R</t>
  </si>
  <si>
    <t>7.62x39_promag_ak47_polymer_mag_30r</t>
  </si>
  <si>
    <t>ProMag AK-47 7.62x39 Polymer Magazine 30R</t>
  </si>
  <si>
    <t>7.62x39_promag_ak47_polymer_mag_40r</t>
  </si>
  <si>
    <t>ProMag AK-47 7.62x39 Polymer Magazine 40R</t>
  </si>
  <si>
    <t>7.62x39_izhmash_akm_ribbed_1955_30r_mag</t>
  </si>
  <si>
    <t>Izhmash AKM Ribbed 1955 30R Magazine</t>
  </si>
  <si>
    <t>7.62x39_ati_schmeisser_ak47_windowed_60r_mag</t>
  </si>
  <si>
    <t>ATI Schmeisser AK47 Windowed 60R Magazine</t>
  </si>
  <si>
    <t>7.62x39_rwb_ak47_75r_drum_mag</t>
  </si>
  <si>
    <t>RWB AK47 75R Drum Magazine</t>
  </si>
  <si>
    <t>7.62x39_rwb_ak47_100r_drum_mag</t>
  </si>
  <si>
    <t>RWB AK47 100R Drum Magazine</t>
  </si>
  <si>
    <t>izhmash_akm_steel_magazine_bottom_plate</t>
  </si>
  <si>
    <t>Izhmash AKM Steel Magazine Bottom Plate</t>
  </si>
  <si>
    <t>magpul_ranger_ak74/akm_bottom_plate</t>
  </si>
  <si>
    <t>Magpul Ranger AK74/AKM</t>
  </si>
  <si>
    <t>magpul_pmag_ak74/akm_bottom_plate</t>
  </si>
  <si>
    <t>Magpul PMAG AK74/AKM</t>
  </si>
  <si>
    <t>10?</t>
  </si>
  <si>
    <t>11.2?</t>
  </si>
  <si>
    <t>40?</t>
  </si>
  <si>
    <t>80?</t>
  </si>
  <si>
    <t>46.4?</t>
  </si>
  <si>
    <t>100?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</si>
</sst>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abSelected="1" zoomScale="130" zoomScaleNormal="130" workbookViewId="0">
      <selection activeCell="C13" sqref="C13"/>
    </sheetView>
  </sheetViews>
  <sheetFormatPr defaultColWidth="14.42578125" defaultRowHeight="15.75" customHeight="1" x14ac:dyDescent="0.25"/>
  <cols>
    <col min="1" max="1" width="38.140625" style="2" customWidth="1"/>
    <col min="2" max="2" width="40.42578125" style="2" customWidth="1"/>
    <col min="3" max="15" width="6.7109375" style="2" customWidth="1"/>
    <col min="16" max="18" width="8.7109375" style="2" customWidth="1"/>
    <col min="19" max="16384" width="14.42578125" style="2"/>
  </cols>
  <sheetData>
    <row r="1" spans="1:18" ht="1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</row>
    <row r="2" spans="1:18" ht="1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/>
      <c r="P2" s="1" t="s">
        <v>16</v>
      </c>
      <c r="Q2" s="1" t="s">
        <v>17</v>
      </c>
      <c r="R2" s="1" t="s">
        <v>18</v>
      </c>
    </row>
    <row r="3" spans="1:18" ht="15" x14ac:dyDescent="0.25">
      <c r="A3" s="2" t="s">
        <v>29</v>
      </c>
      <c r="B3" s="2" t="s">
        <v>30</v>
      </c>
      <c r="C3" s="2">
        <v>1</v>
      </c>
      <c r="D3" s="2">
        <v>0.65</v>
      </c>
      <c r="G3" s="2">
        <v>30</v>
      </c>
      <c r="M3" s="2">
        <v>500</v>
      </c>
      <c r="N3" s="1">
        <f>C3-D3*20-E3*0.8-F3*0.6+H3*5+I3*10+J3/300</f>
        <v>-12</v>
      </c>
      <c r="O3" s="1"/>
      <c r="P3" s="1"/>
      <c r="Q3" s="1">
        <v>11</v>
      </c>
      <c r="R3" s="1">
        <v>28.248968000000001</v>
      </c>
    </row>
    <row r="4" spans="1:18" ht="15" x14ac:dyDescent="0.25">
      <c r="A4" s="2" t="s">
        <v>37</v>
      </c>
      <c r="B4" s="2" t="s">
        <v>38</v>
      </c>
      <c r="C4" s="2">
        <v>0</v>
      </c>
      <c r="D4" s="2">
        <v>0.02</v>
      </c>
      <c r="M4" s="2">
        <v>0</v>
      </c>
      <c r="N4" s="1">
        <f t="shared" ref="N4:N14" si="0">C4-D4*20-E4*0.8-F4*0.6+H4*5+I4*10+J4/300</f>
        <v>-0.4</v>
      </c>
      <c r="O4" s="1"/>
      <c r="P4" s="1"/>
      <c r="Q4" s="1"/>
      <c r="R4" s="1"/>
    </row>
    <row r="5" spans="1:18" ht="15" x14ac:dyDescent="0.25">
      <c r="A5" s="2" t="s">
        <v>19</v>
      </c>
      <c r="B5" s="2" t="s">
        <v>20</v>
      </c>
      <c r="C5" s="2">
        <v>0</v>
      </c>
      <c r="D5" s="2">
        <v>0.57999999999999996</v>
      </c>
      <c r="G5" s="2">
        <v>30</v>
      </c>
      <c r="M5" s="2">
        <v>750</v>
      </c>
      <c r="N5" s="1">
        <f t="shared" si="0"/>
        <v>-11.6</v>
      </c>
      <c r="O5" s="1"/>
      <c r="P5" s="1"/>
      <c r="Q5" s="1">
        <v>6.72</v>
      </c>
      <c r="R5" s="1">
        <v>23.968968</v>
      </c>
    </row>
    <row r="6" spans="1:18" ht="15" x14ac:dyDescent="0.25">
      <c r="A6" s="2" t="s">
        <v>21</v>
      </c>
      <c r="B6" s="2" t="s">
        <v>22</v>
      </c>
      <c r="C6" s="2">
        <v>1</v>
      </c>
      <c r="D6" s="2">
        <v>0.63</v>
      </c>
      <c r="G6" s="2">
        <v>30</v>
      </c>
      <c r="M6" s="2">
        <v>800</v>
      </c>
      <c r="N6" s="1">
        <f t="shared" si="0"/>
        <v>-11.6</v>
      </c>
      <c r="O6" s="1"/>
      <c r="P6" s="1"/>
      <c r="Q6" s="2">
        <v>8.48</v>
      </c>
      <c r="R6" s="2">
        <v>25.728967999999998</v>
      </c>
    </row>
    <row r="7" spans="1:18" ht="15" x14ac:dyDescent="0.25">
      <c r="A7" s="2" t="s">
        <v>25</v>
      </c>
      <c r="B7" s="2" t="s">
        <v>26</v>
      </c>
      <c r="C7" s="2">
        <v>0.5</v>
      </c>
      <c r="D7" s="2">
        <v>0.6</v>
      </c>
      <c r="G7" s="2">
        <v>30</v>
      </c>
      <c r="M7" s="2">
        <v>1000</v>
      </c>
      <c r="N7" s="1">
        <f t="shared" si="0"/>
        <v>-11.5</v>
      </c>
      <c r="O7" s="1"/>
      <c r="P7" s="1"/>
      <c r="Q7" s="1" t="s">
        <v>43</v>
      </c>
      <c r="R7" s="1">
        <v>27.328968</v>
      </c>
    </row>
    <row r="8" spans="1:18" ht="15" x14ac:dyDescent="0.25">
      <c r="A8" s="2" t="s">
        <v>23</v>
      </c>
      <c r="B8" s="2" t="s">
        <v>24</v>
      </c>
      <c r="C8" s="2">
        <v>0</v>
      </c>
      <c r="D8" s="2">
        <v>0.55000000000000004</v>
      </c>
      <c r="G8" s="2">
        <v>30</v>
      </c>
      <c r="M8" s="2">
        <v>1200</v>
      </c>
      <c r="N8" s="1">
        <f t="shared" si="0"/>
        <v>-11</v>
      </c>
      <c r="O8" s="1"/>
      <c r="P8" s="1"/>
      <c r="Q8" s="1">
        <v>6.5</v>
      </c>
      <c r="R8" s="1">
        <v>23.748968000000001</v>
      </c>
    </row>
    <row r="9" spans="1:18" ht="15" x14ac:dyDescent="0.25">
      <c r="A9" s="2" t="s">
        <v>41</v>
      </c>
      <c r="B9" s="2" t="s">
        <v>42</v>
      </c>
      <c r="C9" s="2">
        <v>0</v>
      </c>
      <c r="D9" s="2">
        <v>0.02</v>
      </c>
      <c r="M9" s="2">
        <v>0</v>
      </c>
      <c r="N9" s="1">
        <f t="shared" si="0"/>
        <v>-0.4</v>
      </c>
      <c r="O9" s="1"/>
      <c r="P9" s="1"/>
      <c r="Q9" s="1"/>
      <c r="R9" s="1"/>
    </row>
    <row r="10" spans="1:18" ht="15" x14ac:dyDescent="0.25">
      <c r="A10" s="2" t="s">
        <v>39</v>
      </c>
      <c r="B10" s="2" t="s">
        <v>40</v>
      </c>
      <c r="C10" s="2">
        <v>1</v>
      </c>
      <c r="D10" s="2">
        <v>0.05</v>
      </c>
      <c r="M10" s="2">
        <v>200</v>
      </c>
      <c r="N10" s="1">
        <f t="shared" si="0"/>
        <v>0</v>
      </c>
      <c r="O10" s="1"/>
      <c r="P10" s="1"/>
      <c r="Q10" s="1"/>
      <c r="R10" s="1"/>
    </row>
    <row r="11" spans="1:18" ht="15" x14ac:dyDescent="0.25">
      <c r="A11" s="2" t="s">
        <v>27</v>
      </c>
      <c r="B11" s="2" t="s">
        <v>28</v>
      </c>
      <c r="C11" s="2">
        <v>-6</v>
      </c>
      <c r="D11" s="2">
        <v>0.78</v>
      </c>
      <c r="G11" s="2">
        <v>40</v>
      </c>
      <c r="M11" s="2">
        <v>1500</v>
      </c>
      <c r="N11" s="1">
        <f t="shared" si="0"/>
        <v>-21.6</v>
      </c>
      <c r="O11" s="1"/>
      <c r="P11" s="1"/>
      <c r="Q11" s="1"/>
      <c r="R11" s="1"/>
    </row>
    <row r="12" spans="1:18" ht="15" x14ac:dyDescent="0.25">
      <c r="A12" s="2" t="s">
        <v>31</v>
      </c>
      <c r="B12" s="2" t="s">
        <v>32</v>
      </c>
      <c r="C12" s="2">
        <v>-10</v>
      </c>
      <c r="D12" s="2">
        <v>1.0900000000000001</v>
      </c>
      <c r="G12" s="2">
        <v>60</v>
      </c>
      <c r="M12" s="2">
        <v>3500</v>
      </c>
      <c r="N12" s="1">
        <f t="shared" si="0"/>
        <v>-31.8</v>
      </c>
      <c r="O12" s="1"/>
      <c r="P12" s="1"/>
      <c r="Q12" s="1" t="s">
        <v>44</v>
      </c>
      <c r="R12" s="1">
        <v>45.697935999999999</v>
      </c>
    </row>
    <row r="13" spans="1:18" ht="15" x14ac:dyDescent="0.25">
      <c r="A13" s="2" t="s">
        <v>33</v>
      </c>
      <c r="B13" s="2" t="s">
        <v>34</v>
      </c>
      <c r="C13" s="2">
        <v>-13</v>
      </c>
      <c r="D13" s="2">
        <v>1.51</v>
      </c>
      <c r="G13" s="2">
        <v>75</v>
      </c>
      <c r="H13" s="2">
        <v>0.05</v>
      </c>
      <c r="M13" s="2">
        <v>5000</v>
      </c>
      <c r="N13" s="1">
        <f t="shared" si="0"/>
        <v>-42.95</v>
      </c>
      <c r="O13" s="1"/>
      <c r="P13" s="1"/>
      <c r="Q13" s="1" t="s">
        <v>45</v>
      </c>
      <c r="R13" s="1" t="s">
        <v>46</v>
      </c>
    </row>
    <row r="14" spans="1:18" ht="15" x14ac:dyDescent="0.25">
      <c r="A14" s="2" t="s">
        <v>35</v>
      </c>
      <c r="B14" s="2" t="s">
        <v>36</v>
      </c>
      <c r="C14" s="2">
        <v>-17</v>
      </c>
      <c r="D14" s="2">
        <v>1.86</v>
      </c>
      <c r="G14" s="2">
        <v>100</v>
      </c>
      <c r="H14" s="2">
        <v>0.05</v>
      </c>
      <c r="M14" s="2">
        <v>6000</v>
      </c>
      <c r="N14" s="1">
        <f t="shared" si="0"/>
        <v>-53.95</v>
      </c>
      <c r="O14" s="1"/>
      <c r="P14" s="1"/>
      <c r="Q14" s="1" t="s">
        <v>47</v>
      </c>
      <c r="R14" s="1" t="s">
        <v>48</v>
      </c>
    </row>
    <row r="15" spans="1:18" ht="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">
        <f t="shared" ref="N4:N15" si="1">C15-D15*20-E15*0.8-F15*0.6+H15*5+I15*10+J15/300+G15</f>
        <v>0</v>
      </c>
      <c r="O15" s="1"/>
      <c r="P15" s="1"/>
      <c r="Q15" s="1"/>
      <c r="R15" s="1"/>
    </row>
    <row r="16" spans="1:18" ht="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">
        <f t="shared" ref="N3:N19" si="2">C16-D16*20-E16*0.8-F16*0.6-H16*5+I16*10+J16/300</f>
        <v>0</v>
      </c>
      <c r="O16" s="1"/>
      <c r="P16" s="1"/>
      <c r="Q16" s="1"/>
      <c r="R16" s="1"/>
    </row>
    <row r="17" spans="1:18" ht="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">
        <f t="shared" si="2"/>
        <v>0</v>
      </c>
      <c r="O17" s="1"/>
      <c r="Q17" s="1"/>
      <c r="R17" s="1"/>
    </row>
    <row r="18" spans="1:18" ht="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">
        <f t="shared" si="2"/>
        <v>0</v>
      </c>
      <c r="O18" s="1"/>
      <c r="P18" s="1"/>
      <c r="Q18" s="1"/>
      <c r="R18" s="1"/>
    </row>
    <row r="19" spans="1:18" ht="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">
        <f t="shared" si="2"/>
        <v>0</v>
      </c>
      <c r="O19" s="1"/>
      <c r="P19" s="1"/>
      <c r="Q19" s="1"/>
      <c r="R19" s="1"/>
    </row>
    <row r="20" spans="1:18" ht="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">
        <f t="shared" ref="N20:N41" si="3">C20-D20*20-E20*0.8-F20*0.6-H20*5+I20*10+J20/300</f>
        <v>0</v>
      </c>
      <c r="O20" s="1"/>
      <c r="P20" s="1"/>
      <c r="Q20" s="1"/>
      <c r="R20" s="1"/>
    </row>
    <row r="21" spans="1:18" ht="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">
        <f t="shared" si="3"/>
        <v>0</v>
      </c>
      <c r="O21" s="1"/>
      <c r="P21" s="1"/>
      <c r="Q21" s="1"/>
      <c r="R21" s="1"/>
    </row>
    <row r="22" spans="1:18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">
        <f t="shared" si="3"/>
        <v>0</v>
      </c>
      <c r="O22" s="1"/>
      <c r="P22" s="1"/>
      <c r="Q22" s="1"/>
      <c r="R22" s="1"/>
    </row>
    <row r="23" spans="1:18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">
        <f t="shared" si="3"/>
        <v>0</v>
      </c>
      <c r="O23" s="1"/>
      <c r="P23" s="1"/>
      <c r="Q23" s="1"/>
      <c r="R23" s="1"/>
    </row>
    <row r="24" spans="1:18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>
        <f t="shared" si="3"/>
        <v>0</v>
      </c>
      <c r="O24" s="1"/>
      <c r="P24" s="1"/>
      <c r="Q24" s="1"/>
      <c r="R24" s="1"/>
    </row>
    <row r="25" spans="1:18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">
        <f t="shared" si="3"/>
        <v>0</v>
      </c>
      <c r="O25" s="1"/>
      <c r="P25" s="1"/>
      <c r="Q25" s="1"/>
      <c r="R25" s="1"/>
    </row>
    <row r="26" spans="1:18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">
        <f t="shared" si="3"/>
        <v>0</v>
      </c>
      <c r="O26" s="1"/>
      <c r="P26" s="1"/>
      <c r="Q26" s="1"/>
      <c r="R26" s="1"/>
    </row>
    <row r="27" spans="1:18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">
        <f t="shared" si="3"/>
        <v>0</v>
      </c>
      <c r="O27" s="1"/>
      <c r="P27" s="1"/>
      <c r="Q27" s="1"/>
      <c r="R27" s="1"/>
    </row>
    <row r="28" spans="1:18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">
        <f t="shared" si="3"/>
        <v>0</v>
      </c>
      <c r="O28" s="1"/>
      <c r="P28" s="1"/>
      <c r="Q28" s="1"/>
      <c r="R28" s="1"/>
    </row>
    <row r="29" spans="1:18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">
        <f t="shared" si="3"/>
        <v>0</v>
      </c>
      <c r="O29" s="1"/>
      <c r="P29" s="1"/>
      <c r="Q29" s="1"/>
      <c r="R29" s="1"/>
    </row>
    <row r="30" spans="1:18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">
        <f t="shared" si="3"/>
        <v>0</v>
      </c>
      <c r="O30" s="1"/>
      <c r="P30" s="1"/>
      <c r="Q30" s="1"/>
      <c r="R30" s="1"/>
    </row>
    <row r="31" spans="1:18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">
        <f t="shared" si="3"/>
        <v>0</v>
      </c>
      <c r="O31" s="1"/>
      <c r="P31" s="1"/>
      <c r="Q31" s="1"/>
      <c r="R31" s="1"/>
    </row>
    <row r="32" spans="1:18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1">
        <f t="shared" si="3"/>
        <v>0</v>
      </c>
      <c r="O32" s="1"/>
      <c r="P32" s="1"/>
      <c r="Q32" s="1"/>
      <c r="R32" s="1"/>
    </row>
    <row r="33" spans="1:18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>
        <f t="shared" si="3"/>
        <v>0</v>
      </c>
      <c r="O33" s="1"/>
      <c r="P33" s="1"/>
      <c r="Q33" s="1"/>
      <c r="R33" s="1"/>
    </row>
    <row r="34" spans="1:18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">
        <f t="shared" si="3"/>
        <v>0</v>
      </c>
      <c r="O34" s="1"/>
      <c r="P34" s="1"/>
      <c r="Q34" s="1"/>
      <c r="R34" s="1"/>
    </row>
    <row r="35" spans="1:18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">
        <f t="shared" si="3"/>
        <v>0</v>
      </c>
      <c r="O35" s="1"/>
      <c r="P35" s="1"/>
      <c r="Q35" s="1"/>
      <c r="R35" s="1"/>
    </row>
    <row r="36" spans="1:18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">
        <f t="shared" si="3"/>
        <v>0</v>
      </c>
      <c r="O36" s="1"/>
      <c r="P36" s="1"/>
      <c r="Q36" s="1"/>
      <c r="R36" s="1"/>
    </row>
    <row r="37" spans="1:18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">
        <f t="shared" si="3"/>
        <v>0</v>
      </c>
      <c r="O37" s="1"/>
      <c r="P37" s="1"/>
      <c r="Q37" s="1"/>
      <c r="R37" s="1"/>
    </row>
    <row r="38" spans="1:18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>
        <f t="shared" si="3"/>
        <v>0</v>
      </c>
      <c r="O38" s="1"/>
      <c r="P38" s="1"/>
      <c r="Q38" s="1"/>
      <c r="R38" s="1"/>
    </row>
    <row r="39" spans="1:18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">
        <f t="shared" si="3"/>
        <v>0</v>
      </c>
      <c r="O39" s="1"/>
      <c r="P39" s="1"/>
      <c r="Q39" s="1"/>
      <c r="R39" s="1"/>
    </row>
    <row r="40" spans="1:18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">
        <f t="shared" si="3"/>
        <v>0</v>
      </c>
      <c r="O40" s="1"/>
      <c r="P40" s="1"/>
      <c r="Q40" s="1"/>
      <c r="R40" s="1"/>
    </row>
    <row r="41" spans="1:18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">
        <f t="shared" si="3"/>
        <v>0</v>
      </c>
      <c r="O41" s="1"/>
      <c r="P41" s="1"/>
      <c r="Q41" s="1"/>
      <c r="R41" s="1"/>
    </row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545-mags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2025-05-18T08:11:31Z</dcterms:created>
  <dcterms:modified xsi:type="dcterms:W3CDTF">2025-07-23T00:45:24Z</dcterms:modified>
</cp:coreProperties>
</file>