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yifan/Documents/deadline-balancing/changes/"/>
    </mc:Choice>
  </mc:AlternateContent>
  <xr:revisionPtr revIDLastSave="0" documentId="13_ncr:1_{0B4D7A60-B318-C245-B740-F2443EDDAF86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556-am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W5" i="1" s="1"/>
  <c r="R6" i="1"/>
  <c r="W6" i="1"/>
  <c r="W4" i="1"/>
  <c r="R3" i="1"/>
  <c r="W3" i="1" s="1"/>
</calcChain>
</file>

<file path=xl/sharedStrings.xml><?xml version="1.0" encoding="utf-8"?>
<sst xmlns="http://schemas.openxmlformats.org/spreadsheetml/2006/main" count="30" uniqueCount="30">
  <si>
    <t>name</t>
  </si>
  <si>
    <t>pretty name</t>
  </si>
  <si>
    <t>new</t>
  </si>
  <si>
    <t>new damage</t>
  </si>
  <si>
    <t>ergonomics</t>
  </si>
  <si>
    <t>weight</t>
  </si>
  <si>
    <t>horizontal_recoil</t>
  </si>
  <si>
    <t>vertical_recoil</t>
  </si>
  <si>
    <t>barrel_deviation</t>
  </si>
  <si>
    <t>bullet_damage</t>
  </si>
  <si>
    <t>bullet_velocity</t>
  </si>
  <si>
    <t>fire_rate</t>
  </si>
  <si>
    <t>price</t>
  </si>
  <si>
    <t>0st</t>
  </si>
  <si>
    <t>150st</t>
  </si>
  <si>
    <t>300st</t>
  </si>
  <si>
    <t>avg</t>
  </si>
  <si>
    <t>vel loss</t>
  </si>
  <si>
    <t>suppression</t>
  </si>
  <si>
    <t>pen</t>
  </si>
  <si>
    <t>mv</t>
  </si>
  <si>
    <t>energy</t>
  </si>
  <si>
    <t>7.62x51_winchester_m80_149gr_fmj</t>
  </si>
  <si>
    <t>7.62x51 Winchester M80 149gr FMJ</t>
  </si>
  <si>
    <t>7.62x51_lakecity_m62_142gr_red_tracer</t>
  </si>
  <si>
    <t>7.62x51 Lake City M62 142gr Red Tracer</t>
  </si>
  <si>
    <t>7.62x51_federal_m118lr_175gr_otm</t>
  </si>
  <si>
    <t>7.62x51 Federal M118LR 175gr OTM</t>
  </si>
  <si>
    <t>7.62x51_nammo_m993_129gr_ap</t>
  </si>
  <si>
    <t xml:space="preserve">7.62x51 Nammo M993 129gr 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</si>
</sst>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B4C6E7"/>
          <bgColor rgb="FFB4C6E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zoomScale="110" workbookViewId="0">
      <selection activeCell="F7" sqref="F7"/>
    </sheetView>
  </sheetViews>
  <sheetFormatPr baseColWidth="10" defaultColWidth="14.5" defaultRowHeight="15" customHeight="1" x14ac:dyDescent="0.2"/>
  <cols>
    <col min="1" max="1" width="42.33203125" style="1" customWidth="1"/>
    <col min="2" max="2" width="43.6640625" style="1" customWidth="1"/>
    <col min="3" max="26" width="6.6640625" style="1" customWidth="1"/>
    <col min="27" max="16384" width="14.5" style="1"/>
  </cols>
  <sheetData>
    <row r="1" spans="1:26" x14ac:dyDescent="0.2">
      <c r="A1" s="1" t="s">
        <v>0</v>
      </c>
      <c r="B1" s="1" t="s">
        <v>1</v>
      </c>
      <c r="C1" s="1" t="s">
        <v>2</v>
      </c>
      <c r="O1" s="3" t="s">
        <v>3</v>
      </c>
      <c r="P1" s="3"/>
      <c r="Q1" s="3"/>
      <c r="R1" s="3"/>
    </row>
    <row r="2" spans="1:26" x14ac:dyDescent="0.2">
      <c r="C2" s="1" t="s">
        <v>4</v>
      </c>
      <c r="D2" s="1" t="s">
        <v>5</v>
      </c>
      <c r="E2" s="1" t="s">
        <v>6</v>
      </c>
      <c r="F2" s="1" t="s">
        <v>7</v>
      </c>
      <c r="H2" s="1" t="s">
        <v>8</v>
      </c>
      <c r="I2" s="1" t="s">
        <v>9</v>
      </c>
      <c r="J2" s="1" t="s">
        <v>10</v>
      </c>
      <c r="L2" s="1" t="s">
        <v>11</v>
      </c>
      <c r="M2" s="1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1" t="s">
        <v>17</v>
      </c>
      <c r="T2" s="1" t="s">
        <v>18</v>
      </c>
      <c r="U2" s="1" t="s">
        <v>19</v>
      </c>
      <c r="W2" s="2"/>
      <c r="Y2" s="1" t="s">
        <v>20</v>
      </c>
      <c r="Z2" s="1" t="s">
        <v>21</v>
      </c>
    </row>
    <row r="3" spans="1:26" x14ac:dyDescent="0.2">
      <c r="A3" s="1" t="s">
        <v>22</v>
      </c>
      <c r="B3" s="1" t="s">
        <v>23</v>
      </c>
      <c r="C3" s="1">
        <v>0</v>
      </c>
      <c r="D3" s="1">
        <v>0.04</v>
      </c>
      <c r="E3" s="1">
        <v>0</v>
      </c>
      <c r="F3" s="1">
        <v>0</v>
      </c>
      <c r="H3" s="1">
        <v>0</v>
      </c>
      <c r="J3" s="1">
        <v>0</v>
      </c>
      <c r="M3" s="1">
        <v>0</v>
      </c>
      <c r="N3" s="2"/>
      <c r="O3" s="3">
        <v>104</v>
      </c>
      <c r="P3" s="3">
        <v>101.25</v>
      </c>
      <c r="Q3" s="3">
        <v>97.5</v>
      </c>
      <c r="R3" s="3">
        <f t="shared" ref="R3:R6" si="0">AVERAGE(O3:Q3)</f>
        <v>100.91666666666667</v>
      </c>
      <c r="S3" s="1">
        <v>20</v>
      </c>
      <c r="T3" s="1">
        <v>100</v>
      </c>
      <c r="U3" s="1">
        <v>1.05</v>
      </c>
      <c r="W3" s="2">
        <f t="shared" ref="W3:W6" si="1">C3-D3*20-E3*0.8-F3*0.6-H3*10+J3/200+(R3-50)*2+S3/100+U3*1.5</f>
        <v>102.80833333333335</v>
      </c>
      <c r="Y3" s="4">
        <v>2600</v>
      </c>
      <c r="Z3" s="4">
        <v>2600</v>
      </c>
    </row>
    <row r="4" spans="1:26" x14ac:dyDescent="0.2">
      <c r="A4" s="1" t="s">
        <v>24</v>
      </c>
      <c r="B4" s="1" t="s">
        <v>25</v>
      </c>
      <c r="C4" s="1">
        <v>0</v>
      </c>
      <c r="D4" s="1">
        <v>0.03</v>
      </c>
      <c r="E4" s="1">
        <v>-1</v>
      </c>
      <c r="F4" s="1">
        <v>-1</v>
      </c>
      <c r="H4" s="1">
        <v>7.0000000000000007E-2</v>
      </c>
      <c r="J4" s="1">
        <v>50</v>
      </c>
      <c r="M4" s="1">
        <v>1000</v>
      </c>
      <c r="N4" s="2"/>
      <c r="O4" s="3">
        <v>103.5</v>
      </c>
      <c r="P4" s="1">
        <v>100.6</v>
      </c>
      <c r="Q4" s="3">
        <v>96.7</v>
      </c>
      <c r="R4" s="3">
        <f t="shared" si="0"/>
        <v>100.26666666666667</v>
      </c>
      <c r="S4" s="1">
        <v>22</v>
      </c>
      <c r="T4" s="1">
        <v>125</v>
      </c>
      <c r="U4" s="1">
        <v>1</v>
      </c>
      <c r="W4" s="2">
        <f t="shared" si="1"/>
        <v>102.60333333333332</v>
      </c>
      <c r="Y4" s="4">
        <v>2650</v>
      </c>
      <c r="Z4" s="4">
        <v>2570</v>
      </c>
    </row>
    <row r="5" spans="1:26" x14ac:dyDescent="0.2">
      <c r="A5" s="1" t="s">
        <v>26</v>
      </c>
      <c r="B5" s="1" t="s">
        <v>27</v>
      </c>
      <c r="C5" s="1">
        <v>0</v>
      </c>
      <c r="D5" s="1">
        <v>7.0000000000000007E-2</v>
      </c>
      <c r="E5" s="1">
        <v>3</v>
      </c>
      <c r="F5" s="1">
        <v>2</v>
      </c>
      <c r="H5" s="1">
        <v>-0.15</v>
      </c>
      <c r="J5" s="1">
        <v>-50</v>
      </c>
      <c r="M5" s="1">
        <v>2000</v>
      </c>
      <c r="O5" s="3">
        <v>102.5</v>
      </c>
      <c r="P5" s="3">
        <v>100.9</v>
      </c>
      <c r="Q5" s="3">
        <v>98.8</v>
      </c>
      <c r="R5" s="3">
        <f t="shared" si="0"/>
        <v>100.73333333333333</v>
      </c>
      <c r="S5" s="1">
        <v>10</v>
      </c>
      <c r="T5" s="1">
        <v>110</v>
      </c>
      <c r="U5" s="1">
        <v>0.9</v>
      </c>
      <c r="W5" s="2">
        <f t="shared" si="1"/>
        <v>99.166666666666657</v>
      </c>
      <c r="Y5" s="4">
        <v>2550</v>
      </c>
      <c r="Z5" s="4">
        <v>2750</v>
      </c>
    </row>
    <row r="6" spans="1:26" x14ac:dyDescent="0.2">
      <c r="A6" s="2" t="s">
        <v>28</v>
      </c>
      <c r="B6" s="1" t="s">
        <v>29</v>
      </c>
      <c r="C6" s="1">
        <v>0</v>
      </c>
      <c r="D6" s="1">
        <v>0.02</v>
      </c>
      <c r="E6" s="1">
        <v>1</v>
      </c>
      <c r="F6" s="1">
        <v>0</v>
      </c>
      <c r="H6" s="1">
        <v>0.05</v>
      </c>
      <c r="J6" s="1">
        <v>100</v>
      </c>
      <c r="M6" s="1">
        <v>3000</v>
      </c>
      <c r="O6" s="3">
        <v>102</v>
      </c>
      <c r="P6" s="3">
        <v>99.45</v>
      </c>
      <c r="Q6" s="3">
        <v>96.7</v>
      </c>
      <c r="R6" s="3">
        <f t="shared" si="0"/>
        <v>99.383333333333326</v>
      </c>
      <c r="S6" s="1">
        <v>30</v>
      </c>
      <c r="T6" s="1">
        <v>100</v>
      </c>
      <c r="U6" s="1">
        <v>1.9</v>
      </c>
      <c r="W6" s="2">
        <f t="shared" si="1"/>
        <v>100.71666666666664</v>
      </c>
      <c r="Y6" s="4">
        <v>2725</v>
      </c>
      <c r="Z6" s="4">
        <v>2490</v>
      </c>
    </row>
    <row r="7" spans="1:26" x14ac:dyDescent="0.2">
      <c r="O7" s="3"/>
      <c r="P7" s="3"/>
      <c r="Q7" s="3"/>
      <c r="R7" s="3"/>
      <c r="Y7" s="4"/>
      <c r="Z7" s="4"/>
    </row>
    <row r="8" spans="1:26" x14ac:dyDescent="0.2">
      <c r="O8" s="3"/>
      <c r="P8" s="3"/>
      <c r="Q8" s="3"/>
      <c r="R8" s="3"/>
      <c r="Y8" s="4"/>
      <c r="Z8" s="4"/>
    </row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</sheetData>
  <conditionalFormatting sqref="C3:R3 U3:V8 C4:O4 Q4 R4:R6 C5:Q6 C7:R8">
    <cfRule type="expression" dxfId="0" priority="1">
      <formula>C3&lt;&gt;#REF!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556-ammo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modified xsi:type="dcterms:W3CDTF">2025-06-10T21:55:11Z</dcterms:modified>
</cp:coreProperties>
</file>