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ikolai\Desktop\"/>
    </mc:Choice>
  </mc:AlternateContent>
  <xr:revisionPtr revIDLastSave="0" documentId="13_ncr:1_{DD9736A7-C135-49A4-B9EE-3DCA6A45953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Пример равномерного распред" sheetId="8" r:id="rId1"/>
    <sheet name="Пример нормального распред" sheetId="9" r:id="rId2"/>
  </sheets>
  <definedNames>
    <definedName name="_xlchart.v1.0" hidden="1">'Пример равномерного распред'!$B$5:$B$7</definedName>
    <definedName name="_xlchart.v1.1" hidden="1">'Пример равномерного распред'!$C$5:$C$7</definedName>
    <definedName name="_xlchart.v1.2" hidden="1">('Пример равномерного распред'!$A$10:$A$27,'Пример равномерного распред'!$A$29:$A$40,'Пример равномерного распред'!$A$42:$A$49,'Пример равномерного распред'!$A$51:$A$57,'Пример равномерного распред'!$A$59:$A$72,'Пример равномерного распред'!$A$74:$A$80,'Пример равномерного распред'!$A$82:$A$91,'Пример равномерного распред'!$A$93:$A$103)</definedName>
    <definedName name="_xlchart.v1.3" hidden="1">('Пример равномерного распред'!$B$10:$B$27,'Пример равномерного распред'!$B$29:$B$40,'Пример равномерного распред'!$B$42:$B$49,'Пример равномерного распред'!$B$51:$B$57,'Пример равномерного распред'!$B$59:$B$72,'Пример равномерного распред'!$B$74:$B$80,'Пример равномерного распред'!$B$82:$B$91,'Пример равномерного распред'!$B$93:$B$103)</definedName>
    <definedName name="_xlchart.v1.4" hidden="1">('Пример равномерного распред'!$C$10:$C$27,'Пример равномерного распред'!$C$29:$C$40,'Пример равномерного распред'!$C$42:$C$49,'Пример равномерного распред'!$C$51:$C$57,'Пример равномерного распред'!$C$59:$C$72,'Пример равномерного распред'!$C$74:$C$80,'Пример равномерного распред'!$C$82:$C$91,'Пример равномерного распред'!$C$93:$C$103)</definedName>
    <definedName name="_xlnm.Print_Titles" localSheetId="0">'Пример равномерного распред'!$5:$6</definedName>
    <definedName name="_xlnm.Print_Area" localSheetId="0">'Пример равномерного распред'!$A$1:$D$8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7" i="8" l="1"/>
  <c r="O47" i="8"/>
  <c r="Q30" i="9"/>
  <c r="P30" i="9"/>
  <c r="O30" i="9"/>
  <c r="N30" i="9"/>
  <c r="L30" i="9"/>
  <c r="K30" i="9"/>
  <c r="J30" i="9"/>
  <c r="I30" i="9"/>
  <c r="Q26" i="9"/>
  <c r="P26" i="9"/>
  <c r="O26" i="9"/>
  <c r="N26" i="9"/>
  <c r="L26" i="9"/>
  <c r="K26" i="9"/>
  <c r="J26" i="9"/>
  <c r="I26" i="9"/>
  <c r="U47" i="8"/>
  <c r="X47" i="8" s="1"/>
  <c r="R47" i="8"/>
  <c r="S47" i="8" s="1"/>
  <c r="W47" i="8"/>
  <c r="V47" i="8"/>
  <c r="Q47" i="8"/>
  <c r="P47" i="8"/>
</calcChain>
</file>

<file path=xl/sharedStrings.xml><?xml version="1.0" encoding="utf-8"?>
<sst xmlns="http://schemas.openxmlformats.org/spreadsheetml/2006/main" count="173" uniqueCount="145">
  <si>
    <t>(проценты)</t>
  </si>
  <si>
    <t xml:space="preserve">Все население </t>
  </si>
  <si>
    <t>Городское население</t>
  </si>
  <si>
    <t xml:space="preserve">Сельское население </t>
  </si>
  <si>
    <t>Мужчины</t>
  </si>
  <si>
    <t>Женщины</t>
  </si>
  <si>
    <t>Таблица 64</t>
  </si>
  <si>
    <t>Население, использующее очки или контактные линзы</t>
  </si>
  <si>
    <t>(доля населения в возрасте 15 лет и старше)</t>
  </si>
  <si>
    <t>Российская Федерация</t>
  </si>
  <si>
    <t xml:space="preserve">Центральный федеральный округ 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</si>
  <si>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</si>
  <si>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</si>
  <si>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</si>
  <si>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</si>
  <si>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</si>
  <si>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</si>
  <si>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</si>
  <si>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</si>
  <si>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</si>
  <si>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</si>
  <si>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</si>
  <si>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</si>
  <si>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</si>
  <si>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</si>
  <si>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</si>
  <si>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</si>
  <si>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</si>
  <si>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</si>
  <si>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-</t>
  </si>
  <si>
    <t xml:space="preserve">Северо-Западный федеральный округ 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</si>
  <si>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</si>
  <si>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</si>
  <si>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</si>
  <si>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</si>
  <si>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</si>
  <si>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</si>
  <si>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</si>
  <si>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</si>
  <si>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</si>
  <si>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</si>
  <si>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</si>
  <si>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</si>
  <si>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</si>
  <si>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</si>
  <si>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</si>
  <si>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</si>
  <si>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</si>
  <si>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</si>
  <si>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</si>
  <si>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</si>
  <si>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</si>
  <si>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</si>
  <si>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</si>
  <si>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</si>
  <si>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</si>
  <si>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</si>
  <si>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</si>
  <si>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</si>
  <si>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</si>
  <si>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 xml:space="preserve">Приволжский федеральный округ 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</si>
  <si>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</si>
  <si>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</si>
  <si>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</si>
  <si>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</si>
  <si>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</si>
  <si>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</si>
  <si>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</si>
  <si>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</si>
  <si>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</si>
  <si>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</si>
  <si>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</si>
  <si>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</si>
  <si>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</si>
  <si>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</si>
  <si>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 xml:space="preserve">Уральский федеральный округ 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</si>
  <si>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</si>
  <si>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</si>
  <si>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</si>
  <si>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</si>
  <si>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</si>
  <si>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</si>
  <si>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</si>
  <si>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 xml:space="preserve">Сибирский федеральный округ 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</si>
  <si>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</si>
  <si>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</si>
  <si>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</si>
  <si>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</si>
  <si>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</si>
  <si>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</si>
  <si>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</si>
  <si>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</si>
  <si>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</si>
  <si>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</si>
  <si>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 xml:space="preserve">Дальневосточный федеральный округ 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</si>
  <si>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</si>
  <si>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</si>
  <si>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</si>
  <si>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</si>
  <si>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</si>
  <si>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</si>
  <si>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</si>
  <si>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</si>
  <si>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</si>
  <si>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</si>
  <si>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</si>
  <si>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медиана</t>
  </si>
  <si>
    <t>среднее знач</t>
  </si>
  <si>
    <t>размах</t>
  </si>
  <si>
    <t>все мужчины</t>
  </si>
  <si>
    <t>отклонение</t>
  </si>
  <si>
    <t>все женщины</t>
  </si>
  <si>
    <t>Отклонение и у мужчин и у женщин равно трём процентам, соответственно распределение не смещенно относительно медианы</t>
  </si>
  <si>
    <t>равномерное распределение</t>
  </si>
  <si>
    <t>Таблица 22</t>
  </si>
  <si>
    <t>Курите ли вы в настоящее время</t>
  </si>
  <si>
    <t>(в процентах)</t>
  </si>
  <si>
    <t>Возраст</t>
  </si>
  <si>
    <t xml:space="preserve">Да, ежедневно </t>
  </si>
  <si>
    <t xml:space="preserve">Не каждый день (периодически) </t>
  </si>
  <si>
    <t xml:space="preserve">Нет, совсем не курю и не курил ранее </t>
  </si>
  <si>
    <t>Бросил курить</t>
  </si>
  <si>
    <t xml:space="preserve">Отказ от ответа </t>
  </si>
  <si>
    <t>Всего</t>
  </si>
  <si>
    <t>15-19 лет</t>
  </si>
  <si>
    <t>из них 15-17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</si>
  <si>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</si>
  <si>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</si>
  <si>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</si>
  <si>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</si>
  <si>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</si>
  <si>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</si>
  <si>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</si>
  <si>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</si>
  <si>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</si>
  <si>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</si>
  <si>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</si>
  <si>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</si>
  <si>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</si>
  <si>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нормальное распределение</t>
  </si>
  <si>
    <t>Ежедневно курят</t>
  </si>
  <si>
    <t>Не каждый день</t>
  </si>
  <si>
    <t>Не курят</t>
  </si>
  <si>
    <t>Бросили</t>
  </si>
  <si>
    <t>мода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</si>
</sst>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* #,##0.00_р_._-;\-* #,##0.00_р_._-;_-* &quot;-&quot;??_р_._-;_-@_-"/>
    <numFmt numFmtId="168" formatCode="#,##0.0"/>
    <numFmt numFmtId="174" formatCode="_-* #,##0.00\ _₽_-;\-* #,##0.00\ _₽_-;_-* &quot;-&quot;??\ _₽_-;_-@_-"/>
  </numFmts>
  <fonts count="18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i/>
      <sz val="10"/>
      <name val="Arial"/>
      <family val="2"/>
      <charset val="204"/>
    </font>
    <font>
      <b/>
      <sz val="8"/>
      <color indexed="0"/>
      <name val="Arial"/>
      <family val="2"/>
    </font>
    <font>
      <sz val="10"/>
      <name val="Arial"/>
      <family val="2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7" fontId="10" fillId="0" borderId="0"/>
    <xf numFmtId="0" fontId="4" fillId="0" borderId="0"/>
    <xf numFmtId="174" fontId="10" fillId="0" borderId="0"/>
  </cellStyleXfs>
  <cellXfs count="60">
    <xf numFmtId="0" fontId="0" fillId="0" borderId="0" xfId="0"/>
    <xf numFmtId="1" fontId="8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1" fontId="3" fillId="0" borderId="1" xfId="0" applyNumberFormat="1" applyFont="1" applyBorder="1" applyAlignment="1">
      <alignment vertical="center"/>
    </xf>
    <xf numFmtId="0" fontId="0" fillId="0" borderId="0" xfId="0" applyFont="1" applyAlignment="1">
      <alignment wrapText="1"/>
    </xf>
    <xf numFmtId="1" fontId="3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wrapText="1"/>
    </xf>
    <xf numFmtId="1" fontId="5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7" fillId="0" borderId="2" xfId="0" applyNumberFormat="1" applyFont="1" applyBorder="1" applyAlignment="1">
      <alignment horizontal="right" vertical="center"/>
    </xf>
    <xf numFmtId="0" fontId="7" fillId="0" borderId="6" xfId="0" applyNumberFormat="1" applyFont="1" applyFill="1" applyBorder="1" applyAlignment="1" applyProtection="1">
      <alignment horizontal="left" vertical="center" wrapText="1" indent="2"/>
    </xf>
    <xf numFmtId="0" fontId="7" fillId="0" borderId="6" xfId="0" applyNumberFormat="1" applyFont="1" applyFill="1" applyBorder="1" applyAlignment="1" applyProtection="1">
      <alignment horizontal="left" vertical="center" wrapText="1" indent="3"/>
    </xf>
    <xf numFmtId="0" fontId="9" fillId="0" borderId="2" xfId="0" applyFont="1" applyBorder="1" applyAlignment="1">
      <alignment horizontal="left" vertical="center" wrapTex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9" fillId="0" borderId="6" xfId="0" applyNumberFormat="1" applyFont="1" applyFill="1" applyBorder="1" applyAlignment="1" applyProtection="1">
      <alignment horizontal="left" vertical="center" wrapText="1" indent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8" fontId="0" fillId="0" borderId="7" xfId="0" applyNumberFormat="1" applyFont="1" applyBorder="1"/>
    <xf numFmtId="9" fontId="0" fillId="0" borderId="7" xfId="1" applyFont="1" applyBorder="1"/>
    <xf numFmtId="0" fontId="0" fillId="0" borderId="0" xfId="0" applyFont="1" applyAlignment="1">
      <alignment horizontal="center" wrapText="1"/>
    </xf>
    <xf numFmtId="0" fontId="0" fillId="0" borderId="8" xfId="0" applyFont="1" applyBorder="1" applyAlignment="1"/>
    <xf numFmtId="0" fontId="4" fillId="0" borderId="0" xfId="3"/>
    <xf numFmtId="0" fontId="13" fillId="0" borderId="0" xfId="3" applyFont="1" applyAlignment="1">
      <alignment wrapText="1"/>
    </xf>
    <xf numFmtId="0" fontId="14" fillId="0" borderId="0" xfId="3" applyFont="1" applyAlignment="1">
      <alignment horizontal="right" vertical="center"/>
    </xf>
    <xf numFmtId="0" fontId="16" fillId="0" borderId="2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left" vertical="center" wrapText="1"/>
    </xf>
    <xf numFmtId="0" fontId="12" fillId="0" borderId="2" xfId="3" applyFont="1" applyBorder="1" applyAlignment="1">
      <alignment horizontal="center" vertical="center" wrapText="1"/>
    </xf>
    <xf numFmtId="168" fontId="12" fillId="0" borderId="2" xfId="3" applyNumberFormat="1" applyFont="1" applyBorder="1" applyAlignment="1">
      <alignment horizontal="right" vertical="center"/>
    </xf>
    <xf numFmtId="0" fontId="17" fillId="0" borderId="2" xfId="3" applyFont="1" applyBorder="1" applyAlignment="1">
      <alignment horizontal="center" vertical="center" wrapText="1"/>
    </xf>
    <xf numFmtId="0" fontId="11" fillId="0" borderId="2" xfId="3" applyNumberFormat="1" applyFont="1" applyFill="1" applyBorder="1" applyAlignment="1" applyProtection="1">
      <alignment horizontal="left" vertical="center" wrapText="1" indent="1"/>
    </xf>
    <xf numFmtId="0" fontId="11" fillId="0" borderId="2" xfId="3" applyNumberFormat="1" applyFont="1" applyFill="1" applyBorder="1" applyAlignment="1" applyProtection="1">
      <alignment horizontal="left" vertical="center" wrapText="1" indent="2"/>
    </xf>
    <xf numFmtId="0" fontId="9" fillId="0" borderId="2" xfId="3" applyFont="1" applyBorder="1" applyAlignment="1">
      <alignment horizontal="left" vertical="center" wrapText="1"/>
    </xf>
    <xf numFmtId="0" fontId="15" fillId="0" borderId="0" xfId="3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ont="1" applyBorder="1" applyAlignment="1"/>
    <xf numFmtId="168" fontId="0" fillId="0" borderId="2" xfId="0" applyNumberFormat="1" applyBorder="1"/>
    <xf numFmtId="9" fontId="0" fillId="0" borderId="2" xfId="1" applyFont="1" applyBorder="1"/>
    <xf numFmtId="0" fontId="0" fillId="0" borderId="0" xfId="0" applyNumberForma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68" fontId="0" fillId="0" borderId="2" xfId="0" applyNumberFormat="1" applyFont="1" applyBorder="1"/>
    <xf numFmtId="0" fontId="0" fillId="0" borderId="2" xfId="0" applyFont="1" applyFill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5">
    <cellStyle name="Обычный" xfId="0" builtinId="0"/>
    <cellStyle name="Обычный 2" xfId="2" xr:uid="{00000000-0005-0000-0000-000004000000}"/>
    <cellStyle name="Обычный 2 2" xfId="4" xr:uid="{E0326127-C9A6-49A2-A508-8B6508D58ED1}"/>
    <cellStyle name="Обычный 3" xfId="3" xr:uid="{AEA8D8AA-66CC-4F60-B87D-89FC248E8B7D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Все</a:t>
            </a:r>
            <a:r>
              <a:rPr lang="ru-RU" baseline="0"/>
              <a:t> население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061855232755781E-2"/>
          <c:y val="0.10375328083989502"/>
          <c:w val="0.90625194245196139"/>
          <c:h val="0.51040506747680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'Пример равномерного распред'!$B$5:$B$7</c:f>
              <c:strCache>
                <c:ptCount val="3"/>
                <c:pt idx="0">
                  <c:v>Все население </c:v>
                </c:pt>
                <c:pt idx="1">
                  <c:v>Мужчины</c:v>
                </c:pt>
                <c:pt idx="2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('Пример равномерного распред'!$A$10:$A$27,'Пример равномерного распред'!$A$29:$A$40,'Пример равномерного распред'!$A$42:$A$49,'Пример равномерного распред'!$A$51:$A$57,'Пример равномерного распред'!$A$59:$A$72,'Пример равномерного распред'!$A$74:$A$80,'Пример равномерного распред'!$A$82:$A$91,'Пример равномерного распред'!$A$93:$A$103)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автономии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 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 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 - Чувашия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автономий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cat>
          <c:val>
            <c:numRef>
              <c:f>('Пример равномерного распред'!$B$10:$B$27,'Пример равномерного распред'!$B$29:$B$40,'Пример равномерного распред'!$B$42:$B$49,'Пример равномерного распред'!$B$51:$B$57,'Пример равномерного распред'!$B$59:$B$72,'Пример равномерного распред'!$B$74:$B$80,'Пример равномерного распред'!$B$82:$B$91,'Пример равномерного распред'!$B$93:$B$103)</c:f>
              <c:numCache>
                <c:formatCode>#\ ##0.0</c:formatCode>
                <c:ptCount val="87"/>
                <c:pt idx="0">
                  <c:v>49.167310588155559</c:v>
                </c:pt>
                <c:pt idx="1">
                  <c:v>38.952325183624517</c:v>
                </c:pt>
                <c:pt idx="2">
                  <c:v>45.357527465705857</c:v>
                </c:pt>
                <c:pt idx="3">
                  <c:v>45.366774365097491</c:v>
                </c:pt>
                <c:pt idx="4">
                  <c:v>44.073787896574714</c:v>
                </c:pt>
                <c:pt idx="5">
                  <c:v>43.900366043203519</c:v>
                </c:pt>
                <c:pt idx="6">
                  <c:v>41.26291168987094</c:v>
                </c:pt>
                <c:pt idx="7">
                  <c:v>51.212663530923983</c:v>
                </c:pt>
                <c:pt idx="8">
                  <c:v>47.996901190549394</c:v>
                </c:pt>
                <c:pt idx="9">
                  <c:v>46.366770401232678</c:v>
                </c:pt>
                <c:pt idx="10">
                  <c:v>46.078235290374792</c:v>
                </c:pt>
                <c:pt idx="11">
                  <c:v>44.739532569358879</c:v>
                </c:pt>
                <c:pt idx="12">
                  <c:v>45.365534023611012</c:v>
                </c:pt>
                <c:pt idx="13">
                  <c:v>50.469762796538177</c:v>
                </c:pt>
                <c:pt idx="14">
                  <c:v>42.168112120804984</c:v>
                </c:pt>
                <c:pt idx="15">
                  <c:v>42.590838385684748</c:v>
                </c:pt>
                <c:pt idx="16">
                  <c:v>45.119678301296922</c:v>
                </c:pt>
                <c:pt idx="17">
                  <c:v>42.460861069860591</c:v>
                </c:pt>
                <c:pt idx="18">
                  <c:v>38.970688765222192</c:v>
                </c:pt>
                <c:pt idx="19">
                  <c:v>32.606222846909432</c:v>
                </c:pt>
                <c:pt idx="20">
                  <c:v>34.666559213428748</c:v>
                </c:pt>
                <c:pt idx="21">
                  <c:v>26.041714542284463</c:v>
                </c:pt>
                <c:pt idx="22">
                  <c:v>35.009265055306209</c:v>
                </c:pt>
                <c:pt idx="23">
                  <c:v>43.360102826132483</c:v>
                </c:pt>
                <c:pt idx="24">
                  <c:v>53.696967869596428</c:v>
                </c:pt>
                <c:pt idx="25">
                  <c:v>37.501148363008816</c:v>
                </c:pt>
                <c:pt idx="26">
                  <c:v>42.718005116787765</c:v>
                </c:pt>
                <c:pt idx="27">
                  <c:v>45.722117118865434</c:v>
                </c:pt>
                <c:pt idx="28">
                  <c:v>45.095042540498824</c:v>
                </c:pt>
                <c:pt idx="29">
                  <c:v>45.509860667508313</c:v>
                </c:pt>
                <c:pt idx="30">
                  <c:v>40.433347387296486</c:v>
                </c:pt>
                <c:pt idx="31">
                  <c:v>49.998875830584687</c:v>
                </c:pt>
                <c:pt idx="32">
                  <c:v>44.275433255698026</c:v>
                </c:pt>
                <c:pt idx="33">
                  <c:v>42.619002259542945</c:v>
                </c:pt>
                <c:pt idx="34">
                  <c:v>40.231215135014899</c:v>
                </c:pt>
                <c:pt idx="35">
                  <c:v>43.959377170039048</c:v>
                </c:pt>
                <c:pt idx="36">
                  <c:v>46.450312486630757</c:v>
                </c:pt>
                <c:pt idx="37">
                  <c:v>40.41246006190422</c:v>
                </c:pt>
                <c:pt idx="38">
                  <c:v>25.272012532649331</c:v>
                </c:pt>
                <c:pt idx="39">
                  <c:v>35.113191063499031</c:v>
                </c:pt>
                <c:pt idx="40">
                  <c:v>31.001870515719965</c:v>
                </c:pt>
                <c:pt idx="41">
                  <c:v>31.093744738488738</c:v>
                </c:pt>
                <c:pt idx="42">
                  <c:v>34.706769582266872</c:v>
                </c:pt>
                <c:pt idx="43">
                  <c:v>34.127258955887825</c:v>
                </c:pt>
                <c:pt idx="44">
                  <c:v>45.208746100492903</c:v>
                </c:pt>
                <c:pt idx="45">
                  <c:v>49.363940797730585</c:v>
                </c:pt>
                <c:pt idx="46">
                  <c:v>44.966374987286635</c:v>
                </c:pt>
                <c:pt idx="47">
                  <c:v>43.677192340970024</c:v>
                </c:pt>
                <c:pt idx="48">
                  <c:v>44.744329624209854</c:v>
                </c:pt>
                <c:pt idx="49">
                  <c:v>46.260473525536135</c:v>
                </c:pt>
                <c:pt idx="50">
                  <c:v>50.448801421002884</c:v>
                </c:pt>
                <c:pt idx="51">
                  <c:v>40.534055747048811</c:v>
                </c:pt>
                <c:pt idx="52">
                  <c:v>52.307258210707019</c:v>
                </c:pt>
                <c:pt idx="53">
                  <c:v>40.287094202677281</c:v>
                </c:pt>
                <c:pt idx="54">
                  <c:v>48.263976898733837</c:v>
                </c:pt>
                <c:pt idx="55">
                  <c:v>49.856038161188238</c:v>
                </c:pt>
                <c:pt idx="56">
                  <c:v>47.890246756174179</c:v>
                </c:pt>
                <c:pt idx="57">
                  <c:v>46.774578172785155</c:v>
                </c:pt>
                <c:pt idx="58">
                  <c:v>51.913630186670964</c:v>
                </c:pt>
                <c:pt idx="59">
                  <c:v>47.266676958221197</c:v>
                </c:pt>
                <c:pt idx="60">
                  <c:v>41.518279203330763</c:v>
                </c:pt>
                <c:pt idx="61">
                  <c:v>36.614175292823205</c:v>
                </c:pt>
                <c:pt idx="62">
                  <c:v>35.297794613840878</c:v>
                </c:pt>
                <c:pt idx="63">
                  <c:v>30.885459105876535</c:v>
                </c:pt>
                <c:pt idx="64">
                  <c:v>40.19649896101626</c:v>
                </c:pt>
                <c:pt idx="65">
                  <c:v>42.502370211486017</c:v>
                </c:pt>
                <c:pt idx="66">
                  <c:v>42.650161820547233</c:v>
                </c:pt>
                <c:pt idx="67">
                  <c:v>25.489451487228497</c:v>
                </c:pt>
                <c:pt idx="68">
                  <c:v>41.31848674790298</c:v>
                </c:pt>
                <c:pt idx="69">
                  <c:v>49.092824320976703</c:v>
                </c:pt>
                <c:pt idx="70">
                  <c:v>39.685025535304788</c:v>
                </c:pt>
                <c:pt idx="71">
                  <c:v>37.458616054064429</c:v>
                </c:pt>
                <c:pt idx="72">
                  <c:v>41.33075784019951</c:v>
                </c:pt>
                <c:pt idx="73">
                  <c:v>44.258762492061869</c:v>
                </c:pt>
                <c:pt idx="74">
                  <c:v>45.126649981622954</c:v>
                </c:pt>
                <c:pt idx="75">
                  <c:v>47.456336459084561</c:v>
                </c:pt>
                <c:pt idx="76">
                  <c:v>40.304542921704133</c:v>
                </c:pt>
                <c:pt idx="77">
                  <c:v>40.844977725528189</c:v>
                </c:pt>
                <c:pt idx="78">
                  <c:v>43.480995593297081</c:v>
                </c:pt>
                <c:pt idx="79">
                  <c:v>39.969722415187682</c:v>
                </c:pt>
                <c:pt idx="80">
                  <c:v>39.275563395753736</c:v>
                </c:pt>
                <c:pt idx="81">
                  <c:v>38.92335068889706</c:v>
                </c:pt>
                <c:pt idx="82">
                  <c:v>46.606259748787011</c:v>
                </c:pt>
                <c:pt idx="83">
                  <c:v>37.931973669275095</c:v>
                </c:pt>
                <c:pt idx="84">
                  <c:v>33.26715869777982</c:v>
                </c:pt>
                <c:pt idx="85">
                  <c:v>51.326300599343014</c:v>
                </c:pt>
                <c:pt idx="86">
                  <c:v>58.729999895863536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C-4041-B0D1-F49A58BB0BA5}"/>
            </c:ext>
          </c:extLst>
        </c:ser>
        <c:ser>
          <c:idx val="1"/>
          <c:order val="1"/>
          <c:tx>
            <c:strRef>
              <c:f>'Пример равномерного распред'!$C$5:$C$7</c:f>
              <c:strCache>
                <c:ptCount val="3"/>
                <c:pt idx="0">
                  <c:v>Все население </c:v>
                </c:pt>
                <c:pt idx="1">
                  <c:v>Женщины</c:v>
                </c:pt>
                <c:pt idx="2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('Пример равномерного распред'!$A$10:$A$27,'Пример равномерного распред'!$A$29:$A$40,'Пример равномерного распред'!$A$42:$A$49,'Пример равномерного распред'!$A$51:$A$57,'Пример равномерного распред'!$A$59:$A$72,'Пример равномерного распред'!$A$74:$A$80,'Пример равномерного распред'!$A$82:$A$91,'Пример равномерного распред'!$A$93:$A$103)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автономии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 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 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 - Чувашия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автономий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cat>
          <c:val>
            <c:numRef>
              <c:f>('Пример равномерного распред'!$C$10:$C$27,'Пример равномерного распред'!$C$29:$C$40,'Пример равномерного распред'!$C$42:$C$49,'Пример равномерного распред'!$C$51:$C$57,'Пример равномерного распред'!$C$59:$C$72,'Пример равномерного распред'!$C$74:$C$80,'Пример равномерного распред'!$C$82:$C$91,'Пример равномерного распред'!$C$93:$C$103)</c:f>
              <c:numCache>
                <c:formatCode>#\ ##0.0</c:formatCode>
                <c:ptCount val="87"/>
                <c:pt idx="0">
                  <c:v>61.084929506371715</c:v>
                </c:pt>
                <c:pt idx="1">
                  <c:v>59.000790920353623</c:v>
                </c:pt>
                <c:pt idx="2">
                  <c:v>58.650885158264103</c:v>
                </c:pt>
                <c:pt idx="3">
                  <c:v>60.418434226924653</c:v>
                </c:pt>
                <c:pt idx="4">
                  <c:v>62.133241571674596</c:v>
                </c:pt>
                <c:pt idx="5">
                  <c:v>64.457539958976369</c:v>
                </c:pt>
                <c:pt idx="6">
                  <c:v>54.335809051813371</c:v>
                </c:pt>
                <c:pt idx="7">
                  <c:v>59.617151127312503</c:v>
                </c:pt>
                <c:pt idx="8">
                  <c:v>61.942324393595655</c:v>
                </c:pt>
                <c:pt idx="9">
                  <c:v>59.641857891218379</c:v>
                </c:pt>
                <c:pt idx="10">
                  <c:v>67.670502285286503</c:v>
                </c:pt>
                <c:pt idx="11">
                  <c:v>60.522283933966513</c:v>
                </c:pt>
                <c:pt idx="12">
                  <c:v>67.660780369850755</c:v>
                </c:pt>
                <c:pt idx="13">
                  <c:v>63.780800460251662</c:v>
                </c:pt>
                <c:pt idx="14">
                  <c:v>65.395663655894182</c:v>
                </c:pt>
                <c:pt idx="15">
                  <c:v>60.502590026221561</c:v>
                </c:pt>
                <c:pt idx="16">
                  <c:v>64.917480146689527</c:v>
                </c:pt>
                <c:pt idx="17">
                  <c:v>50.909743310658655</c:v>
                </c:pt>
                <c:pt idx="18">
                  <c:v>54.392094502661294</c:v>
                </c:pt>
                <c:pt idx="19">
                  <c:v>59.799317860048809</c:v>
                </c:pt>
                <c:pt idx="20">
                  <c:v>55.506469838284033</c:v>
                </c:pt>
                <c:pt idx="21">
                  <c:v>46.190933951727231</c:v>
                </c:pt>
                <c:pt idx="22">
                  <c:v>55.804531255274568</c:v>
                </c:pt>
                <c:pt idx="23">
                  <c:v>61.270904872189291</c:v>
                </c:pt>
                <c:pt idx="24">
                  <c:v>69.075105241743245</c:v>
                </c:pt>
                <c:pt idx="25">
                  <c:v>58.722301318319616</c:v>
                </c:pt>
                <c:pt idx="26">
                  <c:v>58.374900042303054</c:v>
                </c:pt>
                <c:pt idx="27">
                  <c:v>67.457209034235007</c:v>
                </c:pt>
                <c:pt idx="28">
                  <c:v>63.23435562771094</c:v>
                </c:pt>
                <c:pt idx="29">
                  <c:v>57.938245688389692</c:v>
                </c:pt>
                <c:pt idx="30">
                  <c:v>57.775167487347424</c:v>
                </c:pt>
                <c:pt idx="31">
                  <c:v>67.694629382433646</c:v>
                </c:pt>
                <c:pt idx="32">
                  <c:v>55.827257376862214</c:v>
                </c:pt>
                <c:pt idx="33">
                  <c:v>54.685047998338106</c:v>
                </c:pt>
                <c:pt idx="34">
                  <c:v>57.126394183114989</c:v>
                </c:pt>
                <c:pt idx="35">
                  <c:v>61.072056664221577</c:v>
                </c:pt>
                <c:pt idx="36">
                  <c:v>61.299160364361391</c:v>
                </c:pt>
                <c:pt idx="37">
                  <c:v>59.668566717138987</c:v>
                </c:pt>
                <c:pt idx="38">
                  <c:v>35.958711681494329</c:v>
                </c:pt>
                <c:pt idx="39">
                  <c:v>38.981054896340588</c:v>
                </c:pt>
                <c:pt idx="40">
                  <c:v>46.709673346630623</c:v>
                </c:pt>
                <c:pt idx="41">
                  <c:v>43.495475816094711</c:v>
                </c:pt>
                <c:pt idx="42">
                  <c:v>50.004089646742543</c:v>
                </c:pt>
                <c:pt idx="43">
                  <c:v>34.855929841254913</c:v>
                </c:pt>
                <c:pt idx="44">
                  <c:v>58.500115833107301</c:v>
                </c:pt>
                <c:pt idx="45">
                  <c:v>63.293042386047993</c:v>
                </c:pt>
                <c:pt idx="46">
                  <c:v>62.738678808241616</c:v>
                </c:pt>
                <c:pt idx="47">
                  <c:v>61.559572284201977</c:v>
                </c:pt>
                <c:pt idx="48">
                  <c:v>61.30509092963851</c:v>
                </c:pt>
                <c:pt idx="49">
                  <c:v>60.736684622568959</c:v>
                </c:pt>
                <c:pt idx="50">
                  <c:v>62.392996177329287</c:v>
                </c:pt>
                <c:pt idx="51">
                  <c:v>59.258636056249443</c:v>
                </c:pt>
                <c:pt idx="52">
                  <c:v>65.624480755312234</c:v>
                </c:pt>
                <c:pt idx="53">
                  <c:v>54.750170263184948</c:v>
                </c:pt>
                <c:pt idx="54">
                  <c:v>62.956802159845253</c:v>
                </c:pt>
                <c:pt idx="55">
                  <c:v>66.135483359931726</c:v>
                </c:pt>
                <c:pt idx="56">
                  <c:v>63.6907275812788</c:v>
                </c:pt>
                <c:pt idx="57">
                  <c:v>65.386628203668806</c:v>
                </c:pt>
                <c:pt idx="58">
                  <c:v>67.61839149099761</c:v>
                </c:pt>
                <c:pt idx="59">
                  <c:v>59.895539042101419</c:v>
                </c:pt>
                <c:pt idx="60">
                  <c:v>58.759878515584283</c:v>
                </c:pt>
                <c:pt idx="61">
                  <c:v>54.356974654141851</c:v>
                </c:pt>
                <c:pt idx="62">
                  <c:v>54.728273690498597</c:v>
                </c:pt>
                <c:pt idx="63">
                  <c:v>44.780597759452398</c:v>
                </c:pt>
                <c:pt idx="64">
                  <c:v>57.299769903898635</c:v>
                </c:pt>
                <c:pt idx="65">
                  <c:v>58.723232684058864</c:v>
                </c:pt>
                <c:pt idx="66">
                  <c:v>58.754789263086167</c:v>
                </c:pt>
                <c:pt idx="67">
                  <c:v>40.370599557832627</c:v>
                </c:pt>
                <c:pt idx="68">
                  <c:v>57.221666121825699</c:v>
                </c:pt>
                <c:pt idx="69">
                  <c:v>59.352921823473977</c:v>
                </c:pt>
                <c:pt idx="70">
                  <c:v>53.19593566947858</c:v>
                </c:pt>
                <c:pt idx="71">
                  <c:v>57.780974564080772</c:v>
                </c:pt>
                <c:pt idx="72">
                  <c:v>61.300226333611469</c:v>
                </c:pt>
                <c:pt idx="73">
                  <c:v>61.909338621522409</c:v>
                </c:pt>
                <c:pt idx="74">
                  <c:v>64.675707940849392</c:v>
                </c:pt>
                <c:pt idx="75">
                  <c:v>59.028137839318006</c:v>
                </c:pt>
                <c:pt idx="76">
                  <c:v>56.575245939241469</c:v>
                </c:pt>
                <c:pt idx="77">
                  <c:v>61.02075469804295</c:v>
                </c:pt>
                <c:pt idx="78">
                  <c:v>57.920062921287176</c:v>
                </c:pt>
                <c:pt idx="79">
                  <c:v>43.663056632913403</c:v>
                </c:pt>
                <c:pt idx="80">
                  <c:v>62.56352690963903</c:v>
                </c:pt>
                <c:pt idx="81">
                  <c:v>57.55838381984988</c:v>
                </c:pt>
                <c:pt idx="82">
                  <c:v>61.87181715460725</c:v>
                </c:pt>
                <c:pt idx="83">
                  <c:v>57.763350157008055</c:v>
                </c:pt>
                <c:pt idx="84">
                  <c:v>60.379615249840015</c:v>
                </c:pt>
                <c:pt idx="85">
                  <c:v>71.282001351587681</c:v>
                </c:pt>
                <c:pt idx="86">
                  <c:v>71.116438102230347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C-4041-B0D1-F49A58BB0B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1653855"/>
        <c:axId val="1328333151"/>
      </c:barChart>
      <c:catAx>
        <c:axId val="2616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8333151"/>
        <c:crosses val="autoZero"/>
        <c:auto val="1"/>
        <c:lblAlgn val="ctr"/>
        <c:lblOffset val="100"/>
        <c:noMultiLvlLbl val="0"/>
      </c:catAx>
      <c:valAx>
        <c:axId val="13283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6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Курят ежедневно</a:t>
            </a:r>
          </a:p>
        </c:rich>
      </c:tx>
      <c:layout>
        <c:manualLayout>
          <c:xMode val="edge"/>
          <c:yMode val="edge"/>
          <c:x val="0.35131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'Пример нормального распред'!$A$7:$A$21</c:f>
              <c:strCache>
                <c:ptCount val="15"/>
                <c:pt idx="0">
                  <c:v>15-19 лет</c:v>
                </c:pt>
                <c:pt idx="1">
                  <c:v>из них 15-17 лет</c:v>
                </c:pt>
                <c:pt idx="2">
                  <c:v>20-24 лет</c:v>
                </c:pt>
                <c:pt idx="3">
                  <c:v>25-29 лет</c:v>
                </c:pt>
                <c:pt idx="4">
                  <c:v>30-34 лет</c:v>
                </c:pt>
                <c:pt idx="5">
                  <c:v>35-39 лет</c:v>
                </c:pt>
                <c:pt idx="6">
                  <c:v>40-44 лет</c:v>
                </c:pt>
                <c:pt idx="7">
                  <c:v>45-49 лет</c:v>
                </c:pt>
                <c:pt idx="8">
                  <c:v>50-54 лет</c:v>
                </c:pt>
                <c:pt idx="9">
                  <c:v>55-59 лет</c:v>
                </c:pt>
                <c:pt idx="10">
                  <c:v>60-64 лет</c:v>
                </c:pt>
                <c:pt idx="11">
                  <c:v>65-69 лет</c:v>
                </c:pt>
                <c:pt idx="12">
                  <c:v>70-74 лет</c:v>
                </c:pt>
                <c:pt idx="13">
                  <c:v>75-79 лет</c:v>
                </c:pt>
                <c:pt idx="14">
                  <c:v>80 лет и более</c:v>
                </c:pt>
              </c:strCache>
            </c:strRef>
          </c:cat>
          <c:val>
            <c:numRef>
              <c:f>'Пример нормального распред'!$B$7:$B$21</c:f>
              <c:numCache>
                <c:formatCode>#\ ##0.0</c:formatCode>
                <c:ptCount val="15"/>
                <c:pt idx="0">
                  <c:v>3.1836605256229622</c:v>
                </c:pt>
                <c:pt idx="1">
                  <c:v>1.300843210630352</c:v>
                </c:pt>
                <c:pt idx="2">
                  <c:v>10.730689659388446</c:v>
                </c:pt>
                <c:pt idx="3">
                  <c:v>15.407079002778424</c:v>
                </c:pt>
                <c:pt idx="4">
                  <c:v>18.662320372857486</c:v>
                </c:pt>
                <c:pt idx="5">
                  <c:v>21.807080253464122</c:v>
                </c:pt>
                <c:pt idx="6">
                  <c:v>25.085814499821982</c:v>
                </c:pt>
                <c:pt idx="7">
                  <c:v>25.47102056368767</c:v>
                </c:pt>
                <c:pt idx="8">
                  <c:v>22.118262851278388</c:v>
                </c:pt>
                <c:pt idx="9">
                  <c:v>20.580492254671562</c:v>
                </c:pt>
                <c:pt idx="10">
                  <c:v>16.192444935782447</c:v>
                </c:pt>
                <c:pt idx="11">
                  <c:v>12.445445166661838</c:v>
                </c:pt>
                <c:pt idx="12">
                  <c:v>8.310893064369683</c:v>
                </c:pt>
                <c:pt idx="13">
                  <c:v>4.9968439324063034</c:v>
                </c:pt>
                <c:pt idx="14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C4C-8EF2-2D43166F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16271"/>
        <c:axId val="1311730815"/>
      </c:barChart>
      <c:catAx>
        <c:axId val="9560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730815"/>
        <c:crosses val="autoZero"/>
        <c:auto val="1"/>
        <c:lblAlgn val="ctr"/>
        <c:lblOffset val="100"/>
        <c:noMultiLvlLbl val="0"/>
      </c:catAx>
      <c:valAx>
        <c:axId val="1311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0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278481</xdr:colOff>
      <xdr:row>7</xdr:row>
      <xdr:rowOff>42603</xdr:rowOff>
    </xdr:from>
    <xdr:to>
      <xdr:col>34</xdr:col>
      <xdr:colOff>318653</xdr:colOff>
      <xdr:row>36</xdr:row>
      <xdr:rowOff>19743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C25A4CD-9948-46D7-86D2-86136BB3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6</xdr:row>
      <xdr:rowOff>83820</xdr:rowOff>
    </xdr:from>
    <xdr:to>
      <xdr:col>15</xdr:col>
      <xdr:colOff>106680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E92AF-EE55-4C0E-A776-D862EE1E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Y103"/>
  <sheetViews>
    <sheetView tabSelected="1" zoomScale="70" zoomScaleNormal="70" workbookViewId="0">
      <pane xSplit="1" ySplit="7" topLeftCell="B11" activePane="bottomRight" state="frozen"/>
      <selection pane="topRight" activeCell="B1" sqref="B1"/>
      <selection pane="bottomLeft" activeCell="A7" sqref="A7"/>
      <selection pane="bottomRight" activeCell="AA46" sqref="AA46"/>
    </sheetView>
  </sheetViews>
  <sheetFormatPr defaultColWidth="9.109375" defaultRowHeight="13.2" x14ac:dyDescent="0.25"/>
  <cols>
    <col min="1" max="1" width="39" style="13" customWidth="1"/>
    <col min="2" max="4" width="10.33203125" style="8" customWidth="1"/>
    <col min="5" max="7" width="10.33203125" style="7" customWidth="1"/>
    <col min="8" max="14" width="9.109375" style="7"/>
    <col min="15" max="15" width="9.109375" style="7" customWidth="1"/>
    <col min="16" max="16" width="9.109375" style="7"/>
    <col min="17" max="17" width="12.88671875" style="7" bestFit="1" customWidth="1"/>
    <col min="18" max="18" width="9.109375" style="7"/>
    <col min="19" max="19" width="12.6640625" style="7" customWidth="1"/>
    <col min="20" max="21" width="9.109375" style="7"/>
    <col min="22" max="22" width="13.33203125" style="7" bestFit="1" customWidth="1"/>
    <col min="23" max="23" width="7.5546875" style="7" bestFit="1" customWidth="1"/>
    <col min="24" max="24" width="11.6640625" style="7" bestFit="1" customWidth="1"/>
    <col min="25" max="16384" width="9.109375" style="7"/>
  </cols>
  <sheetData>
    <row r="1" spans="1:24" x14ac:dyDescent="0.25">
      <c r="A1" s="10"/>
      <c r="B1" s="11"/>
      <c r="C1" s="11"/>
      <c r="D1" s="11"/>
      <c r="E1" s="11"/>
      <c r="F1" s="11"/>
      <c r="G1" s="12" t="s">
        <v>6</v>
      </c>
    </row>
    <row r="2" spans="1:24" x14ac:dyDescent="0.25">
      <c r="A2" s="6" t="s">
        <v>7</v>
      </c>
      <c r="B2" s="6"/>
      <c r="C2" s="6"/>
      <c r="D2" s="6"/>
      <c r="E2" s="6"/>
      <c r="F2" s="6"/>
      <c r="G2" s="6"/>
    </row>
    <row r="3" spans="1:24" x14ac:dyDescent="0.25">
      <c r="A3" s="1" t="s">
        <v>8</v>
      </c>
      <c r="B3" s="1"/>
      <c r="C3" s="1"/>
      <c r="D3" s="1"/>
      <c r="E3" s="1"/>
      <c r="F3" s="1"/>
      <c r="G3" s="1"/>
    </row>
    <row r="4" spans="1:24" x14ac:dyDescent="0.25">
      <c r="A4"/>
      <c r="B4" s="9"/>
      <c r="C4" s="9"/>
      <c r="D4" s="9"/>
      <c r="E4" s="9"/>
      <c r="F4" s="9"/>
      <c r="G4" s="14" t="s">
        <v>0</v>
      </c>
    </row>
    <row r="5" spans="1:24" x14ac:dyDescent="0.25">
      <c r="A5" s="5"/>
      <c r="B5" s="2" t="s">
        <v>1</v>
      </c>
      <c r="C5" s="2"/>
      <c r="D5" s="2" t="s">
        <v>2</v>
      </c>
      <c r="E5" s="2"/>
      <c r="F5" s="2" t="s">
        <v>3</v>
      </c>
      <c r="G5" s="2"/>
    </row>
    <row r="6" spans="1:24" x14ac:dyDescent="0.25">
      <c r="A6" s="4"/>
      <c r="B6" s="15" t="s">
        <v>4</v>
      </c>
      <c r="C6" s="15" t="s">
        <v>5</v>
      </c>
      <c r="D6" s="15" t="s">
        <v>4</v>
      </c>
      <c r="E6" s="15" t="s">
        <v>5</v>
      </c>
      <c r="F6" s="15" t="s">
        <v>4</v>
      </c>
      <c r="G6" s="15" t="s">
        <v>5</v>
      </c>
      <c r="Q6" s="29" t="s">
        <v>113</v>
      </c>
      <c r="R6" s="29"/>
      <c r="S6" s="29"/>
      <c r="T6" s="29"/>
      <c r="U6" s="29"/>
      <c r="V6" s="29"/>
      <c r="W6" s="29"/>
      <c r="X6" s="29"/>
    </row>
    <row r="7" spans="1:24" ht="10.5" customHeight="1" x14ac:dyDescent="0.25">
      <c r="A7" s="3"/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</row>
    <row r="8" spans="1:24" x14ac:dyDescent="0.25">
      <c r="A8" s="20" t="s">
        <v>9</v>
      </c>
      <c r="B8" s="17">
        <v>43.261136965038773</v>
      </c>
      <c r="C8" s="17">
        <v>58.446017770240374</v>
      </c>
      <c r="D8" s="17">
        <v>42.504903968667691</v>
      </c>
      <c r="E8" s="17">
        <v>57.616032397446048</v>
      </c>
      <c r="F8" s="17">
        <v>45.429693652789027</v>
      </c>
      <c r="G8" s="17">
        <v>60.977513709553108</v>
      </c>
    </row>
    <row r="9" spans="1:24" x14ac:dyDescent="0.25">
      <c r="A9" s="21" t="s">
        <v>10</v>
      </c>
      <c r="B9" s="17">
        <v>44.57038010001903</v>
      </c>
      <c r="C9" s="17">
        <v>58.187379098036367</v>
      </c>
      <c r="D9" s="17">
        <v>43.62656322325914</v>
      </c>
      <c r="E9" s="17">
        <v>56.459443901356806</v>
      </c>
      <c r="F9" s="17">
        <v>49.049263828804754</v>
      </c>
      <c r="G9" s="17">
        <v>66.053955254317756</v>
      </c>
    </row>
    <row r="10" spans="1:24" x14ac:dyDescent="0.25">
      <c r="A10" s="18" t="s">
        <v>11</v>
      </c>
      <c r="B10" s="17">
        <v>49.167310588155559</v>
      </c>
      <c r="C10" s="17">
        <v>61.084929506371715</v>
      </c>
      <c r="D10" s="17">
        <v>41.958657896116001</v>
      </c>
      <c r="E10" s="17">
        <v>54.278489133623616</v>
      </c>
      <c r="F10" s="17">
        <v>62.162943406119318</v>
      </c>
      <c r="G10" s="17">
        <v>75.087397311562398</v>
      </c>
    </row>
    <row r="11" spans="1:24" x14ac:dyDescent="0.25">
      <c r="A11" s="18" t="s">
        <v>12</v>
      </c>
      <c r="B11" s="17">
        <v>38.952325183624517</v>
      </c>
      <c r="C11" s="17">
        <v>59.000790920353623</v>
      </c>
      <c r="D11" s="17">
        <v>38.237431866366961</v>
      </c>
      <c r="E11" s="17">
        <v>58.292624543500764</v>
      </c>
      <c r="F11" s="17">
        <v>40.768742121723427</v>
      </c>
      <c r="G11" s="17">
        <v>60.677627314877732</v>
      </c>
    </row>
    <row r="12" spans="1:24" x14ac:dyDescent="0.25">
      <c r="A12" s="18" t="s">
        <v>13</v>
      </c>
      <c r="B12" s="17">
        <v>45.357527465705857</v>
      </c>
      <c r="C12" s="17">
        <v>58.650885158264103</v>
      </c>
      <c r="D12" s="17">
        <v>46.022030787048166</v>
      </c>
      <c r="E12" s="17">
        <v>58.970796224365976</v>
      </c>
      <c r="F12" s="17">
        <v>43.158799907673</v>
      </c>
      <c r="G12" s="17">
        <v>57.588414259715854</v>
      </c>
    </row>
    <row r="13" spans="1:24" x14ac:dyDescent="0.25">
      <c r="A13" s="18" t="s">
        <v>14</v>
      </c>
      <c r="B13" s="17">
        <v>45.366774365097491</v>
      </c>
      <c r="C13" s="17">
        <v>60.418434226924653</v>
      </c>
      <c r="D13" s="17">
        <v>45.907637186018768</v>
      </c>
      <c r="E13" s="17">
        <v>61.43412540284438</v>
      </c>
      <c r="F13" s="17">
        <v>44.345563471860515</v>
      </c>
      <c r="G13" s="17">
        <v>58.19580529550646</v>
      </c>
    </row>
    <row r="14" spans="1:24" x14ac:dyDescent="0.25">
      <c r="A14" s="18" t="s">
        <v>15</v>
      </c>
      <c r="B14" s="17">
        <v>44.073787896574714</v>
      </c>
      <c r="C14" s="17">
        <v>62.133241571674596</v>
      </c>
      <c r="D14" s="17">
        <v>44.482397312352539</v>
      </c>
      <c r="E14" s="17">
        <v>61.261331352244007</v>
      </c>
      <c r="F14" s="17">
        <v>42.428192972953404</v>
      </c>
      <c r="G14" s="17">
        <v>66.266499512016651</v>
      </c>
    </row>
    <row r="15" spans="1:24" x14ac:dyDescent="0.25">
      <c r="A15" s="18" t="s">
        <v>16</v>
      </c>
      <c r="B15" s="17">
        <v>43.900366043203519</v>
      </c>
      <c r="C15" s="17">
        <v>64.457539958976369</v>
      </c>
      <c r="D15" s="17">
        <v>43.85509394866358</v>
      </c>
      <c r="E15" s="17">
        <v>63.506912233933726</v>
      </c>
      <c r="F15" s="17">
        <v>44.036674974326779</v>
      </c>
      <c r="G15" s="17">
        <v>67.174918890805927</v>
      </c>
    </row>
    <row r="16" spans="1:24" x14ac:dyDescent="0.25">
      <c r="A16" s="18" t="s">
        <v>17</v>
      </c>
      <c r="B16" s="17">
        <v>41.26291168987094</v>
      </c>
      <c r="C16" s="17">
        <v>54.335809051813371</v>
      </c>
      <c r="D16" s="17">
        <v>40.209119237143135</v>
      </c>
      <c r="E16" s="17">
        <v>51.741543975115761</v>
      </c>
      <c r="F16" s="17">
        <v>44.321545815102951</v>
      </c>
      <c r="G16" s="17">
        <v>60.936395382671655</v>
      </c>
    </row>
    <row r="17" spans="1:7" x14ac:dyDescent="0.25">
      <c r="A17" s="18" t="s">
        <v>18</v>
      </c>
      <c r="B17" s="17">
        <v>51.212663530923983</v>
      </c>
      <c r="C17" s="17">
        <v>59.617151127312503</v>
      </c>
      <c r="D17" s="17">
        <v>52.709874977665912</v>
      </c>
      <c r="E17" s="17">
        <v>58.773619365002496</v>
      </c>
      <c r="F17" s="17">
        <v>47.98850192823484</v>
      </c>
      <c r="G17" s="17">
        <v>61.412515399117517</v>
      </c>
    </row>
    <row r="18" spans="1:7" x14ac:dyDescent="0.25">
      <c r="A18" s="18" t="s">
        <v>19</v>
      </c>
      <c r="B18" s="17">
        <v>47.996901190549394</v>
      </c>
      <c r="C18" s="17">
        <v>61.942324393595655</v>
      </c>
      <c r="D18" s="17">
        <v>45.686941816014162</v>
      </c>
      <c r="E18" s="17">
        <v>58.873021587789026</v>
      </c>
      <c r="F18" s="17">
        <v>52.095641226038921</v>
      </c>
      <c r="G18" s="17">
        <v>67.096047363964558</v>
      </c>
    </row>
    <row r="19" spans="1:7" x14ac:dyDescent="0.25">
      <c r="A19" s="18" t="s">
        <v>20</v>
      </c>
      <c r="B19" s="17">
        <v>46.366770401232678</v>
      </c>
      <c r="C19" s="17">
        <v>59.641857891218379</v>
      </c>
      <c r="D19" s="17">
        <v>45.967326513978804</v>
      </c>
      <c r="E19" s="17">
        <v>57.654558199958899</v>
      </c>
      <c r="F19" s="17">
        <v>48.12685223551884</v>
      </c>
      <c r="G19" s="17">
        <v>68.308653352161301</v>
      </c>
    </row>
    <row r="20" spans="1:7" x14ac:dyDescent="0.25">
      <c r="A20" s="18" t="s">
        <v>21</v>
      </c>
      <c r="B20" s="17">
        <v>46.078235290374792</v>
      </c>
      <c r="C20" s="17">
        <v>67.670502285286503</v>
      </c>
      <c r="D20" s="17">
        <v>43.469902955078403</v>
      </c>
      <c r="E20" s="17">
        <v>62.534456964548625</v>
      </c>
      <c r="F20" s="17">
        <v>50.791179386135155</v>
      </c>
      <c r="G20" s="17">
        <v>78.647514132866505</v>
      </c>
    </row>
    <row r="21" spans="1:7" x14ac:dyDescent="0.25">
      <c r="A21" s="18" t="s">
        <v>22</v>
      </c>
      <c r="B21" s="17">
        <v>44.739532569358879</v>
      </c>
      <c r="C21" s="17">
        <v>60.522283933966513</v>
      </c>
      <c r="D21" s="17">
        <v>43.577148609814763</v>
      </c>
      <c r="E21" s="17">
        <v>59.794342215091149</v>
      </c>
      <c r="F21" s="17">
        <v>47.808908082847175</v>
      </c>
      <c r="G21" s="17">
        <v>62.265820195293749</v>
      </c>
    </row>
    <row r="22" spans="1:7" x14ac:dyDescent="0.25">
      <c r="A22" s="18" t="s">
        <v>23</v>
      </c>
      <c r="B22" s="17">
        <v>45.365534023611012</v>
      </c>
      <c r="C22" s="17">
        <v>67.660780369850755</v>
      </c>
      <c r="D22" s="17">
        <v>44.683633709109273</v>
      </c>
      <c r="E22" s="17">
        <v>65.357933185282434</v>
      </c>
      <c r="F22" s="17">
        <v>47.046584932931069</v>
      </c>
      <c r="G22" s="17">
        <v>73.380962434175203</v>
      </c>
    </row>
    <row r="23" spans="1:7" x14ac:dyDescent="0.25">
      <c r="A23" s="18" t="s">
        <v>24</v>
      </c>
      <c r="B23" s="17">
        <v>50.469762796538177</v>
      </c>
      <c r="C23" s="17">
        <v>63.780800460251662</v>
      </c>
      <c r="D23" s="17">
        <v>43.16212555479926</v>
      </c>
      <c r="E23" s="17">
        <v>61.089679790366013</v>
      </c>
      <c r="F23" s="17">
        <v>61.14886940491251</v>
      </c>
      <c r="G23" s="17">
        <v>68.118636112646499</v>
      </c>
    </row>
    <row r="24" spans="1:7" x14ac:dyDescent="0.25">
      <c r="A24" s="18" t="s">
        <v>25</v>
      </c>
      <c r="B24" s="17">
        <v>42.168112120804984</v>
      </c>
      <c r="C24" s="17">
        <v>65.395663655894182</v>
      </c>
      <c r="D24" s="17">
        <v>42.373712257785137</v>
      </c>
      <c r="E24" s="17">
        <v>66.473501742607752</v>
      </c>
      <c r="F24" s="17">
        <v>41.495761963695145</v>
      </c>
      <c r="G24" s="17">
        <v>62.044436889293564</v>
      </c>
    </row>
    <row r="25" spans="1:7" x14ac:dyDescent="0.25">
      <c r="A25" s="18" t="s">
        <v>26</v>
      </c>
      <c r="B25" s="17">
        <v>42.590838385684748</v>
      </c>
      <c r="C25" s="17">
        <v>60.502590026221561</v>
      </c>
      <c r="D25" s="17">
        <v>40.031593046882911</v>
      </c>
      <c r="E25" s="17">
        <v>59.473678188618393</v>
      </c>
      <c r="F25" s="17">
        <v>49.798314030592472</v>
      </c>
      <c r="G25" s="17">
        <v>63.313794885361368</v>
      </c>
    </row>
    <row r="26" spans="1:7" x14ac:dyDescent="0.25">
      <c r="A26" s="18" t="s">
        <v>27</v>
      </c>
      <c r="B26" s="17">
        <v>45.119678301296922</v>
      </c>
      <c r="C26" s="17">
        <v>64.917480146689527</v>
      </c>
      <c r="D26" s="17">
        <v>41.719157652621661</v>
      </c>
      <c r="E26" s="17">
        <v>62.905469106210958</v>
      </c>
      <c r="F26" s="17">
        <v>57.216630432218089</v>
      </c>
      <c r="G26" s="17">
        <v>73.928322926771997</v>
      </c>
    </row>
    <row r="27" spans="1:7" x14ac:dyDescent="0.25">
      <c r="A27" s="18" t="s">
        <v>28</v>
      </c>
      <c r="B27" s="17">
        <v>42.460861069860591</v>
      </c>
      <c r="C27" s="17">
        <v>50.909743310658655</v>
      </c>
      <c r="D27" s="17">
        <v>42.460861069860591</v>
      </c>
      <c r="E27" s="17">
        <v>50.909743310658655</v>
      </c>
      <c r="F27" s="17" t="s">
        <v>29</v>
      </c>
      <c r="G27" s="17" t="s">
        <v>29</v>
      </c>
    </row>
    <row r="28" spans="1:7" x14ac:dyDescent="0.25">
      <c r="A28" s="22" t="s">
        <v>30</v>
      </c>
      <c r="B28" s="17">
        <v>42.967197819262431</v>
      </c>
      <c r="C28" s="17">
        <v>59.652974318516137</v>
      </c>
      <c r="D28" s="17">
        <v>42.511193693040873</v>
      </c>
      <c r="E28" s="17">
        <v>58.792491622640242</v>
      </c>
      <c r="F28" s="17">
        <v>45.496982129457599</v>
      </c>
      <c r="G28" s="17">
        <v>64.297756342045929</v>
      </c>
    </row>
    <row r="29" spans="1:7" x14ac:dyDescent="0.25">
      <c r="A29" s="18" t="s">
        <v>31</v>
      </c>
      <c r="B29" s="17">
        <v>38.970688765222192</v>
      </c>
      <c r="C29" s="17">
        <v>54.392094502661294</v>
      </c>
      <c r="D29" s="17">
        <v>39.633280153442008</v>
      </c>
      <c r="E29" s="17">
        <v>54.214668024802165</v>
      </c>
      <c r="F29" s="17">
        <v>36.173327880681605</v>
      </c>
      <c r="G29" s="17">
        <v>55.203168305148857</v>
      </c>
    </row>
    <row r="30" spans="1:7" x14ac:dyDescent="0.25">
      <c r="A30" s="18" t="s">
        <v>32</v>
      </c>
      <c r="B30" s="17">
        <v>32.606222846909432</v>
      </c>
      <c r="C30" s="17">
        <v>59.799317860048809</v>
      </c>
      <c r="D30" s="17">
        <v>30.515238838373691</v>
      </c>
      <c r="E30" s="17">
        <v>60.644479581654664</v>
      </c>
      <c r="F30" s="17">
        <v>40.825171752878177</v>
      </c>
      <c r="G30" s="17">
        <v>56.977413303282262</v>
      </c>
    </row>
    <row r="31" spans="1:7" x14ac:dyDescent="0.25">
      <c r="A31" s="18" t="s">
        <v>33</v>
      </c>
      <c r="B31" s="17">
        <v>34.666559213428748</v>
      </c>
      <c r="C31" s="17">
        <v>55.506469838284033</v>
      </c>
      <c r="D31" s="17">
        <v>32.430199084451083</v>
      </c>
      <c r="E31" s="17">
        <v>51.956285716040341</v>
      </c>
      <c r="F31" s="17">
        <v>41.733608675782783</v>
      </c>
      <c r="G31" s="17">
        <v>67.386920417084596</v>
      </c>
    </row>
    <row r="32" spans="1:7" x14ac:dyDescent="0.25">
      <c r="A32" s="19" t="s">
        <v>34</v>
      </c>
      <c r="B32" s="17">
        <v>26.041714542284463</v>
      </c>
      <c r="C32" s="17">
        <v>46.190933951727231</v>
      </c>
      <c r="D32" s="17">
        <v>17.100006626352709</v>
      </c>
      <c r="E32" s="17">
        <v>39.709113487032418</v>
      </c>
      <c r="F32" s="17">
        <v>46.813786625272201</v>
      </c>
      <c r="G32" s="17">
        <v>63.253222288931468</v>
      </c>
    </row>
    <row r="33" spans="1:25" x14ac:dyDescent="0.25">
      <c r="A33" s="19" t="s">
        <v>35</v>
      </c>
      <c r="B33" s="17">
        <v>35.009265055306209</v>
      </c>
      <c r="C33" s="17">
        <v>55.804531255274568</v>
      </c>
      <c r="D33" s="17">
        <v>32.989017175556313</v>
      </c>
      <c r="E33" s="17">
        <v>52.324435085142134</v>
      </c>
      <c r="F33" s="17">
        <v>41.478349934332755</v>
      </c>
      <c r="G33" s="17">
        <v>67.54618705557931</v>
      </c>
    </row>
    <row r="34" spans="1:25" x14ac:dyDescent="0.25">
      <c r="A34" s="18" t="s">
        <v>36</v>
      </c>
      <c r="B34" s="17">
        <v>43.360102826132483</v>
      </c>
      <c r="C34" s="17">
        <v>61.270904872189291</v>
      </c>
      <c r="D34" s="17">
        <v>37.97584416763528</v>
      </c>
      <c r="E34" s="17">
        <v>55.678395052734352</v>
      </c>
      <c r="F34" s="17">
        <v>54.784100796981583</v>
      </c>
      <c r="G34" s="17">
        <v>77.034607312327125</v>
      </c>
    </row>
    <row r="35" spans="1:25" x14ac:dyDescent="0.25">
      <c r="A35" s="18" t="s">
        <v>37</v>
      </c>
      <c r="B35" s="17">
        <v>53.696967869596428</v>
      </c>
      <c r="C35" s="17">
        <v>69.075105241743245</v>
      </c>
      <c r="D35" s="17">
        <v>52.871093143188872</v>
      </c>
      <c r="E35" s="17">
        <v>69.161848528188472</v>
      </c>
      <c r="F35" s="17">
        <v>56.360922781742417</v>
      </c>
      <c r="G35" s="17">
        <v>68.748835588626662</v>
      </c>
    </row>
    <row r="36" spans="1:25" x14ac:dyDescent="0.25">
      <c r="A36" s="18" t="s">
        <v>38</v>
      </c>
      <c r="B36" s="17">
        <v>37.501148363008816</v>
      </c>
      <c r="C36" s="17">
        <v>58.722301318319616</v>
      </c>
      <c r="D36" s="17">
        <v>37.884522160167236</v>
      </c>
      <c r="E36" s="17">
        <v>60.00371957470368</v>
      </c>
      <c r="F36" s="17">
        <v>36.694273021289668</v>
      </c>
      <c r="G36" s="17">
        <v>56.213001010367712</v>
      </c>
    </row>
    <row r="37" spans="1:25" x14ac:dyDescent="0.25">
      <c r="A37" s="18" t="s">
        <v>39</v>
      </c>
      <c r="B37" s="17">
        <v>42.718005116787765</v>
      </c>
      <c r="C37" s="17">
        <v>58.374900042303054</v>
      </c>
      <c r="D37" s="17">
        <v>43.957045667820218</v>
      </c>
      <c r="E37" s="17">
        <v>57.509286768949131</v>
      </c>
      <c r="F37" s="17">
        <v>28.449717141631425</v>
      </c>
      <c r="G37" s="17">
        <v>68.24145023464915</v>
      </c>
    </row>
    <row r="38" spans="1:25" x14ac:dyDescent="0.25">
      <c r="A38" s="18" t="s">
        <v>40</v>
      </c>
      <c r="B38" s="17">
        <v>45.722117118865434</v>
      </c>
      <c r="C38" s="17">
        <v>67.457209034235007</v>
      </c>
      <c r="D38" s="17">
        <v>41.733660687672682</v>
      </c>
      <c r="E38" s="17">
        <v>68.094394249081631</v>
      </c>
      <c r="F38" s="17">
        <v>56.114780314373604</v>
      </c>
      <c r="G38" s="17">
        <v>66.070070089297317</v>
      </c>
    </row>
    <row r="39" spans="1:25" x14ac:dyDescent="0.25">
      <c r="A39" s="18" t="s">
        <v>41</v>
      </c>
      <c r="B39" s="17">
        <v>45.095042540498824</v>
      </c>
      <c r="C39" s="17">
        <v>63.23435562771094</v>
      </c>
      <c r="D39" s="17">
        <v>41.599416752233012</v>
      </c>
      <c r="E39" s="17">
        <v>59.736771975014719</v>
      </c>
      <c r="F39" s="17">
        <v>53.968852194587932</v>
      </c>
      <c r="G39" s="17">
        <v>71.022172333506361</v>
      </c>
    </row>
    <row r="40" spans="1:25" x14ac:dyDescent="0.25">
      <c r="A40" s="18" t="s">
        <v>42</v>
      </c>
      <c r="B40" s="17">
        <v>45.509860667508313</v>
      </c>
      <c r="C40" s="17">
        <v>57.938245688389692</v>
      </c>
      <c r="D40" s="17">
        <v>45.509860667508313</v>
      </c>
      <c r="E40" s="17">
        <v>57.938245688389692</v>
      </c>
      <c r="F40" s="17" t="s">
        <v>29</v>
      </c>
      <c r="G40" s="17" t="s">
        <v>29</v>
      </c>
    </row>
    <row r="41" spans="1:25" x14ac:dyDescent="0.25">
      <c r="A41" s="23" t="s">
        <v>43</v>
      </c>
      <c r="B41" s="17">
        <v>43.785766760904956</v>
      </c>
      <c r="C41" s="17">
        <v>58.045801458159104</v>
      </c>
      <c r="D41" s="17">
        <v>42.700702167968494</v>
      </c>
      <c r="E41" s="17">
        <v>58.377253379197214</v>
      </c>
      <c r="F41" s="17">
        <v>45.562051974741259</v>
      </c>
      <c r="G41" s="17">
        <v>57.460655493885938</v>
      </c>
    </row>
    <row r="42" spans="1:25" x14ac:dyDescent="0.25">
      <c r="A42" s="18" t="s">
        <v>44</v>
      </c>
      <c r="B42" s="17">
        <v>40.433347387296486</v>
      </c>
      <c r="C42" s="17">
        <v>57.775167487347424</v>
      </c>
      <c r="D42" s="17">
        <v>45.10222742440326</v>
      </c>
      <c r="E42" s="17">
        <v>63.806963553068591</v>
      </c>
      <c r="F42" s="17">
        <v>36.609528717019018</v>
      </c>
      <c r="G42" s="17">
        <v>51.973188637116792</v>
      </c>
      <c r="P42" s="34" t="s">
        <v>112</v>
      </c>
      <c r="Q42" s="34"/>
      <c r="R42" s="34"/>
      <c r="S42" s="34"/>
      <c r="T42" s="34"/>
      <c r="U42" s="34"/>
      <c r="V42" s="34"/>
      <c r="W42" s="34"/>
      <c r="X42" s="34"/>
    </row>
    <row r="43" spans="1:25" x14ac:dyDescent="0.25">
      <c r="A43" s="18" t="s">
        <v>45</v>
      </c>
      <c r="B43" s="17">
        <v>49.998875830584687</v>
      </c>
      <c r="C43" s="17">
        <v>67.694629382433646</v>
      </c>
      <c r="D43" s="17">
        <v>58.597282955936912</v>
      </c>
      <c r="E43" s="17">
        <v>77.118561050665733</v>
      </c>
      <c r="F43" s="17">
        <v>43.518579237163408</v>
      </c>
      <c r="G43" s="17">
        <v>58.678521291303909</v>
      </c>
      <c r="P43" s="34"/>
      <c r="Q43" s="34"/>
      <c r="R43" s="34"/>
      <c r="S43" s="34"/>
      <c r="T43" s="34"/>
      <c r="U43" s="34"/>
      <c r="V43" s="34"/>
      <c r="W43" s="34"/>
      <c r="X43" s="34"/>
    </row>
    <row r="44" spans="1:25" x14ac:dyDescent="0.25">
      <c r="A44" s="18" t="s">
        <v>46</v>
      </c>
      <c r="B44" s="17">
        <v>44.275433255698026</v>
      </c>
      <c r="C44" s="17">
        <v>55.827257376862214</v>
      </c>
      <c r="D44" s="17">
        <v>42.953553561750027</v>
      </c>
      <c r="E44" s="17">
        <v>54.944572612572472</v>
      </c>
      <c r="F44" s="17">
        <v>45.553623530910549</v>
      </c>
      <c r="G44" s="17">
        <v>56.768250594733701</v>
      </c>
    </row>
    <row r="45" spans="1:25" x14ac:dyDescent="0.25">
      <c r="A45" s="18" t="s">
        <v>47</v>
      </c>
      <c r="B45" s="17">
        <v>42.619002259542945</v>
      </c>
      <c r="C45" s="17">
        <v>54.685047998338106</v>
      </c>
      <c r="D45" s="17">
        <v>39.988255911116752</v>
      </c>
      <c r="E45" s="17">
        <v>54.765343856733359</v>
      </c>
      <c r="F45" s="17">
        <v>45.86354635387373</v>
      </c>
      <c r="G45" s="17">
        <v>54.583428095706211</v>
      </c>
      <c r="O45" s="53" t="s">
        <v>109</v>
      </c>
      <c r="P45" s="53"/>
      <c r="Q45" s="53"/>
      <c r="R45" s="53"/>
      <c r="S45" s="53"/>
      <c r="U45" s="57" t="s">
        <v>111</v>
      </c>
      <c r="V45" s="58"/>
      <c r="W45" s="58"/>
      <c r="X45" s="58"/>
      <c r="Y45" s="59"/>
    </row>
    <row r="46" spans="1:25" x14ac:dyDescent="0.25">
      <c r="A46" s="18" t="s">
        <v>48</v>
      </c>
      <c r="B46" s="17">
        <v>40.231215135014899</v>
      </c>
      <c r="C46" s="17">
        <v>57.126394183114989</v>
      </c>
      <c r="D46" s="17">
        <v>38.418191000612772</v>
      </c>
      <c r="E46" s="17">
        <v>58.730610447525507</v>
      </c>
      <c r="F46" s="17">
        <v>43.517113690541329</v>
      </c>
      <c r="G46" s="17">
        <v>53.493480212660572</v>
      </c>
      <c r="O46" s="54" t="s">
        <v>144</v>
      </c>
      <c r="P46" s="54" t="s">
        <v>106</v>
      </c>
      <c r="Q46" s="54" t="s">
        <v>107</v>
      </c>
      <c r="R46" s="54" t="s">
        <v>108</v>
      </c>
      <c r="S46" s="49" t="s">
        <v>110</v>
      </c>
      <c r="T46" s="35"/>
      <c r="U46" s="31" t="s">
        <v>106</v>
      </c>
      <c r="V46" s="31" t="s">
        <v>107</v>
      </c>
      <c r="W46" s="31" t="s">
        <v>108</v>
      </c>
      <c r="X46" s="31" t="s">
        <v>110</v>
      </c>
      <c r="Y46" s="56" t="s">
        <v>144</v>
      </c>
    </row>
    <row r="47" spans="1:25" x14ac:dyDescent="0.25">
      <c r="A47" s="18" t="s">
        <v>49</v>
      </c>
      <c r="B47" s="17">
        <v>43.959377170039048</v>
      </c>
      <c r="C47" s="17">
        <v>61.072056664221577</v>
      </c>
      <c r="D47" s="17">
        <v>40.778776981828969</v>
      </c>
      <c r="E47" s="17">
        <v>59.669110411427994</v>
      </c>
      <c r="F47" s="17">
        <v>54.597363847466397</v>
      </c>
      <c r="G47" s="17">
        <v>65.923793343119172</v>
      </c>
      <c r="O47" s="54">
        <f>MODE(ROUND(B10:B27,1),ROUND(B29:B40,1),ROUND(B42:B49,1),ROUND(B51:B57,1),ROUND(B59:B72,1),ROUND(B74:B80,1),ROUND(B82:B91,1),ROUND(B93:B103,1))</f>
        <v>45.4</v>
      </c>
      <c r="P47" s="55">
        <f>MEDIAN(B10:B27,B29:B40,B42:B49,B51:B57,B59:B72,B74:B80,B82:B91,B93:B103)</f>
        <v>43.360102826132483</v>
      </c>
      <c r="Q47" s="55">
        <f>AVERAGE(B10:B27,B29:B40,B42:B49,B51:B57,B59:B72,B74:B80,B82:B91,B93:B103)</f>
        <v>42.466073199809891</v>
      </c>
      <c r="R47" s="55">
        <f>MAX(B10:B27,B29:B40,B42:B49,B51:B57,B59:B72,B74:B80,B82:B91,B93:B103)-MIN(B10:B27,B29:B40,B42:B49,B51:B57,B59:B72,B74:B80,B82:B91,B93:B103)</f>
        <v>33.457987363214201</v>
      </c>
      <c r="S47" s="51">
        <f>(P47-Q47)/R47</f>
        <v>2.6720962519865846E-2</v>
      </c>
      <c r="U47" s="32">
        <f>MEDIAN(C10:C27,C29:C40,C42:C49,C51:C57,C59:C72,C74:C80,C82:C91,C93:C103)</f>
        <v>59.641857891218379</v>
      </c>
      <c r="V47" s="32">
        <f>AVERAGE(C10:C27,C29:C40,C42:C49,C51:C57,C59:C72,C74:C80,C82:C91,C93:C103)</f>
        <v>58.567341499577616</v>
      </c>
      <c r="W47" s="32">
        <f>MAX(C10:C27,C29:C40,C42:C49,C51:C57,C59:C72,C74:C80,C82:C91,C93:C103)-MIN(C10:C27,C29:C40,C42:C49,C51:C57,C59:C72,C74:C80,C82:C91,C93:C103)</f>
        <v>36.426071510332768</v>
      </c>
      <c r="X47" s="33">
        <f>(U47-V47)/W47</f>
        <v>2.9498552742256646E-2</v>
      </c>
      <c r="Y47" s="54">
        <f>MODE(ROUND(C10:C27,1),ROUND(C29:C40,1),ROUND(C42:C49,1),ROUND(C51:C57,1),ROUND(C59:C72,1),ROUND(C74:C80,1),ROUND(C82:C91,1),ROUND(C93:C103,1))</f>
        <v>61.3</v>
      </c>
    </row>
    <row r="48" spans="1:25" x14ac:dyDescent="0.25">
      <c r="A48" s="18" t="s">
        <v>50</v>
      </c>
      <c r="B48" s="17">
        <v>46.450312486630757</v>
      </c>
      <c r="C48" s="17">
        <v>61.299160364361391</v>
      </c>
      <c r="D48" s="17">
        <v>47.720287452351855</v>
      </c>
      <c r="E48" s="17">
        <v>61.290069244833504</v>
      </c>
      <c r="F48" s="17">
        <v>43.88873220330192</v>
      </c>
      <c r="G48" s="17">
        <v>61.320475931146881</v>
      </c>
    </row>
    <row r="49" spans="1:7" x14ac:dyDescent="0.25">
      <c r="A49" s="18" t="s">
        <v>51</v>
      </c>
      <c r="B49" s="17">
        <v>40.41246006190422</v>
      </c>
      <c r="C49" s="17">
        <v>59.668566717138987</v>
      </c>
      <c r="D49" s="17">
        <v>40.273185920211525</v>
      </c>
      <c r="E49" s="17">
        <v>58.371740019076746</v>
      </c>
      <c r="F49" s="17">
        <v>43.325248448557474</v>
      </c>
      <c r="G49" s="17">
        <v>76.672487425579703</v>
      </c>
    </row>
    <row r="50" spans="1:7" x14ac:dyDescent="0.25">
      <c r="A50" s="24" t="s">
        <v>52</v>
      </c>
      <c r="B50" s="17">
        <v>34.131464664824016</v>
      </c>
      <c r="C50" s="17">
        <v>45.23643099987693</v>
      </c>
      <c r="D50" s="17">
        <v>39.816366679632729</v>
      </c>
      <c r="E50" s="17">
        <v>50.328796545562724</v>
      </c>
      <c r="F50" s="17">
        <v>28.535205804135305</v>
      </c>
      <c r="G50" s="17">
        <v>39.32805536306337</v>
      </c>
    </row>
    <row r="51" spans="1:7" x14ac:dyDescent="0.25">
      <c r="A51" s="18" t="s">
        <v>53</v>
      </c>
      <c r="B51" s="17">
        <v>25.272012532649331</v>
      </c>
      <c r="C51" s="17">
        <v>35.958711681494329</v>
      </c>
      <c r="D51" s="17">
        <v>35.887741299191482</v>
      </c>
      <c r="E51" s="17">
        <v>45.540047349343467</v>
      </c>
      <c r="F51" s="17">
        <v>16.984952788384341</v>
      </c>
      <c r="G51" s="17">
        <v>26.683618642970927</v>
      </c>
    </row>
    <row r="52" spans="1:7" x14ac:dyDescent="0.25">
      <c r="A52" s="18" t="s">
        <v>54</v>
      </c>
      <c r="B52" s="17">
        <v>35.113191063499031</v>
      </c>
      <c r="C52" s="17">
        <v>38.981054896340588</v>
      </c>
      <c r="D52" s="17">
        <v>35.29310768973464</v>
      </c>
      <c r="E52" s="17">
        <v>40.186882465772413</v>
      </c>
      <c r="F52" s="17">
        <v>34.889802378587497</v>
      </c>
      <c r="G52" s="17">
        <v>37.405428925103678</v>
      </c>
    </row>
    <row r="53" spans="1:7" x14ac:dyDescent="0.25">
      <c r="A53" s="18" t="s">
        <v>55</v>
      </c>
      <c r="B53" s="17">
        <v>31.001870515719965</v>
      </c>
      <c r="C53" s="17">
        <v>46.709673346630623</v>
      </c>
      <c r="D53" s="17">
        <v>31.733377260833265</v>
      </c>
      <c r="E53" s="17">
        <v>49.166886832681634</v>
      </c>
      <c r="F53" s="17">
        <v>30.365497319375368</v>
      </c>
      <c r="G53" s="17">
        <v>43.48746334798178</v>
      </c>
    </row>
    <row r="54" spans="1:7" x14ac:dyDescent="0.25">
      <c r="A54" s="18" t="s">
        <v>56</v>
      </c>
      <c r="B54" s="17">
        <v>31.093744738488738</v>
      </c>
      <c r="C54" s="17">
        <v>43.495475816094711</v>
      </c>
      <c r="D54" s="17">
        <v>41.843278297820476</v>
      </c>
      <c r="E54" s="17">
        <v>48.389266120297812</v>
      </c>
      <c r="F54" s="17">
        <v>23.272744441452836</v>
      </c>
      <c r="G54" s="17">
        <v>38.879334197224942</v>
      </c>
    </row>
    <row r="55" spans="1:7" x14ac:dyDescent="0.25">
      <c r="A55" s="18" t="s">
        <v>57</v>
      </c>
      <c r="B55" s="17">
        <v>34.706769582266872</v>
      </c>
      <c r="C55" s="17">
        <v>50.004089646742543</v>
      </c>
      <c r="D55" s="17">
        <v>38.951540550859882</v>
      </c>
      <c r="E55" s="17">
        <v>50.508416874546121</v>
      </c>
      <c r="F55" s="17">
        <v>26.440364122072978</v>
      </c>
      <c r="G55" s="17">
        <v>49.167115354618893</v>
      </c>
    </row>
    <row r="56" spans="1:7" x14ac:dyDescent="0.25">
      <c r="A56" s="18" t="s">
        <v>58</v>
      </c>
      <c r="B56" s="17">
        <v>34.127258955887825</v>
      </c>
      <c r="C56" s="17">
        <v>34.855929841254913</v>
      </c>
      <c r="D56" s="17">
        <v>37.494490848367384</v>
      </c>
      <c r="E56" s="17">
        <v>47.934234411370298</v>
      </c>
      <c r="F56" s="17">
        <v>31.972592757461236</v>
      </c>
      <c r="G56" s="17">
        <v>25.705495827004768</v>
      </c>
    </row>
    <row r="57" spans="1:7" x14ac:dyDescent="0.25">
      <c r="A57" s="18" t="s">
        <v>59</v>
      </c>
      <c r="B57" s="17">
        <v>45.208746100492903</v>
      </c>
      <c r="C57" s="17">
        <v>58.500115833107301</v>
      </c>
      <c r="D57" s="17">
        <v>46.592330291618744</v>
      </c>
      <c r="E57" s="17">
        <v>56.738430335894201</v>
      </c>
      <c r="F57" s="17">
        <v>43.250083602349498</v>
      </c>
      <c r="G57" s="17">
        <v>61.260547176688462</v>
      </c>
    </row>
    <row r="58" spans="1:7" x14ac:dyDescent="0.25">
      <c r="A58" s="25" t="s">
        <v>60</v>
      </c>
      <c r="B58" s="17">
        <v>46.463345287039559</v>
      </c>
      <c r="C58" s="17">
        <v>62.130633341274489</v>
      </c>
      <c r="D58" s="17">
        <v>44.97092058436894</v>
      </c>
      <c r="E58" s="17">
        <v>60.092760604120429</v>
      </c>
      <c r="F58" s="17">
        <v>50.041947178740038</v>
      </c>
      <c r="G58" s="17">
        <v>67.601314297453499</v>
      </c>
    </row>
    <row r="59" spans="1:7" x14ac:dyDescent="0.25">
      <c r="A59" s="18" t="s">
        <v>61</v>
      </c>
      <c r="B59" s="17">
        <v>49.363940797730585</v>
      </c>
      <c r="C59" s="17">
        <v>63.293042386047993</v>
      </c>
      <c r="D59" s="17">
        <v>45.987110282597605</v>
      </c>
      <c r="E59" s="17">
        <v>60.29581572214002</v>
      </c>
      <c r="F59" s="17">
        <v>54.597607356048435</v>
      </c>
      <c r="G59" s="17">
        <v>68.510305832767784</v>
      </c>
    </row>
    <row r="60" spans="1:7" x14ac:dyDescent="0.25">
      <c r="A60" s="18" t="s">
        <v>62</v>
      </c>
      <c r="B60" s="17">
        <v>44.966374987286635</v>
      </c>
      <c r="C60" s="17">
        <v>62.738678808241616</v>
      </c>
      <c r="D60" s="17">
        <v>50.142609350145385</v>
      </c>
      <c r="E60" s="17">
        <v>65.431270751873186</v>
      </c>
      <c r="F60" s="17">
        <v>34.851984924444317</v>
      </c>
      <c r="G60" s="17">
        <v>57.717567143565645</v>
      </c>
    </row>
    <row r="61" spans="1:7" x14ac:dyDescent="0.25">
      <c r="A61" s="18" t="s">
        <v>63</v>
      </c>
      <c r="B61" s="17">
        <v>43.677192340970024</v>
      </c>
      <c r="C61" s="17">
        <v>61.559572284201977</v>
      </c>
      <c r="D61" s="17">
        <v>44.693041371008206</v>
      </c>
      <c r="E61" s="17">
        <v>61.601991232533116</v>
      </c>
      <c r="F61" s="17">
        <v>42.114176141332401</v>
      </c>
      <c r="G61" s="17">
        <v>61.480085594404976</v>
      </c>
    </row>
    <row r="62" spans="1:7" x14ac:dyDescent="0.25">
      <c r="A62" s="18" t="s">
        <v>64</v>
      </c>
      <c r="B62" s="17">
        <v>44.744329624209854</v>
      </c>
      <c r="C62" s="17">
        <v>61.30509092963851</v>
      </c>
      <c r="D62" s="17">
        <v>41.694571048527166</v>
      </c>
      <c r="E62" s="17">
        <v>57.643998274983339</v>
      </c>
      <c r="F62" s="17">
        <v>53.49189834330987</v>
      </c>
      <c r="G62" s="17">
        <v>73.969292933335922</v>
      </c>
    </row>
    <row r="63" spans="1:7" x14ac:dyDescent="0.25">
      <c r="A63" s="18" t="s">
        <v>65</v>
      </c>
      <c r="B63" s="17">
        <v>46.260473525536135</v>
      </c>
      <c r="C63" s="17">
        <v>60.736684622568959</v>
      </c>
      <c r="D63" s="17">
        <v>41.911344450901446</v>
      </c>
      <c r="E63" s="17">
        <v>57.146619169388934</v>
      </c>
      <c r="F63" s="17">
        <v>54.578576211447846</v>
      </c>
      <c r="G63" s="17">
        <v>67.701750763516458</v>
      </c>
    </row>
    <row r="64" spans="1:7" x14ac:dyDescent="0.25">
      <c r="A64" s="18" t="s">
        <v>66</v>
      </c>
      <c r="B64" s="17">
        <v>50.448801421002884</v>
      </c>
      <c r="C64" s="17">
        <v>62.392996177329287</v>
      </c>
      <c r="D64" s="17">
        <v>51.313272245706429</v>
      </c>
      <c r="E64" s="17">
        <v>56.399763406575644</v>
      </c>
      <c r="F64" s="17">
        <v>49.224176053369227</v>
      </c>
      <c r="G64" s="17">
        <v>73.378763098397783</v>
      </c>
    </row>
    <row r="65" spans="1:7" x14ac:dyDescent="0.25">
      <c r="A65" s="18" t="s">
        <v>67</v>
      </c>
      <c r="B65" s="17">
        <v>40.534055747048811</v>
      </c>
      <c r="C65" s="17">
        <v>59.258636056249443</v>
      </c>
      <c r="D65" s="17">
        <v>41.188002214413928</v>
      </c>
      <c r="E65" s="17">
        <v>59.124583689943329</v>
      </c>
      <c r="F65" s="17">
        <v>38.43086759335467</v>
      </c>
      <c r="G65" s="17">
        <v>59.701562762227297</v>
      </c>
    </row>
    <row r="66" spans="1:7" x14ac:dyDescent="0.25">
      <c r="A66" s="18" t="s">
        <v>68</v>
      </c>
      <c r="B66" s="17">
        <v>52.307258210707019</v>
      </c>
      <c r="C66" s="17">
        <v>65.624480755312234</v>
      </c>
      <c r="D66" s="17">
        <v>47.845623590052121</v>
      </c>
      <c r="E66" s="17">
        <v>62.558512047785186</v>
      </c>
      <c r="F66" s="17">
        <v>65.815263307335385</v>
      </c>
      <c r="G66" s="17">
        <v>76.846276905520241</v>
      </c>
    </row>
    <row r="67" spans="1:7" x14ac:dyDescent="0.25">
      <c r="A67" s="18" t="s">
        <v>69</v>
      </c>
      <c r="B67" s="17">
        <v>40.287094202677281</v>
      </c>
      <c r="C67" s="17">
        <v>54.750170263184948</v>
      </c>
      <c r="D67" s="17">
        <v>39.649666007825282</v>
      </c>
      <c r="E67" s="17">
        <v>53.434520379397746</v>
      </c>
      <c r="F67" s="17">
        <v>42.661467614537088</v>
      </c>
      <c r="G67" s="17">
        <v>59.793697872829895</v>
      </c>
    </row>
    <row r="68" spans="1:7" x14ac:dyDescent="0.25">
      <c r="A68" s="18" t="s">
        <v>70</v>
      </c>
      <c r="B68" s="17">
        <v>48.263976898733837</v>
      </c>
      <c r="C68" s="17">
        <v>62.956802159845253</v>
      </c>
      <c r="D68" s="17">
        <v>45.516877638571053</v>
      </c>
      <c r="E68" s="17">
        <v>59.828987632966438</v>
      </c>
      <c r="F68" s="17">
        <v>52.318381346334398</v>
      </c>
      <c r="G68" s="17">
        <v>67.925639240604525</v>
      </c>
    </row>
    <row r="69" spans="1:7" x14ac:dyDescent="0.25">
      <c r="A69" s="18" t="s">
        <v>71</v>
      </c>
      <c r="B69" s="17">
        <v>49.856038161188238</v>
      </c>
      <c r="C69" s="17">
        <v>66.135483359931726</v>
      </c>
      <c r="D69" s="17">
        <v>51.862401150887401</v>
      </c>
      <c r="E69" s="17">
        <v>63.424786682242441</v>
      </c>
      <c r="F69" s="17">
        <v>45.401040136403481</v>
      </c>
      <c r="G69" s="17">
        <v>71.946420025309166</v>
      </c>
    </row>
    <row r="70" spans="1:7" x14ac:dyDescent="0.25">
      <c r="A70" s="18" t="s">
        <v>72</v>
      </c>
      <c r="B70" s="17">
        <v>47.890246756174179</v>
      </c>
      <c r="C70" s="17">
        <v>63.6907275812788</v>
      </c>
      <c r="D70" s="17">
        <v>47.024386961863989</v>
      </c>
      <c r="E70" s="17">
        <v>64.022174969767164</v>
      </c>
      <c r="F70" s="17">
        <v>50.895955579380519</v>
      </c>
      <c r="G70" s="17">
        <v>62.240829624522924</v>
      </c>
    </row>
    <row r="71" spans="1:7" x14ac:dyDescent="0.25">
      <c r="A71" s="18" t="s">
        <v>73</v>
      </c>
      <c r="B71" s="17">
        <v>46.774578172785155</v>
      </c>
      <c r="C71" s="17">
        <v>65.386628203668806</v>
      </c>
      <c r="D71" s="17">
        <v>47.581628339863265</v>
      </c>
      <c r="E71" s="17">
        <v>64.008425490679684</v>
      </c>
      <c r="F71" s="17">
        <v>44.286409031552246</v>
      </c>
      <c r="G71" s="17">
        <v>69.601111099568342</v>
      </c>
    </row>
    <row r="72" spans="1:7" x14ac:dyDescent="0.25">
      <c r="A72" s="18" t="s">
        <v>74</v>
      </c>
      <c r="B72" s="17">
        <v>51.913630186670964</v>
      </c>
      <c r="C72" s="17">
        <v>67.61839149099761</v>
      </c>
      <c r="D72" s="17">
        <v>49.563552537364579</v>
      </c>
      <c r="E72" s="17">
        <v>65.38831283847162</v>
      </c>
      <c r="F72" s="17">
        <v>58.293400691146793</v>
      </c>
      <c r="G72" s="17">
        <v>74.758229543623713</v>
      </c>
    </row>
    <row r="73" spans="1:7" x14ac:dyDescent="0.25">
      <c r="A73" s="26" t="s">
        <v>75</v>
      </c>
      <c r="B73" s="17">
        <v>40.59688011331103</v>
      </c>
      <c r="C73" s="17">
        <v>57.512161315583917</v>
      </c>
      <c r="D73" s="17">
        <v>38.506928137097425</v>
      </c>
      <c r="E73" s="17">
        <v>55.776380438178862</v>
      </c>
      <c r="F73" s="17">
        <v>49.806622409710769</v>
      </c>
      <c r="G73" s="17">
        <v>65.337023748308127</v>
      </c>
    </row>
    <row r="74" spans="1:7" x14ac:dyDescent="0.25">
      <c r="A74" s="18" t="s">
        <v>76</v>
      </c>
      <c r="B74" s="17">
        <v>47.266676958221197</v>
      </c>
      <c r="C74" s="17">
        <v>59.895539042101419</v>
      </c>
      <c r="D74" s="17">
        <v>42.889603038100354</v>
      </c>
      <c r="E74" s="17">
        <v>55.770875814391239</v>
      </c>
      <c r="F74" s="17">
        <v>53.686647561721692</v>
      </c>
      <c r="G74" s="17">
        <v>67.364690415568091</v>
      </c>
    </row>
    <row r="75" spans="1:7" x14ac:dyDescent="0.25">
      <c r="A75" s="18" t="s">
        <v>77</v>
      </c>
      <c r="B75" s="17">
        <v>41.518279203330763</v>
      </c>
      <c r="C75" s="17">
        <v>58.759878515584283</v>
      </c>
      <c r="D75" s="17">
        <v>40.140863181608992</v>
      </c>
      <c r="E75" s="17">
        <v>57.620247022821538</v>
      </c>
      <c r="F75" s="17">
        <v>49.169121656620788</v>
      </c>
      <c r="G75" s="17">
        <v>65.44004215271724</v>
      </c>
    </row>
    <row r="76" spans="1:7" x14ac:dyDescent="0.25">
      <c r="A76" s="18" t="s">
        <v>78</v>
      </c>
      <c r="B76" s="17">
        <v>36.614175292823205</v>
      </c>
      <c r="C76" s="17">
        <v>54.356974654141851</v>
      </c>
      <c r="D76" s="17">
        <v>34.002319427190031</v>
      </c>
      <c r="E76" s="17">
        <v>52.020548978471815</v>
      </c>
      <c r="F76" s="17">
        <v>48.241752598866334</v>
      </c>
      <c r="G76" s="17">
        <v>64.43812392064541</v>
      </c>
    </row>
    <row r="77" spans="1:7" x14ac:dyDescent="0.25">
      <c r="A77" s="19" t="s">
        <v>79</v>
      </c>
      <c r="B77" s="17">
        <v>35.297794613840878</v>
      </c>
      <c r="C77" s="17">
        <v>54.728273690498597</v>
      </c>
      <c r="D77" s="17">
        <v>35.258514671783338</v>
      </c>
      <c r="E77" s="17">
        <v>54.194953002199192</v>
      </c>
      <c r="F77" s="17">
        <v>35.775769604157922</v>
      </c>
      <c r="G77" s="17">
        <v>61.720545711034241</v>
      </c>
    </row>
    <row r="78" spans="1:7" x14ac:dyDescent="0.25">
      <c r="A78" s="19" t="s">
        <v>80</v>
      </c>
      <c r="B78" s="17">
        <v>30.885459105876535</v>
      </c>
      <c r="C78" s="17">
        <v>44.780597759452398</v>
      </c>
      <c r="D78" s="17">
        <v>29.874647049185381</v>
      </c>
      <c r="E78" s="17">
        <v>44.755970249555801</v>
      </c>
      <c r="F78" s="17">
        <v>38.437152642931657</v>
      </c>
      <c r="G78" s="17">
        <v>44.927027260658846</v>
      </c>
    </row>
    <row r="79" spans="1:7" x14ac:dyDescent="0.25">
      <c r="A79" s="19" t="s">
        <v>81</v>
      </c>
      <c r="B79" s="17">
        <v>40.19649896101626</v>
      </c>
      <c r="C79" s="17">
        <v>57.299769903898635</v>
      </c>
      <c r="D79" s="17">
        <v>34.136666419023584</v>
      </c>
      <c r="E79" s="17">
        <v>52.07884478658476</v>
      </c>
      <c r="F79" s="17">
        <v>52.754030903041979</v>
      </c>
      <c r="G79" s="17">
        <v>68.048778738838507</v>
      </c>
    </row>
    <row r="80" spans="1:7" x14ac:dyDescent="0.25">
      <c r="A80" s="18" t="s">
        <v>82</v>
      </c>
      <c r="B80" s="17">
        <v>42.502370211486017</v>
      </c>
      <c r="C80" s="17">
        <v>58.723232684058864</v>
      </c>
      <c r="D80" s="17">
        <v>40.841322719526211</v>
      </c>
      <c r="E80" s="17">
        <v>57.314726308201735</v>
      </c>
      <c r="F80" s="17">
        <v>50.298150171371056</v>
      </c>
      <c r="G80" s="17">
        <v>65.260253853152435</v>
      </c>
    </row>
    <row r="81" spans="1:7" x14ac:dyDescent="0.25">
      <c r="A81" s="27" t="s">
        <v>83</v>
      </c>
      <c r="B81" s="17">
        <v>42.587835628261999</v>
      </c>
      <c r="C81" s="17">
        <v>59.042719335263826</v>
      </c>
      <c r="D81" s="17">
        <v>40.943323634718567</v>
      </c>
      <c r="E81" s="17">
        <v>58.399030843711643</v>
      </c>
      <c r="F81" s="17">
        <v>47.212132541800472</v>
      </c>
      <c r="G81" s="17">
        <v>60.96051776430042</v>
      </c>
    </row>
    <row r="82" spans="1:7" x14ac:dyDescent="0.25">
      <c r="A82" s="18" t="s">
        <v>84</v>
      </c>
      <c r="B82" s="17">
        <v>42.650161820547233</v>
      </c>
      <c r="C82" s="17">
        <v>58.754789263086167</v>
      </c>
      <c r="D82" s="17">
        <v>42.467311455041013</v>
      </c>
      <c r="E82" s="17">
        <v>59.511621727953347</v>
      </c>
      <c r="F82" s="17">
        <v>42.718223455228895</v>
      </c>
      <c r="G82" s="17">
        <v>58.43525977846469</v>
      </c>
    </row>
    <row r="83" spans="1:7" x14ac:dyDescent="0.25">
      <c r="A83" s="18" t="s">
        <v>85</v>
      </c>
      <c r="B83" s="17">
        <v>25.489451487228497</v>
      </c>
      <c r="C83" s="17">
        <v>40.370599557832627</v>
      </c>
      <c r="D83" s="17">
        <v>26.969271403500024</v>
      </c>
      <c r="E83" s="17">
        <v>41.284328591823119</v>
      </c>
      <c r="F83" s="17">
        <v>23.78904735712791</v>
      </c>
      <c r="G83" s="17">
        <v>39.183620412748745</v>
      </c>
    </row>
    <row r="84" spans="1:7" x14ac:dyDescent="0.25">
      <c r="A84" s="18" t="s">
        <v>86</v>
      </c>
      <c r="B84" s="17">
        <v>41.31848674790298</v>
      </c>
      <c r="C84" s="17">
        <v>57.221666121825699</v>
      </c>
      <c r="D84" s="17">
        <v>40.218295264372784</v>
      </c>
      <c r="E84" s="17">
        <v>53.038120477260215</v>
      </c>
      <c r="F84" s="17">
        <v>43.573299511191145</v>
      </c>
      <c r="G84" s="17">
        <v>66.496914961063638</v>
      </c>
    </row>
    <row r="85" spans="1:7" x14ac:dyDescent="0.25">
      <c r="A85" s="18" t="s">
        <v>87</v>
      </c>
      <c r="B85" s="17">
        <v>49.092824320976703</v>
      </c>
      <c r="C85" s="17">
        <v>59.352921823473977</v>
      </c>
      <c r="D85" s="17">
        <v>46.601250869061708</v>
      </c>
      <c r="E85" s="17">
        <v>58.356268240741258</v>
      </c>
      <c r="F85" s="17">
        <v>52.070090478556686</v>
      </c>
      <c r="G85" s="17">
        <v>60.805914318518496</v>
      </c>
    </row>
    <row r="86" spans="1:7" x14ac:dyDescent="0.25">
      <c r="A86" s="18" t="s">
        <v>88</v>
      </c>
      <c r="B86" s="17">
        <v>39.685025535304788</v>
      </c>
      <c r="C86" s="17">
        <v>53.19593566947858</v>
      </c>
      <c r="D86" s="17">
        <v>37.653112877511091</v>
      </c>
      <c r="E86" s="17">
        <v>51.368424749869249</v>
      </c>
      <c r="F86" s="17">
        <v>46.420592623851221</v>
      </c>
      <c r="G86" s="17">
        <v>59.470772419802806</v>
      </c>
    </row>
    <row r="87" spans="1:7" x14ac:dyDescent="0.25">
      <c r="A87" s="18" t="s">
        <v>89</v>
      </c>
      <c r="B87" s="17">
        <v>37.458616054064429</v>
      </c>
      <c r="C87" s="17">
        <v>57.780974564080772</v>
      </c>
      <c r="D87" s="17">
        <v>37.791887211615155</v>
      </c>
      <c r="E87" s="17">
        <v>59.633328182351313</v>
      </c>
      <c r="F87" s="17">
        <v>36.361509568052831</v>
      </c>
      <c r="G87" s="17">
        <v>49.715577704174152</v>
      </c>
    </row>
    <row r="88" spans="1:7" x14ac:dyDescent="0.25">
      <c r="A88" s="18" t="s">
        <v>90</v>
      </c>
      <c r="B88" s="17">
        <v>41.33075784019951</v>
      </c>
      <c r="C88" s="17">
        <v>61.300226333611469</v>
      </c>
      <c r="D88" s="17">
        <v>40.285781293439378</v>
      </c>
      <c r="E88" s="17">
        <v>61.0840980987089</v>
      </c>
      <c r="F88" s="17">
        <v>48.243315088254093</v>
      </c>
      <c r="G88" s="17">
        <v>62.635009393347673</v>
      </c>
    </row>
    <row r="89" spans="1:7" x14ac:dyDescent="0.25">
      <c r="A89" s="18" t="s">
        <v>91</v>
      </c>
      <c r="B89" s="17">
        <v>44.258762492061869</v>
      </c>
      <c r="C89" s="17">
        <v>61.909338621522409</v>
      </c>
      <c r="D89" s="17">
        <v>42.545895303150076</v>
      </c>
      <c r="E89" s="17">
        <v>60.468644776174706</v>
      </c>
      <c r="F89" s="17">
        <v>50.744635060053575</v>
      </c>
      <c r="G89" s="17">
        <v>66.92841885612475</v>
      </c>
    </row>
    <row r="90" spans="1:7" x14ac:dyDescent="0.25">
      <c r="A90" s="18" t="s">
        <v>92</v>
      </c>
      <c r="B90" s="17">
        <v>45.126649981622954</v>
      </c>
      <c r="C90" s="17">
        <v>64.675707940849392</v>
      </c>
      <c r="D90" s="17">
        <v>43.639629240823879</v>
      </c>
      <c r="E90" s="17">
        <v>64.384659552190755</v>
      </c>
      <c r="F90" s="17">
        <v>49.287625306128525</v>
      </c>
      <c r="G90" s="17">
        <v>65.490542516427055</v>
      </c>
    </row>
    <row r="91" spans="1:7" x14ac:dyDescent="0.25">
      <c r="A91" s="18" t="s">
        <v>93</v>
      </c>
      <c r="B91" s="17">
        <v>47.456336459084561</v>
      </c>
      <c r="C91" s="17">
        <v>59.028137839318006</v>
      </c>
      <c r="D91" s="17">
        <v>44.292144764498509</v>
      </c>
      <c r="E91" s="17">
        <v>56.339610952895448</v>
      </c>
      <c r="F91" s="17">
        <v>55.551496166215749</v>
      </c>
      <c r="G91" s="17">
        <v>66.013958159193066</v>
      </c>
    </row>
    <row r="92" spans="1:7" x14ac:dyDescent="0.25">
      <c r="A92" s="28" t="s">
        <v>94</v>
      </c>
      <c r="B92" s="17">
        <v>40.728487658636588</v>
      </c>
      <c r="C92" s="17">
        <v>59.509500310808427</v>
      </c>
      <c r="D92" s="17">
        <v>38.837400768949088</v>
      </c>
      <c r="E92" s="17">
        <v>58.513694104524539</v>
      </c>
      <c r="F92" s="17">
        <v>45.330088152411811</v>
      </c>
      <c r="G92" s="17">
        <v>62.297541001948034</v>
      </c>
    </row>
    <row r="93" spans="1:7" x14ac:dyDescent="0.25">
      <c r="A93" s="18" t="s">
        <v>95</v>
      </c>
      <c r="B93" s="17">
        <v>40.304542921704133</v>
      </c>
      <c r="C93" s="17">
        <v>56.575245939241469</v>
      </c>
      <c r="D93" s="17">
        <v>39.815984203161307</v>
      </c>
      <c r="E93" s="17">
        <v>59.015228131404292</v>
      </c>
      <c r="F93" s="17">
        <v>40.890019743429157</v>
      </c>
      <c r="G93" s="17">
        <v>52.947472602468928</v>
      </c>
    </row>
    <row r="94" spans="1:7" x14ac:dyDescent="0.25">
      <c r="A94" s="18" t="s">
        <v>96</v>
      </c>
      <c r="B94" s="17">
        <v>40.844977725528189</v>
      </c>
      <c r="C94" s="17">
        <v>61.02075469804295</v>
      </c>
      <c r="D94" s="17">
        <v>36.025773694050031</v>
      </c>
      <c r="E94" s="17">
        <v>58.313178153537208</v>
      </c>
      <c r="F94" s="17">
        <v>50.578683903204173</v>
      </c>
      <c r="G94" s="17">
        <v>66.573549885825472</v>
      </c>
    </row>
    <row r="95" spans="1:7" x14ac:dyDescent="0.25">
      <c r="A95" s="18" t="s">
        <v>97</v>
      </c>
      <c r="B95" s="17">
        <v>43.480995593297081</v>
      </c>
      <c r="C95" s="17">
        <v>57.920062921287176</v>
      </c>
      <c r="D95" s="17">
        <v>44.558771647243518</v>
      </c>
      <c r="E95" s="17">
        <v>52.935969173259672</v>
      </c>
      <c r="F95" s="17">
        <v>41.372743309794338</v>
      </c>
      <c r="G95" s="17">
        <v>68.783050701929938</v>
      </c>
    </row>
    <row r="96" spans="1:7" x14ac:dyDescent="0.25">
      <c r="A96" s="18" t="s">
        <v>98</v>
      </c>
      <c r="B96" s="17">
        <v>39.969722415187682</v>
      </c>
      <c r="C96" s="17">
        <v>43.663056632913403</v>
      </c>
      <c r="D96" s="17">
        <v>40.477092895230868</v>
      </c>
      <c r="E96" s="17">
        <v>40.504205476481374</v>
      </c>
      <c r="F96" s="17">
        <v>37.886401996643784</v>
      </c>
      <c r="G96" s="17">
        <v>53.848994795676141</v>
      </c>
    </row>
    <row r="97" spans="1:7" x14ac:dyDescent="0.25">
      <c r="A97" s="18" t="s">
        <v>99</v>
      </c>
      <c r="B97" s="17">
        <v>39.275563395753736</v>
      </c>
      <c r="C97" s="17">
        <v>62.56352690963903</v>
      </c>
      <c r="D97" s="17">
        <v>37.741361705014086</v>
      </c>
      <c r="E97" s="17">
        <v>63.243888438713405</v>
      </c>
      <c r="F97" s="17">
        <v>43.788433475743439</v>
      </c>
      <c r="G97" s="17">
        <v>60.06204562725091</v>
      </c>
    </row>
    <row r="98" spans="1:7" x14ac:dyDescent="0.25">
      <c r="A98" s="18" t="s">
        <v>100</v>
      </c>
      <c r="B98" s="17">
        <v>38.92335068889706</v>
      </c>
      <c r="C98" s="17">
        <v>57.55838381984988</v>
      </c>
      <c r="D98" s="17">
        <v>36.183649662079382</v>
      </c>
      <c r="E98" s="17">
        <v>54.311806990635063</v>
      </c>
      <c r="F98" s="17">
        <v>50.078680698289119</v>
      </c>
      <c r="G98" s="17">
        <v>72.116721748414918</v>
      </c>
    </row>
    <row r="99" spans="1:7" x14ac:dyDescent="0.25">
      <c r="A99" s="18" t="s">
        <v>101</v>
      </c>
      <c r="B99" s="17">
        <v>46.606259748787011</v>
      </c>
      <c r="C99" s="17">
        <v>61.87181715460725</v>
      </c>
      <c r="D99" s="17">
        <v>45.211680843047169</v>
      </c>
      <c r="E99" s="17">
        <v>63.252060138878598</v>
      </c>
      <c r="F99" s="17">
        <v>48.92281698988792</v>
      </c>
      <c r="G99" s="17">
        <v>58.530820148652801</v>
      </c>
    </row>
    <row r="100" spans="1:7" x14ac:dyDescent="0.25">
      <c r="A100" s="18" t="s">
        <v>102</v>
      </c>
      <c r="B100" s="17">
        <v>37.931973669275095</v>
      </c>
      <c r="C100" s="17">
        <v>57.763350157008055</v>
      </c>
      <c r="D100" s="17">
        <v>36.590842311220634</v>
      </c>
      <c r="E100" s="17">
        <v>56.648323346050475</v>
      </c>
      <c r="F100" s="17">
        <v>59.357251168999831</v>
      </c>
      <c r="G100" s="17">
        <v>83.424860638102487</v>
      </c>
    </row>
    <row r="101" spans="1:7" x14ac:dyDescent="0.25">
      <c r="A101" s="18" t="s">
        <v>103</v>
      </c>
      <c r="B101" s="17">
        <v>33.26715869777982</v>
      </c>
      <c r="C101" s="17">
        <v>60.379615249840015</v>
      </c>
      <c r="D101" s="17">
        <v>30.731168196268097</v>
      </c>
      <c r="E101" s="17">
        <v>60.486185893367171</v>
      </c>
      <c r="F101" s="17">
        <v>43.207289182693664</v>
      </c>
      <c r="G101" s="17">
        <v>59.824026901572672</v>
      </c>
    </row>
    <row r="102" spans="1:7" x14ac:dyDescent="0.25">
      <c r="A102" s="18" t="s">
        <v>104</v>
      </c>
      <c r="B102" s="17">
        <v>51.326300599343014</v>
      </c>
      <c r="C102" s="17">
        <v>71.282001351587681</v>
      </c>
      <c r="D102" s="17">
        <v>51.175133421414742</v>
      </c>
      <c r="E102" s="17">
        <v>69.933411087662691</v>
      </c>
      <c r="F102" s="17">
        <v>51.629762263266777</v>
      </c>
      <c r="G102" s="17">
        <v>74.422593334497748</v>
      </c>
    </row>
    <row r="103" spans="1:7" x14ac:dyDescent="0.25">
      <c r="A103" s="18" t="s">
        <v>105</v>
      </c>
      <c r="B103" s="17">
        <v>58.729999895863536</v>
      </c>
      <c r="C103" s="17">
        <v>71.116438102230347</v>
      </c>
      <c r="D103" s="17">
        <v>59.145592935241481</v>
      </c>
      <c r="E103" s="17">
        <v>74.739028106544055</v>
      </c>
      <c r="F103" s="17">
        <v>57.627323813956671</v>
      </c>
      <c r="G103" s="17">
        <v>61.693018188174634</v>
      </c>
    </row>
  </sheetData>
  <mergeCells count="10">
    <mergeCell ref="Q6:X6"/>
    <mergeCell ref="O45:S45"/>
    <mergeCell ref="U45:Y45"/>
    <mergeCell ref="P42:X43"/>
    <mergeCell ref="A2:G2"/>
    <mergeCell ref="A5:A7"/>
    <mergeCell ref="B5:C5"/>
    <mergeCell ref="D5:E5"/>
    <mergeCell ref="F5:G5"/>
    <mergeCell ref="A3:G3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0EBF-C9E6-49DF-B254-3F6E52396AD9}">
  <dimension ref="A1:Q30"/>
  <sheetViews>
    <sheetView workbookViewId="0">
      <selection activeCell="B15" sqref="B15"/>
    </sheetView>
  </sheetViews>
  <sheetFormatPr defaultRowHeight="13.2" x14ac:dyDescent="0.25"/>
  <cols>
    <col min="9" max="9" width="8.33203125" bestFit="1" customWidth="1"/>
    <col min="10" max="10" width="12.5546875" bestFit="1" customWidth="1"/>
    <col min="11" max="11" width="6.88671875" bestFit="1" customWidth="1"/>
    <col min="12" max="12" width="10.77734375" bestFit="1" customWidth="1"/>
    <col min="17" max="17" width="10.77734375" bestFit="1" customWidth="1"/>
  </cols>
  <sheetData>
    <row r="1" spans="1:14" ht="14.4" x14ac:dyDescent="0.3">
      <c r="A1" s="37"/>
      <c r="B1" s="36"/>
      <c r="C1" s="36"/>
      <c r="D1" s="36"/>
      <c r="E1" s="36"/>
      <c r="F1" s="38" t="s">
        <v>114</v>
      </c>
    </row>
    <row r="2" spans="1:14" x14ac:dyDescent="0.25">
      <c r="A2" s="47" t="s">
        <v>115</v>
      </c>
      <c r="B2" s="47"/>
      <c r="C2" s="47"/>
      <c r="D2" s="47"/>
      <c r="E2" s="47"/>
      <c r="F2" s="47"/>
    </row>
    <row r="3" spans="1:14" ht="14.4" x14ac:dyDescent="0.3">
      <c r="A3" s="36"/>
      <c r="B3" s="36"/>
      <c r="C3" s="36"/>
      <c r="D3" s="36"/>
      <c r="E3" s="36"/>
      <c r="F3" s="38" t="s">
        <v>116</v>
      </c>
    </row>
    <row r="4" spans="1:14" ht="51" x14ac:dyDescent="0.25">
      <c r="A4" s="39" t="s">
        <v>117</v>
      </c>
      <c r="B4" s="39" t="s">
        <v>118</v>
      </c>
      <c r="C4" s="39" t="s">
        <v>119</v>
      </c>
      <c r="D4" s="43" t="s">
        <v>120</v>
      </c>
      <c r="E4" s="39" t="s">
        <v>121</v>
      </c>
      <c r="F4" s="39" t="s">
        <v>122</v>
      </c>
    </row>
    <row r="5" spans="1:14" x14ac:dyDescent="0.25">
      <c r="A5" s="40"/>
      <c r="B5" s="41">
        <v>1</v>
      </c>
      <c r="C5" s="41">
        <v>2</v>
      </c>
      <c r="D5" s="41">
        <v>3</v>
      </c>
      <c r="E5" s="41">
        <v>4</v>
      </c>
      <c r="F5" s="41">
        <v>5</v>
      </c>
    </row>
    <row r="6" spans="1:14" x14ac:dyDescent="0.25">
      <c r="A6" s="46" t="s">
        <v>123</v>
      </c>
      <c r="B6" s="42">
        <v>16.417995228415435</v>
      </c>
      <c r="C6" s="42">
        <v>2.8145683291210126</v>
      </c>
      <c r="D6" s="42">
        <v>68.630926565013922</v>
      </c>
      <c r="E6" s="42">
        <v>11.586534232833234</v>
      </c>
      <c r="F6" s="42">
        <v>0.54997564461639603</v>
      </c>
      <c r="G6" s="52"/>
      <c r="J6" s="48" t="s">
        <v>139</v>
      </c>
      <c r="K6" s="48"/>
      <c r="L6" s="48"/>
      <c r="M6" s="48"/>
      <c r="N6" s="48"/>
    </row>
    <row r="7" spans="1:14" x14ac:dyDescent="0.25">
      <c r="A7" s="44" t="s">
        <v>124</v>
      </c>
      <c r="B7" s="42">
        <v>3.1836605256229622</v>
      </c>
      <c r="C7" s="42">
        <v>1.5765905960537869</v>
      </c>
      <c r="D7" s="42">
        <v>93.250285561586438</v>
      </c>
      <c r="E7" s="42">
        <v>1.2117618839954218</v>
      </c>
      <c r="F7" s="42">
        <v>0.7777014327413877</v>
      </c>
      <c r="G7" s="52"/>
    </row>
    <row r="8" spans="1:14" ht="30.6" x14ac:dyDescent="0.25">
      <c r="A8" s="45" t="s">
        <v>125</v>
      </c>
      <c r="B8" s="42">
        <v>1.300843210630352</v>
      </c>
      <c r="C8" s="42">
        <v>0.8223361708740845</v>
      </c>
      <c r="D8" s="42">
        <v>96.848859623390751</v>
      </c>
      <c r="E8" s="42">
        <v>0.25849508137401633</v>
      </c>
      <c r="F8" s="42">
        <v>0.76946591373078455</v>
      </c>
      <c r="G8" s="52"/>
    </row>
    <row r="9" spans="1:14" x14ac:dyDescent="0.25">
      <c r="A9" s="44" t="s">
        <v>126</v>
      </c>
      <c r="B9" s="42">
        <v>10.730689659388446</v>
      </c>
      <c r="C9" s="42">
        <v>3.6244346922145216</v>
      </c>
      <c r="D9" s="42">
        <v>80.256459895255986</v>
      </c>
      <c r="E9" s="42">
        <v>4.7103942923034312</v>
      </c>
      <c r="F9" s="42">
        <v>0.67802146083761761</v>
      </c>
      <c r="G9" s="52"/>
    </row>
    <row r="10" spans="1:14" x14ac:dyDescent="0.25">
      <c r="A10" s="44" t="s">
        <v>127</v>
      </c>
      <c r="B10" s="42">
        <v>15.407079002778424</v>
      </c>
      <c r="C10" s="42">
        <v>4.5586473944944128</v>
      </c>
      <c r="D10" s="42">
        <v>70.855763983789672</v>
      </c>
      <c r="E10" s="42">
        <v>8.5772881173286031</v>
      </c>
      <c r="F10" s="42">
        <v>0.60122150160889309</v>
      </c>
      <c r="G10" s="52"/>
    </row>
    <row r="11" spans="1:14" x14ac:dyDescent="0.25">
      <c r="A11" s="44" t="s">
        <v>128</v>
      </c>
      <c r="B11" s="42">
        <v>18.662320372857486</v>
      </c>
      <c r="C11" s="42">
        <v>4.1667312614187901</v>
      </c>
      <c r="D11" s="42">
        <v>66.647847587026646</v>
      </c>
      <c r="E11" s="42">
        <v>9.8952046762220416</v>
      </c>
      <c r="F11" s="42">
        <v>0.62789610247503347</v>
      </c>
      <c r="G11" s="52"/>
    </row>
    <row r="12" spans="1:14" x14ac:dyDescent="0.25">
      <c r="A12" s="44" t="s">
        <v>129</v>
      </c>
      <c r="B12" s="42">
        <v>21.807080253464122</v>
      </c>
      <c r="C12" s="42">
        <v>4.4332982292092327</v>
      </c>
      <c r="D12" s="42">
        <v>61.672863827460809</v>
      </c>
      <c r="E12" s="42">
        <v>11.329623177301507</v>
      </c>
      <c r="F12" s="42">
        <v>0.75713451256433195</v>
      </c>
      <c r="G12" s="52"/>
    </row>
    <row r="13" spans="1:14" x14ac:dyDescent="0.25">
      <c r="A13" s="44" t="s">
        <v>130</v>
      </c>
      <c r="B13" s="42">
        <v>25.085814499821982</v>
      </c>
      <c r="C13" s="42">
        <v>4.0668966911617188</v>
      </c>
      <c r="D13" s="42">
        <v>58.860938089275862</v>
      </c>
      <c r="E13" s="42">
        <v>11.063911702688928</v>
      </c>
      <c r="F13" s="42">
        <v>0.92243901705150877</v>
      </c>
      <c r="G13" s="52"/>
    </row>
    <row r="14" spans="1:14" x14ac:dyDescent="0.25">
      <c r="A14" s="44" t="s">
        <v>131</v>
      </c>
      <c r="B14" s="42">
        <v>25.47102056368767</v>
      </c>
      <c r="C14" s="42">
        <v>3.7952695620487269</v>
      </c>
      <c r="D14" s="42">
        <v>58.491301632139113</v>
      </c>
      <c r="E14" s="42">
        <v>11.541034217046603</v>
      </c>
      <c r="F14" s="42">
        <v>0.70137402507788449</v>
      </c>
      <c r="G14" s="52"/>
    </row>
    <row r="15" spans="1:14" x14ac:dyDescent="0.25">
      <c r="A15" s="44" t="s">
        <v>132</v>
      </c>
      <c r="B15" s="42">
        <v>22.118262851278388</v>
      </c>
      <c r="C15" s="42">
        <v>3.5411410609375373</v>
      </c>
      <c r="D15" s="42">
        <v>61.836534182045945</v>
      </c>
      <c r="E15" s="42">
        <v>11.936646530689668</v>
      </c>
      <c r="F15" s="42">
        <v>0.56741537504845696</v>
      </c>
      <c r="G15" s="52"/>
    </row>
    <row r="16" spans="1:14" x14ac:dyDescent="0.25">
      <c r="A16" s="44" t="s">
        <v>133</v>
      </c>
      <c r="B16" s="42">
        <v>20.580492254671562</v>
      </c>
      <c r="C16" s="42">
        <v>2.2372638902693986</v>
      </c>
      <c r="D16" s="42">
        <v>64.988411987662289</v>
      </c>
      <c r="E16" s="42">
        <v>11.890357682983689</v>
      </c>
      <c r="F16" s="42">
        <v>0.30347418441306279</v>
      </c>
      <c r="G16" s="52"/>
    </row>
    <row r="17" spans="1:17" x14ac:dyDescent="0.25">
      <c r="A17" s="44" t="s">
        <v>134</v>
      </c>
      <c r="B17" s="42">
        <v>16.192444935782447</v>
      </c>
      <c r="C17" s="42">
        <v>1.6247018836606162</v>
      </c>
      <c r="D17" s="42">
        <v>67.597856664676797</v>
      </c>
      <c r="E17" s="42">
        <v>14.236650550616536</v>
      </c>
      <c r="F17" s="42">
        <v>0.34834596526361</v>
      </c>
      <c r="G17" s="52"/>
    </row>
    <row r="18" spans="1:17" x14ac:dyDescent="0.25">
      <c r="A18" s="44" t="s">
        <v>135</v>
      </c>
      <c r="B18" s="42">
        <v>12.445445166661838</v>
      </c>
      <c r="C18" s="42">
        <v>1.6445200242298628</v>
      </c>
      <c r="D18" s="42">
        <v>70.726897699400084</v>
      </c>
      <c r="E18" s="42">
        <v>14.83933496508334</v>
      </c>
      <c r="F18" s="42">
        <v>0.34380214462486791</v>
      </c>
      <c r="G18" s="52"/>
    </row>
    <row r="19" spans="1:17" x14ac:dyDescent="0.25">
      <c r="A19" s="44" t="s">
        <v>136</v>
      </c>
      <c r="B19" s="42">
        <v>8.310893064369683</v>
      </c>
      <c r="C19" s="42">
        <v>1.073106496496016</v>
      </c>
      <c r="D19" s="42">
        <v>74.324427787072764</v>
      </c>
      <c r="E19" s="42">
        <v>16.07873179929803</v>
      </c>
      <c r="F19" s="42">
        <v>0.21284085276351705</v>
      </c>
      <c r="G19" s="52"/>
    </row>
    <row r="20" spans="1:17" x14ac:dyDescent="0.25">
      <c r="A20" s="44" t="s">
        <v>137</v>
      </c>
      <c r="B20" s="42">
        <v>4.9968439324063034</v>
      </c>
      <c r="C20" s="42">
        <v>0.98079369105148939</v>
      </c>
      <c r="D20" s="42">
        <v>77.879882015008121</v>
      </c>
      <c r="E20" s="42">
        <v>15.789110431609798</v>
      </c>
      <c r="F20" s="42">
        <v>0.35336992992427774</v>
      </c>
      <c r="G20" s="52"/>
    </row>
    <row r="21" spans="1:17" ht="20.399999999999999" x14ac:dyDescent="0.25">
      <c r="A21" s="44" t="s">
        <v>138</v>
      </c>
      <c r="B21" s="42">
        <v>2.0021753777037454</v>
      </c>
      <c r="C21" s="42">
        <v>0.25128703410645303</v>
      </c>
      <c r="D21" s="42">
        <v>86.331429063779879</v>
      </c>
      <c r="E21" s="42">
        <v>10.839489706223494</v>
      </c>
      <c r="F21" s="42">
        <v>0.57561881818641913</v>
      </c>
      <c r="G21" s="52"/>
    </row>
    <row r="24" spans="1:17" x14ac:dyDescent="0.25">
      <c r="I24" s="30" t="s">
        <v>140</v>
      </c>
      <c r="J24" s="30"/>
      <c r="K24" s="30"/>
      <c r="L24" s="30"/>
      <c r="N24" s="30" t="s">
        <v>141</v>
      </c>
      <c r="O24" s="30"/>
      <c r="P24" s="30"/>
      <c r="Q24" s="30"/>
    </row>
    <row r="25" spans="1:17" x14ac:dyDescent="0.25">
      <c r="I25" s="31" t="s">
        <v>106</v>
      </c>
      <c r="J25" s="31" t="s">
        <v>107</v>
      </c>
      <c r="K25" s="31" t="s">
        <v>108</v>
      </c>
      <c r="L25" s="49" t="s">
        <v>110</v>
      </c>
      <c r="N25" s="31" t="s">
        <v>106</v>
      </c>
      <c r="O25" s="31" t="s">
        <v>107</v>
      </c>
      <c r="P25" s="31" t="s">
        <v>108</v>
      </c>
      <c r="Q25" s="49" t="s">
        <v>110</v>
      </c>
    </row>
    <row r="26" spans="1:17" x14ac:dyDescent="0.25">
      <c r="I26" s="50">
        <f>MEDIAN(B7:B21)</f>
        <v>15.407079002778424</v>
      </c>
      <c r="J26" s="50">
        <f>AVERAGE(B7:B21)</f>
        <v>13.886337711408361</v>
      </c>
      <c r="K26" s="50">
        <f>MAX(B7:B21)-MIN(B7:B21)</f>
        <v>24.170177353057319</v>
      </c>
      <c r="L26" s="51">
        <f>(I26-J26)/K26</f>
        <v>6.2918085753214489E-2</v>
      </c>
      <c r="N26" s="50">
        <f>MEDIAN(C7:C21)</f>
        <v>2.2372638902693986</v>
      </c>
      <c r="O26" s="50">
        <f>AVERAGE(C7:C21)</f>
        <v>2.5598012452151098</v>
      </c>
      <c r="P26" s="50">
        <f>MAX(C7:C21)-MIN(C7:C21)</f>
        <v>4.3073603603879596</v>
      </c>
      <c r="Q26" s="51">
        <f>(O26-N26)/P26</f>
        <v>7.4880513344525584E-2</v>
      </c>
    </row>
    <row r="28" spans="1:17" x14ac:dyDescent="0.25">
      <c r="I28" s="30" t="s">
        <v>142</v>
      </c>
      <c r="J28" s="30"/>
      <c r="K28" s="30"/>
      <c r="L28" s="30"/>
      <c r="N28" s="30" t="s">
        <v>143</v>
      </c>
      <c r="O28" s="30"/>
      <c r="P28" s="30"/>
      <c r="Q28" s="30"/>
    </row>
    <row r="29" spans="1:17" x14ac:dyDescent="0.25">
      <c r="I29" s="31" t="s">
        <v>106</v>
      </c>
      <c r="J29" s="31" t="s">
        <v>107</v>
      </c>
      <c r="K29" s="31" t="s">
        <v>108</v>
      </c>
      <c r="L29" s="49" t="s">
        <v>110</v>
      </c>
      <c r="N29" s="31" t="s">
        <v>106</v>
      </c>
      <c r="O29" s="31" t="s">
        <v>107</v>
      </c>
      <c r="P29" s="31" t="s">
        <v>108</v>
      </c>
      <c r="Q29" s="49" t="s">
        <v>110</v>
      </c>
    </row>
    <row r="30" spans="1:17" x14ac:dyDescent="0.25">
      <c r="I30" s="50">
        <f>MEDIAN(D7:D21)</f>
        <v>70.726897699400084</v>
      </c>
      <c r="J30" s="50">
        <f>AVERAGE(D7:D21)</f>
        <v>72.704650639971405</v>
      </c>
      <c r="K30" s="50">
        <f>MAX(D7:D21)-MIN(D7:D21)</f>
        <v>38.357557991251639</v>
      </c>
      <c r="L30" s="51">
        <f>(J30-I30)/K30</f>
        <v>5.1560971139570332E-2</v>
      </c>
      <c r="N30" s="50">
        <f>MEDIAN(E7:E21)</f>
        <v>11.329623177301507</v>
      </c>
      <c r="O30" s="50">
        <f>AVERAGE(E7:E21)</f>
        <v>10.279868987651007</v>
      </c>
      <c r="P30" s="50">
        <f>MAX(E7:E21)-MIN(E7:E21)</f>
        <v>15.820236717924013</v>
      </c>
      <c r="Q30" s="51">
        <f>(N30-O30)/P30</f>
        <v>6.6355150581353134E-2</v>
      </c>
    </row>
  </sheetData>
  <mergeCells count="6">
    <mergeCell ref="A2:F2"/>
    <mergeCell ref="J6:N6"/>
    <mergeCell ref="I24:L24"/>
    <mergeCell ref="N24:Q24"/>
    <mergeCell ref="I28:L28"/>
    <mergeCell ref="N28:Q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Пример равномерного распред</vt:lpstr>
      <vt:lpstr>Пример нормального распред</vt:lpstr>
      <vt:lpstr>'Пример равномерного распред'!Заголовки_для_печати</vt:lpstr>
      <vt:lpstr>'Пример равномерного распред'!Область_печати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Nikolai</cp:lastModifiedBy>
  <cp:lastPrinted>2019-12-19T09:37:13Z</cp:lastPrinted>
  <dcterms:created xsi:type="dcterms:W3CDTF">2017-05-26T08:04:14Z</dcterms:created>
  <dcterms:modified xsi:type="dcterms:W3CDTF">2023-09-21T18:17:48Z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