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sk Google\Matroš v.02\Diplomka Vojta\sepisovani\semestrální projekt\"/>
    </mc:Choice>
  </mc:AlternateContent>
  <bookViews>
    <workbookView xWindow="0" yWindow="0" windowWidth="20490" windowHeight="7680" activeTab="1"/>
  </bookViews>
  <sheets>
    <sheet name="List1" sheetId="1" r:id="rId1"/>
    <sheet name="Lis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33" i="1"/>
  <c r="B31" i="1"/>
  <c r="B29" i="1"/>
  <c r="B27" i="1"/>
  <c r="B25" i="1"/>
  <c r="B21" i="1"/>
  <c r="M35" i="1"/>
  <c r="L35" i="1" s="1"/>
  <c r="K35" i="1" s="1"/>
  <c r="J35" i="1" s="1"/>
  <c r="I35" i="1" s="1"/>
  <c r="H35" i="1" s="1"/>
  <c r="G35" i="1" s="1"/>
  <c r="F35" i="1" s="1"/>
  <c r="M33" i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M31" i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M29" i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M27" i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K25" i="1"/>
  <c r="J25" i="1"/>
  <c r="I25" i="1" s="1"/>
  <c r="H25" i="1" s="1"/>
  <c r="G25" i="1" s="1"/>
  <c r="F25" i="1" s="1"/>
  <c r="E25" i="1" s="1"/>
  <c r="D25" i="1" s="1"/>
  <c r="C25" i="1" s="1"/>
  <c r="M23" i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K21" i="1"/>
  <c r="J21" i="1" s="1"/>
  <c r="I21" i="1" s="1"/>
  <c r="H21" i="1" s="1"/>
  <c r="G21" i="1" s="1"/>
  <c r="F21" i="1" s="1"/>
  <c r="E21" i="1" s="1"/>
  <c r="D21" i="1" s="1"/>
  <c r="C21" i="1" s="1"/>
  <c r="L21" i="1"/>
  <c r="C19" i="1"/>
  <c r="C2" i="1"/>
  <c r="H4" i="1" l="1"/>
  <c r="G4" i="1" s="1"/>
  <c r="F4" i="1" s="1"/>
  <c r="E4" i="1" s="1"/>
  <c r="D4" i="1" s="1"/>
  <c r="I6" i="1" s="1"/>
  <c r="H6" i="1" s="1"/>
  <c r="G6" i="1" s="1"/>
  <c r="F6" i="1" s="1"/>
  <c r="E6" i="1" s="1"/>
  <c r="D6" i="1" s="1"/>
  <c r="H8" i="1" s="1"/>
  <c r="G8" i="1" s="1"/>
  <c r="F8" i="1" s="1"/>
  <c r="E8" i="1" s="1"/>
  <c r="D8" i="1" s="1"/>
  <c r="I10" i="1" l="1"/>
  <c r="H10" i="1" s="1"/>
  <c r="G10" i="1" s="1"/>
  <c r="F10" i="1" s="1"/>
  <c r="E10" i="1" s="1"/>
  <c r="D10" i="1" s="1"/>
  <c r="I12" i="1" s="1"/>
  <c r="H12" i="1" s="1"/>
  <c r="G12" i="1" s="1"/>
  <c r="F12" i="1" s="1"/>
  <c r="E12" i="1" s="1"/>
  <c r="D12" i="1" s="1"/>
  <c r="I14" i="1" s="1"/>
  <c r="H14" i="1" s="1"/>
  <c r="G14" i="1" s="1"/>
  <c r="F14" i="1" s="1"/>
  <c r="E14" i="1" s="1"/>
  <c r="D14" i="1" s="1"/>
  <c r="I16" i="1" s="1"/>
  <c r="H16" i="1" s="1"/>
  <c r="G16" i="1" s="1"/>
  <c r="F16" i="1" s="1"/>
  <c r="E16" i="1" s="1"/>
  <c r="D16" i="1" s="1"/>
  <c r="I18" i="1" s="1"/>
  <c r="H18" i="1" s="1"/>
  <c r="G18" i="1" s="1"/>
  <c r="F18" i="1" s="1"/>
</calcChain>
</file>

<file path=xl/sharedStrings.xml><?xml version="1.0" encoding="utf-8"?>
<sst xmlns="http://schemas.openxmlformats.org/spreadsheetml/2006/main" count="111" uniqueCount="22">
  <si>
    <t>koeficient</t>
  </si>
  <si>
    <t>A</t>
  </si>
  <si>
    <t>E</t>
  </si>
  <si>
    <t>A1</t>
  </si>
  <si>
    <t>F1</t>
  </si>
  <si>
    <t>F1#</t>
  </si>
  <si>
    <t>G1</t>
  </si>
  <si>
    <t>G1#</t>
  </si>
  <si>
    <t>G#</t>
  </si>
  <si>
    <t>G</t>
  </si>
  <si>
    <t>F#</t>
  </si>
  <si>
    <t>F</t>
  </si>
  <si>
    <t>H</t>
  </si>
  <si>
    <t>D</t>
  </si>
  <si>
    <t>C</t>
  </si>
  <si>
    <t>C#</t>
  </si>
  <si>
    <t>D#</t>
  </si>
  <si>
    <t>A#</t>
  </si>
  <si>
    <t>Tón struny</t>
  </si>
  <si>
    <t>Frekvence struny</t>
  </si>
  <si>
    <t>Spodní hranice</t>
  </si>
  <si>
    <t>Horní hranice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</si>
</sst>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2" fontId="1" fillId="0" borderId="1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2" fontId="2" fillId="0" borderId="21" xfId="0" applyNumberFormat="1" applyFont="1" applyBorder="1" applyAlignment="1">
      <alignment horizontal="left"/>
    </xf>
    <xf numFmtId="2" fontId="2" fillId="2" borderId="5" xfId="0" applyNumberFormat="1" applyFont="1" applyFill="1" applyBorder="1" applyAlignment="1">
      <alignment horizontal="left"/>
    </xf>
    <xf numFmtId="2" fontId="1" fillId="0" borderId="14" xfId="0" applyNumberFormat="1" applyFont="1" applyBorder="1" applyAlignment="1">
      <alignment horizontal="left"/>
    </xf>
    <xf numFmtId="2" fontId="2" fillId="0" borderId="12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2" borderId="15" xfId="0" applyNumberFormat="1" applyFont="1" applyFill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2" fontId="1" fillId="0" borderId="16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/>
    </xf>
    <xf numFmtId="2" fontId="2" fillId="0" borderId="18" xfId="0" applyNumberFormat="1" applyFont="1" applyBorder="1" applyAlignment="1">
      <alignment horizontal="left"/>
    </xf>
    <xf numFmtId="2" fontId="2" fillId="0" borderId="17" xfId="0" applyNumberFormat="1" applyFont="1" applyBorder="1" applyAlignment="1">
      <alignment horizontal="left"/>
    </xf>
    <xf numFmtId="2" fontId="2" fillId="0" borderId="15" xfId="0" applyNumberFormat="1" applyFont="1" applyBorder="1" applyAlignment="1">
      <alignment horizontal="left"/>
    </xf>
    <xf numFmtId="2" fontId="2" fillId="0" borderId="25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2" fontId="2" fillId="0" borderId="26" xfId="0" applyNumberFormat="1" applyFont="1" applyBorder="1" applyAlignment="1">
      <alignment horizontal="left"/>
    </xf>
    <xf numFmtId="2" fontId="2" fillId="0" borderId="0" xfId="0" applyNumberFormat="1" applyFont="1" applyBorder="1"/>
    <xf numFmtId="2" fontId="2" fillId="0" borderId="24" xfId="0" applyNumberFormat="1" applyFont="1" applyBorder="1" applyAlignment="1">
      <alignment horizontal="left"/>
    </xf>
    <xf numFmtId="2" fontId="2" fillId="0" borderId="23" xfId="0" applyNumberFormat="1" applyFont="1" applyBorder="1" applyAlignment="1">
      <alignment horizontal="left"/>
    </xf>
    <xf numFmtId="2" fontId="2" fillId="0" borderId="22" xfId="0" applyNumberFormat="1" applyFont="1" applyBorder="1" applyAlignment="1">
      <alignment horizontal="left"/>
    </xf>
    <xf numFmtId="2" fontId="2" fillId="0" borderId="8" xfId="0" applyNumberFormat="1" applyFont="1" applyBorder="1" applyAlignment="1">
      <alignment horizontal="left"/>
    </xf>
    <xf numFmtId="2" fontId="2" fillId="3" borderId="15" xfId="0" applyNumberFormat="1" applyFont="1" applyFill="1" applyBorder="1" applyAlignment="1">
      <alignment horizontal="left"/>
    </xf>
    <xf numFmtId="0" fontId="0" fillId="0" borderId="4" xfId="0" applyBorder="1"/>
    <xf numFmtId="2" fontId="2" fillId="0" borderId="10" xfId="0" applyNumberFormat="1" applyFont="1" applyBorder="1" applyAlignment="1">
      <alignment horizontal="left"/>
    </xf>
    <xf numFmtId="2" fontId="2" fillId="2" borderId="8" xfId="0" applyNumberFormat="1" applyFont="1" applyFill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0" fontId="4" fillId="0" borderId="0" xfId="0" applyFont="1" applyBorder="1"/>
    <xf numFmtId="2" fontId="3" fillId="0" borderId="27" xfId="0" applyNumberFormat="1" applyFont="1" applyBorder="1" applyAlignment="1">
      <alignment horizontal="left"/>
    </xf>
    <xf numFmtId="2" fontId="0" fillId="0" borderId="0" xfId="0" applyNumberFormat="1"/>
    <xf numFmtId="0" fontId="0" fillId="0" borderId="9" xfId="0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3" fillId="0" borderId="9" xfId="0" applyNumberFormat="1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21" workbookViewId="0">
      <selection activeCell="F35" sqref="F35:H35"/>
    </sheetView>
  </sheetViews>
  <sheetFormatPr defaultRowHeight="15" x14ac:dyDescent="0.25"/>
  <cols>
    <col min="3" max="3" width="11" customWidth="1"/>
  </cols>
  <sheetData>
    <row r="1" spans="3:10" x14ac:dyDescent="0.25">
      <c r="C1" t="s">
        <v>0</v>
      </c>
    </row>
    <row r="2" spans="3:10" ht="15.75" thickBot="1" x14ac:dyDescent="0.3">
      <c r="C2">
        <f>POWER(2,1/12)</f>
        <v>1.0594630943592953</v>
      </c>
    </row>
    <row r="3" spans="3:10" x14ac:dyDescent="0.25">
      <c r="D3" s="4" t="s">
        <v>2</v>
      </c>
      <c r="E3" s="5" t="s">
        <v>11</v>
      </c>
      <c r="F3" s="6" t="s">
        <v>10</v>
      </c>
      <c r="G3" s="5" t="s">
        <v>9</v>
      </c>
      <c r="H3" s="6" t="s">
        <v>8</v>
      </c>
      <c r="I3" s="7" t="s">
        <v>1</v>
      </c>
    </row>
    <row r="4" spans="3:10" x14ac:dyDescent="0.25">
      <c r="D4" s="8">
        <f t="shared" ref="D4:G4" si="0">E4/$C$2</f>
        <v>329.62755691286986</v>
      </c>
      <c r="E4" s="9">
        <f t="shared" si="0"/>
        <v>349.22823143300383</v>
      </c>
      <c r="F4" s="10">
        <f t="shared" si="0"/>
        <v>369.99442271163434</v>
      </c>
      <c r="G4" s="9">
        <f t="shared" si="0"/>
        <v>391.99543598174927</v>
      </c>
      <c r="H4" s="10">
        <f>I4/$C$2</f>
        <v>415.30469757994513</v>
      </c>
      <c r="I4" s="11">
        <v>440</v>
      </c>
    </row>
    <row r="5" spans="3:10" x14ac:dyDescent="0.25">
      <c r="D5" s="12" t="s">
        <v>12</v>
      </c>
      <c r="E5" s="13" t="s">
        <v>14</v>
      </c>
      <c r="F5" s="14" t="s">
        <v>15</v>
      </c>
      <c r="G5" s="13" t="s">
        <v>13</v>
      </c>
      <c r="H5" s="14" t="s">
        <v>16</v>
      </c>
      <c r="I5" s="15" t="s">
        <v>2</v>
      </c>
    </row>
    <row r="6" spans="3:10" x14ac:dyDescent="0.25">
      <c r="D6" s="12">
        <f t="shared" ref="D6:G6" si="1">E6/$C$2</f>
        <v>246.94165062806192</v>
      </c>
      <c r="E6" s="13">
        <f t="shared" si="1"/>
        <v>261.62556530059851</v>
      </c>
      <c r="F6" s="14">
        <f t="shared" si="1"/>
        <v>277.18263097687196</v>
      </c>
      <c r="G6" s="13">
        <f t="shared" si="1"/>
        <v>293.66476791740746</v>
      </c>
      <c r="H6" s="14">
        <f>I6/$C$2</f>
        <v>311.12698372208081</v>
      </c>
      <c r="I6" s="15">
        <f>D4</f>
        <v>329.62755691286986</v>
      </c>
    </row>
    <row r="7" spans="3:10" x14ac:dyDescent="0.25">
      <c r="D7" s="16" t="s">
        <v>9</v>
      </c>
      <c r="E7" s="17" t="s">
        <v>8</v>
      </c>
      <c r="F7" s="18" t="s">
        <v>1</v>
      </c>
      <c r="G7" s="17" t="s">
        <v>17</v>
      </c>
      <c r="H7" s="18" t="s">
        <v>12</v>
      </c>
      <c r="I7" s="19"/>
    </row>
    <row r="8" spans="3:10" x14ac:dyDescent="0.25">
      <c r="D8" s="8">
        <f t="shared" ref="D8:G8" si="2">E8/$C$2</f>
        <v>195.99771799087449</v>
      </c>
      <c r="E8" s="9">
        <f t="shared" si="2"/>
        <v>207.65234878997242</v>
      </c>
      <c r="F8" s="10">
        <f t="shared" si="2"/>
        <v>219.99999999999986</v>
      </c>
      <c r="G8" s="9">
        <f t="shared" si="2"/>
        <v>233.08188075904482</v>
      </c>
      <c r="H8" s="10">
        <f>D6</f>
        <v>246.94165062806192</v>
      </c>
      <c r="I8" s="20"/>
    </row>
    <row r="9" spans="3:10" x14ac:dyDescent="0.25">
      <c r="D9" s="12" t="s">
        <v>13</v>
      </c>
      <c r="E9" s="13" t="s">
        <v>16</v>
      </c>
      <c r="F9" s="14" t="s">
        <v>2</v>
      </c>
      <c r="G9" s="13" t="s">
        <v>11</v>
      </c>
      <c r="H9" s="14" t="s">
        <v>10</v>
      </c>
      <c r="I9" s="15" t="s">
        <v>9</v>
      </c>
    </row>
    <row r="10" spans="3:10" x14ac:dyDescent="0.25">
      <c r="D10" s="12">
        <f t="shared" ref="D10:G10" si="3">E10/$C$2</f>
        <v>146.83238395870364</v>
      </c>
      <c r="E10" s="13">
        <f t="shared" si="3"/>
        <v>155.56349186104032</v>
      </c>
      <c r="F10" s="14">
        <f t="shared" si="3"/>
        <v>164.81377845643482</v>
      </c>
      <c r="G10" s="13">
        <f t="shared" si="3"/>
        <v>174.6141157165018</v>
      </c>
      <c r="H10" s="14">
        <f>I10/$C$2</f>
        <v>184.99721135581706</v>
      </c>
      <c r="I10" s="15">
        <f>D8</f>
        <v>195.99771799087449</v>
      </c>
    </row>
    <row r="11" spans="3:10" x14ac:dyDescent="0.25">
      <c r="D11" s="16" t="s">
        <v>1</v>
      </c>
      <c r="E11" s="17" t="s">
        <v>17</v>
      </c>
      <c r="F11" s="18" t="s">
        <v>12</v>
      </c>
      <c r="G11" s="17" t="s">
        <v>14</v>
      </c>
      <c r="H11" s="18" t="s">
        <v>15</v>
      </c>
      <c r="I11" s="19" t="s">
        <v>13</v>
      </c>
    </row>
    <row r="12" spans="3:10" x14ac:dyDescent="0.25">
      <c r="D12" s="8">
        <f t="shared" ref="D12:G12" si="4">E12/$C$2</f>
        <v>109.99999999999987</v>
      </c>
      <c r="E12" s="9">
        <f t="shared" si="4"/>
        <v>116.54094037952235</v>
      </c>
      <c r="F12" s="10">
        <f t="shared" si="4"/>
        <v>123.4708253140309</v>
      </c>
      <c r="G12" s="9">
        <f t="shared" si="4"/>
        <v>130.8127826502992</v>
      </c>
      <c r="H12" s="10">
        <f>I12/$C$2</f>
        <v>138.59131548843592</v>
      </c>
      <c r="I12" s="20">
        <f>D10</f>
        <v>146.83238395870364</v>
      </c>
    </row>
    <row r="13" spans="3:10" x14ac:dyDescent="0.25">
      <c r="D13" s="12" t="s">
        <v>2</v>
      </c>
      <c r="E13" s="13" t="s">
        <v>4</v>
      </c>
      <c r="F13" s="14" t="s">
        <v>5</v>
      </c>
      <c r="G13" s="13" t="s">
        <v>6</v>
      </c>
      <c r="H13" s="14" t="s">
        <v>7</v>
      </c>
      <c r="I13" s="15" t="s">
        <v>3</v>
      </c>
    </row>
    <row r="14" spans="3:10" ht="15.75" thickBot="1" x14ac:dyDescent="0.3">
      <c r="D14" s="12">
        <f t="shared" ref="D14:G14" si="5">E14/$C$2</f>
        <v>82.406889228217352</v>
      </c>
      <c r="E14" s="13">
        <f t="shared" si="5"/>
        <v>87.307057858250843</v>
      </c>
      <c r="F14" s="14">
        <f t="shared" si="5"/>
        <v>92.498605677908472</v>
      </c>
      <c r="G14" s="13">
        <f t="shared" si="5"/>
        <v>97.998858995437189</v>
      </c>
      <c r="H14" s="14">
        <f>I14/$C$2</f>
        <v>103.82617439498615</v>
      </c>
      <c r="I14" s="15">
        <f>D12</f>
        <v>109.99999999999987</v>
      </c>
    </row>
    <row r="15" spans="3:10" x14ac:dyDescent="0.25">
      <c r="D15" s="16" t="s">
        <v>12</v>
      </c>
      <c r="E15" s="17" t="s">
        <v>14</v>
      </c>
      <c r="F15" s="18" t="s">
        <v>15</v>
      </c>
      <c r="G15" s="18" t="s">
        <v>13</v>
      </c>
      <c r="H15" s="18" t="s">
        <v>16</v>
      </c>
      <c r="I15" s="21" t="s">
        <v>2</v>
      </c>
      <c r="J15" s="2"/>
    </row>
    <row r="16" spans="3:10" ht="15.75" thickBot="1" x14ac:dyDescent="0.3">
      <c r="D16" s="22">
        <f t="shared" ref="D16:G18" si="6">E16/$C$2</f>
        <v>61.735412657015402</v>
      </c>
      <c r="E16" s="23">
        <f t="shared" si="6"/>
        <v>65.406391325149542</v>
      </c>
      <c r="F16" s="10">
        <f t="shared" si="6"/>
        <v>69.295657744217905</v>
      </c>
      <c r="G16" s="10">
        <f t="shared" si="6"/>
        <v>73.416191979351765</v>
      </c>
      <c r="H16" s="10">
        <f>I16/$C$2</f>
        <v>77.781745930520103</v>
      </c>
      <c r="I16" s="24">
        <f>D14</f>
        <v>82.406889228217352</v>
      </c>
      <c r="J16" s="3"/>
    </row>
    <row r="17" spans="2:13" x14ac:dyDescent="0.25">
      <c r="D17" s="25"/>
      <c r="E17" s="25"/>
      <c r="F17" s="26" t="s">
        <v>8</v>
      </c>
      <c r="G17" s="13" t="s">
        <v>1</v>
      </c>
      <c r="H17" s="14" t="s">
        <v>17</v>
      </c>
      <c r="I17" s="15" t="s">
        <v>12</v>
      </c>
    </row>
    <row r="18" spans="2:13" ht="15.75" thickBot="1" x14ac:dyDescent="0.3">
      <c r="C18" t="s">
        <v>0</v>
      </c>
      <c r="D18" s="13"/>
      <c r="E18" s="13"/>
      <c r="F18" s="27">
        <f t="shared" si="6"/>
        <v>51.913087197493049</v>
      </c>
      <c r="G18" s="23">
        <f t="shared" si="6"/>
        <v>54.999999999999901</v>
      </c>
      <c r="H18" s="28">
        <f>I18/$C$2</f>
        <v>58.270470189761134</v>
      </c>
      <c r="I18" s="29">
        <f>D16</f>
        <v>61.735412657015402</v>
      </c>
    </row>
    <row r="19" spans="2:13" ht="15.75" thickBot="1" x14ac:dyDescent="0.3">
      <c r="C19">
        <f>POWER(2,1/24)</f>
        <v>1.0293022366434921</v>
      </c>
      <c r="D19" s="1"/>
      <c r="E19" s="1"/>
    </row>
    <row r="20" spans="2:13" x14ac:dyDescent="0.25">
      <c r="C20" s="4" t="s">
        <v>2</v>
      </c>
      <c r="D20" s="31"/>
      <c r="E20" s="5" t="s">
        <v>11</v>
      </c>
      <c r="F20" s="31"/>
      <c r="G20" s="6" t="s">
        <v>10</v>
      </c>
      <c r="H20" s="31"/>
      <c r="I20" s="5" t="s">
        <v>9</v>
      </c>
      <c r="J20" s="31"/>
      <c r="K20" s="6" t="s">
        <v>8</v>
      </c>
      <c r="L20" s="31"/>
      <c r="M20" s="7" t="s">
        <v>1</v>
      </c>
    </row>
    <row r="21" spans="2:13" x14ac:dyDescent="0.25">
      <c r="B21" s="37">
        <f>L23</f>
        <v>320.24370022528097</v>
      </c>
      <c r="C21" s="8">
        <f t="shared" ref="C21:R35" si="7">D21/$C$19</f>
        <v>329.62755691286969</v>
      </c>
      <c r="D21" s="34">
        <f t="shared" si="7"/>
        <v>339.28638158974678</v>
      </c>
      <c r="E21" s="10">
        <f t="shared" si="7"/>
        <v>349.22823143300371</v>
      </c>
      <c r="F21" s="10">
        <f t="shared" si="7"/>
        <v>359.46139971304183</v>
      </c>
      <c r="G21" s="10">
        <f t="shared" si="7"/>
        <v>369.99442271163429</v>
      </c>
      <c r="H21" s="10">
        <f t="shared" si="7"/>
        <v>380.83608684270285</v>
      </c>
      <c r="I21" s="10">
        <f t="shared" si="7"/>
        <v>391.99543598174921</v>
      </c>
      <c r="J21" s="10">
        <f t="shared" si="7"/>
        <v>403.48177901005528</v>
      </c>
      <c r="K21" s="10">
        <f t="shared" si="7"/>
        <v>415.30469757994507</v>
      </c>
      <c r="L21" s="10">
        <f>M21/$C$19</f>
        <v>427.47405410758654</v>
      </c>
      <c r="M21" s="11">
        <v>440</v>
      </c>
    </row>
    <row r="22" spans="2:13" x14ac:dyDescent="0.25">
      <c r="C22" s="12" t="s">
        <v>12</v>
      </c>
      <c r="D22" s="35"/>
      <c r="E22" s="13" t="s">
        <v>14</v>
      </c>
      <c r="F22" s="1"/>
      <c r="G22" s="14" t="s">
        <v>15</v>
      </c>
      <c r="H22" s="1"/>
      <c r="I22" s="13" t="s">
        <v>13</v>
      </c>
      <c r="J22" s="1"/>
      <c r="K22" s="14" t="s">
        <v>16</v>
      </c>
      <c r="L22" s="1"/>
      <c r="M22" s="15" t="s">
        <v>2</v>
      </c>
    </row>
    <row r="23" spans="2:13" x14ac:dyDescent="0.25">
      <c r="B23" s="37">
        <f>K25</f>
        <v>246.94165062806175</v>
      </c>
      <c r="C23" s="8">
        <f t="shared" si="7"/>
        <v>246.94165062806175</v>
      </c>
      <c r="D23" s="34">
        <f t="shared" si="7"/>
        <v>254.17759331189976</v>
      </c>
      <c r="E23" s="10">
        <f t="shared" si="7"/>
        <v>261.62556530059834</v>
      </c>
      <c r="F23" s="10">
        <f t="shared" si="7"/>
        <v>269.29177952702383</v>
      </c>
      <c r="G23" s="10">
        <f t="shared" si="7"/>
        <v>277.18263097687179</v>
      </c>
      <c r="H23" s="10">
        <f t="shared" si="7"/>
        <v>285.30470202322181</v>
      </c>
      <c r="I23" s="10">
        <f t="shared" si="7"/>
        <v>293.66476791740723</v>
      </c>
      <c r="J23" s="10">
        <f t="shared" si="7"/>
        <v>302.2698024407793</v>
      </c>
      <c r="K23" s="10">
        <f t="shared" si="7"/>
        <v>311.12698372208064</v>
      </c>
      <c r="L23" s="10">
        <f>M23/$C$19</f>
        <v>320.24370022528097</v>
      </c>
      <c r="M23" s="11">
        <f>C21</f>
        <v>329.62755691286969</v>
      </c>
    </row>
    <row r="24" spans="2:13" x14ac:dyDescent="0.25">
      <c r="C24" s="16" t="s">
        <v>9</v>
      </c>
      <c r="D24" s="35"/>
      <c r="E24" s="17" t="s">
        <v>8</v>
      </c>
      <c r="F24" s="1"/>
      <c r="G24" s="18" t="s">
        <v>1</v>
      </c>
      <c r="H24" s="1"/>
      <c r="I24" s="17" t="s">
        <v>17</v>
      </c>
      <c r="J24" s="1"/>
      <c r="K24" s="18" t="s">
        <v>12</v>
      </c>
      <c r="L24" s="1"/>
      <c r="M24" s="19"/>
    </row>
    <row r="25" spans="2:13" x14ac:dyDescent="0.25">
      <c r="B25" s="37">
        <f>L27</f>
        <v>190.41804342135114</v>
      </c>
      <c r="C25" s="8">
        <f t="shared" si="7"/>
        <v>195.99771799087432</v>
      </c>
      <c r="D25" s="34">
        <f t="shared" si="7"/>
        <v>201.74088950502735</v>
      </c>
      <c r="E25" s="10">
        <f t="shared" si="7"/>
        <v>207.65234878997225</v>
      </c>
      <c r="F25" s="10">
        <f t="shared" si="7"/>
        <v>213.73702705379299</v>
      </c>
      <c r="G25" s="10">
        <f t="shared" si="7"/>
        <v>219.99999999999969</v>
      </c>
      <c r="H25" s="10">
        <f t="shared" si="7"/>
        <v>226.44649206156794</v>
      </c>
      <c r="I25" s="10">
        <f t="shared" si="7"/>
        <v>233.08188075904465</v>
      </c>
      <c r="J25" s="10">
        <f t="shared" si="7"/>
        <v>239.91170118635637</v>
      </c>
      <c r="K25" s="10">
        <f>C23</f>
        <v>246.94165062806175</v>
      </c>
      <c r="L25" s="10"/>
      <c r="M25" s="30"/>
    </row>
    <row r="26" spans="2:13" x14ac:dyDescent="0.25">
      <c r="C26" s="12" t="s">
        <v>13</v>
      </c>
      <c r="D26" s="35"/>
      <c r="E26" s="13" t="s">
        <v>16</v>
      </c>
      <c r="F26" s="1"/>
      <c r="G26" s="14" t="s">
        <v>2</v>
      </c>
      <c r="H26" s="1"/>
      <c r="I26" s="13" t="s">
        <v>11</v>
      </c>
      <c r="J26" s="1"/>
      <c r="K26" s="14" t="s">
        <v>10</v>
      </c>
      <c r="L26" s="1"/>
      <c r="M26" s="15" t="s">
        <v>9</v>
      </c>
    </row>
    <row r="27" spans="2:13" x14ac:dyDescent="0.25">
      <c r="B27" s="37">
        <f>L29</f>
        <v>142.65235101161082</v>
      </c>
      <c r="C27" s="8">
        <f t="shared" si="7"/>
        <v>146.83238395870353</v>
      </c>
      <c r="D27" s="34">
        <f t="shared" si="7"/>
        <v>151.13490122038954</v>
      </c>
      <c r="E27" s="10">
        <f t="shared" si="7"/>
        <v>155.56349186104018</v>
      </c>
      <c r="F27" s="10">
        <f t="shared" si="7"/>
        <v>160.12185011264032</v>
      </c>
      <c r="G27" s="10">
        <f t="shared" si="7"/>
        <v>164.81377845643468</v>
      </c>
      <c r="H27" s="10">
        <f t="shared" si="7"/>
        <v>169.64319079487319</v>
      </c>
      <c r="I27" s="10">
        <f t="shared" si="7"/>
        <v>174.61411571650163</v>
      </c>
      <c r="J27" s="10">
        <f t="shared" si="7"/>
        <v>179.73069985652066</v>
      </c>
      <c r="K27" s="10">
        <f t="shared" si="7"/>
        <v>184.99721135581689</v>
      </c>
      <c r="L27" s="10">
        <f>M27/$C$19</f>
        <v>190.41804342135114</v>
      </c>
      <c r="M27" s="11">
        <f>C25</f>
        <v>195.99771799087432</v>
      </c>
    </row>
    <row r="28" spans="2:13" x14ac:dyDescent="0.25">
      <c r="C28" s="16" t="s">
        <v>1</v>
      </c>
      <c r="D28" s="35"/>
      <c r="E28" s="17" t="s">
        <v>17</v>
      </c>
      <c r="F28" s="1"/>
      <c r="G28" s="18" t="s">
        <v>12</v>
      </c>
      <c r="H28" s="1"/>
      <c r="I28" s="17" t="s">
        <v>14</v>
      </c>
      <c r="J28" s="1"/>
      <c r="K28" s="18" t="s">
        <v>15</v>
      </c>
      <c r="L28" s="1"/>
      <c r="M28" s="19" t="s">
        <v>13</v>
      </c>
    </row>
    <row r="29" spans="2:13" x14ac:dyDescent="0.25">
      <c r="B29" s="37">
        <f>L31</f>
        <v>106.86851352689642</v>
      </c>
      <c r="C29" s="8">
        <f t="shared" si="7"/>
        <v>109.99999999999977</v>
      </c>
      <c r="D29" s="34">
        <f t="shared" si="7"/>
        <v>113.2232460307839</v>
      </c>
      <c r="E29" s="10">
        <f t="shared" si="7"/>
        <v>116.54094037952225</v>
      </c>
      <c r="F29" s="10">
        <f t="shared" si="7"/>
        <v>119.95585059317811</v>
      </c>
      <c r="G29" s="10">
        <f t="shared" si="7"/>
        <v>123.47082531403079</v>
      </c>
      <c r="H29" s="10">
        <f t="shared" si="7"/>
        <v>127.08879665594979</v>
      </c>
      <c r="I29" s="10">
        <f t="shared" si="7"/>
        <v>130.81278265029908</v>
      </c>
      <c r="J29" s="10">
        <f t="shared" si="7"/>
        <v>134.64588976351183</v>
      </c>
      <c r="K29" s="10">
        <f t="shared" si="7"/>
        <v>138.59131548843581</v>
      </c>
      <c r="L29" s="10">
        <f>M29/$C$19</f>
        <v>142.65235101161082</v>
      </c>
      <c r="M29" s="11">
        <f>C27</f>
        <v>146.83238395870353</v>
      </c>
    </row>
    <row r="30" spans="2:13" x14ac:dyDescent="0.25">
      <c r="C30" s="12" t="s">
        <v>2</v>
      </c>
      <c r="D30" s="35"/>
      <c r="E30" s="13" t="s">
        <v>4</v>
      </c>
      <c r="F30" s="1"/>
      <c r="G30" s="14" t="s">
        <v>5</v>
      </c>
      <c r="H30" s="1"/>
      <c r="I30" s="13" t="s">
        <v>6</v>
      </c>
      <c r="J30" s="1"/>
      <c r="K30" s="14" t="s">
        <v>7</v>
      </c>
      <c r="L30" s="1"/>
      <c r="M30" s="15" t="s">
        <v>3</v>
      </c>
    </row>
    <row r="31" spans="2:13" x14ac:dyDescent="0.25">
      <c r="B31" s="37">
        <f>L33</f>
        <v>80.060925056320116</v>
      </c>
      <c r="C31" s="8">
        <f t="shared" si="7"/>
        <v>82.406889228217295</v>
      </c>
      <c r="D31" s="34">
        <f t="shared" si="7"/>
        <v>84.821595397436553</v>
      </c>
      <c r="E31" s="10">
        <f t="shared" si="7"/>
        <v>87.307057858250772</v>
      </c>
      <c r="F31" s="10">
        <f t="shared" si="7"/>
        <v>89.865349928260287</v>
      </c>
      <c r="G31" s="10">
        <f t="shared" si="7"/>
        <v>92.498605677908387</v>
      </c>
      <c r="H31" s="10">
        <f t="shared" si="7"/>
        <v>95.209021710675515</v>
      </c>
      <c r="I31" s="10">
        <f t="shared" si="7"/>
        <v>97.998858995437104</v>
      </c>
      <c r="J31" s="10">
        <f t="shared" si="7"/>
        <v>100.87044475251362</v>
      </c>
      <c r="K31" s="10">
        <f t="shared" si="7"/>
        <v>103.82617439498607</v>
      </c>
      <c r="L31" s="10">
        <f>M31/$C$19</f>
        <v>106.86851352689642</v>
      </c>
      <c r="M31" s="11">
        <f>C29</f>
        <v>109.99999999999977</v>
      </c>
    </row>
    <row r="32" spans="2:13" x14ac:dyDescent="0.25">
      <c r="C32" s="16" t="s">
        <v>12</v>
      </c>
      <c r="D32" s="35"/>
      <c r="E32" s="17" t="s">
        <v>14</v>
      </c>
      <c r="F32" s="1"/>
      <c r="G32" s="18" t="s">
        <v>15</v>
      </c>
      <c r="H32" s="1"/>
      <c r="I32" s="18" t="s">
        <v>13</v>
      </c>
      <c r="J32" s="1"/>
      <c r="K32" s="18" t="s">
        <v>16</v>
      </c>
      <c r="L32" s="1"/>
      <c r="M32" s="32" t="s">
        <v>2</v>
      </c>
    </row>
    <row r="33" spans="2:13" ht="15.75" thickBot="1" x14ac:dyDescent="0.3">
      <c r="B33" s="37">
        <f>L35</f>
        <v>59.977925296589021</v>
      </c>
      <c r="C33" s="22">
        <f t="shared" si="7"/>
        <v>61.73541265701536</v>
      </c>
      <c r="D33" s="36">
        <f t="shared" si="7"/>
        <v>63.544398327974861</v>
      </c>
      <c r="E33" s="28">
        <f t="shared" si="7"/>
        <v>65.406391325149499</v>
      </c>
      <c r="F33" s="28">
        <f t="shared" si="7"/>
        <v>67.322944881755873</v>
      </c>
      <c r="G33" s="28">
        <f t="shared" si="7"/>
        <v>69.295657744217863</v>
      </c>
      <c r="H33" s="28">
        <f t="shared" si="7"/>
        <v>71.326175505805367</v>
      </c>
      <c r="I33" s="28">
        <f t="shared" si="7"/>
        <v>73.416191979351723</v>
      </c>
      <c r="J33" s="28">
        <f t="shared" si="7"/>
        <v>75.567450610194726</v>
      </c>
      <c r="K33" s="28">
        <f t="shared" si="7"/>
        <v>77.781745930520046</v>
      </c>
      <c r="L33" s="28">
        <f>M33/$C$19</f>
        <v>80.060925056320116</v>
      </c>
      <c r="M33" s="33">
        <f>C31</f>
        <v>82.406889228217295</v>
      </c>
    </row>
    <row r="34" spans="2:13" x14ac:dyDescent="0.25">
      <c r="C34" s="25"/>
      <c r="E34" s="25"/>
      <c r="G34" s="26" t="s">
        <v>8</v>
      </c>
      <c r="I34" s="13" t="s">
        <v>1</v>
      </c>
      <c r="K34" s="14" t="s">
        <v>17</v>
      </c>
      <c r="M34" s="15" t="s">
        <v>12</v>
      </c>
    </row>
    <row r="35" spans="2:13" x14ac:dyDescent="0.25">
      <c r="C35" s="10"/>
      <c r="D35" s="10"/>
      <c r="E35" s="10"/>
      <c r="F35" s="10">
        <f t="shared" si="7"/>
        <v>50.435222376256775</v>
      </c>
      <c r="G35" s="10">
        <f t="shared" si="7"/>
        <v>51.913087197492999</v>
      </c>
      <c r="H35" s="10">
        <f t="shared" si="7"/>
        <v>53.434256763448175</v>
      </c>
      <c r="I35" s="10">
        <f t="shared" si="7"/>
        <v>54.999999999999851</v>
      </c>
      <c r="J35" s="10">
        <f t="shared" si="7"/>
        <v>56.611623015391913</v>
      </c>
      <c r="K35" s="10">
        <f t="shared" si="7"/>
        <v>58.270470189761092</v>
      </c>
      <c r="L35" s="10">
        <f>M35/$C$19</f>
        <v>59.977925296589021</v>
      </c>
      <c r="M35" s="11">
        <f>C33</f>
        <v>61.73541265701536</v>
      </c>
    </row>
    <row r="39" spans="2:13" ht="15.75" thickBot="1" x14ac:dyDescent="0.3"/>
    <row r="40" spans="2:13" ht="15.75" thickBot="1" x14ac:dyDescent="0.3">
      <c r="D40" t="s">
        <v>18</v>
      </c>
      <c r="G40" s="31"/>
    </row>
    <row r="41" spans="2:13" x14ac:dyDescent="0.25">
      <c r="D41" s="4" t="s">
        <v>2</v>
      </c>
      <c r="E41" s="37">
        <v>320.24370022528097</v>
      </c>
      <c r="F41" s="8">
        <v>329.62755691286969</v>
      </c>
      <c r="G41" s="34">
        <v>339.28638158974678</v>
      </c>
    </row>
    <row r="42" spans="2:13" x14ac:dyDescent="0.25">
      <c r="D42" s="12" t="s">
        <v>12</v>
      </c>
      <c r="E42" s="37">
        <v>246.94165062806175</v>
      </c>
      <c r="F42" s="8">
        <v>246.94165062806175</v>
      </c>
      <c r="G42" s="34">
        <v>254.17759331189976</v>
      </c>
    </row>
    <row r="43" spans="2:13" x14ac:dyDescent="0.25">
      <c r="D43" s="16" t="s">
        <v>9</v>
      </c>
      <c r="E43" s="37">
        <v>190.41804342135114</v>
      </c>
      <c r="F43" s="8">
        <v>195.99771799087432</v>
      </c>
      <c r="G43" s="34">
        <v>201.74088950502735</v>
      </c>
    </row>
    <row r="44" spans="2:13" x14ac:dyDescent="0.25">
      <c r="D44" s="12" t="s">
        <v>13</v>
      </c>
      <c r="E44" s="37">
        <v>142.65235101161082</v>
      </c>
      <c r="F44" s="8">
        <v>146.83238395870353</v>
      </c>
      <c r="G44" s="34">
        <v>151.13490122038954</v>
      </c>
    </row>
    <row r="45" spans="2:13" x14ac:dyDescent="0.25">
      <c r="D45" s="16" t="s">
        <v>1</v>
      </c>
      <c r="E45" s="37">
        <v>106.86851352689642</v>
      </c>
      <c r="F45" s="8">
        <v>109.99999999999977</v>
      </c>
      <c r="G45" s="34">
        <v>113.2232460307839</v>
      </c>
    </row>
    <row r="46" spans="2:13" x14ac:dyDescent="0.25">
      <c r="D46" s="12" t="s">
        <v>2</v>
      </c>
      <c r="E46" s="37">
        <v>80.060925056320116</v>
      </c>
      <c r="F46" s="8">
        <v>82.406889228217295</v>
      </c>
      <c r="G46" s="34">
        <v>84.821595397436553</v>
      </c>
    </row>
    <row r="47" spans="2:13" ht="15.75" thickBot="1" x14ac:dyDescent="0.3">
      <c r="D47" s="16" t="s">
        <v>12</v>
      </c>
      <c r="E47" s="37">
        <v>59.977925296589021</v>
      </c>
      <c r="F47" s="22">
        <v>61.73541265701536</v>
      </c>
      <c r="G47" s="36">
        <v>63.544398327974903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10.7109375" customWidth="1"/>
    <col min="2" max="2" width="13.7109375" customWidth="1"/>
    <col min="3" max="3" width="16.5703125" customWidth="1"/>
    <col min="4" max="4" width="12.85546875" customWidth="1"/>
  </cols>
  <sheetData>
    <row r="1" spans="1:4" x14ac:dyDescent="0.25">
      <c r="A1" s="38" t="s">
        <v>18</v>
      </c>
      <c r="B1" s="38" t="s">
        <v>20</v>
      </c>
      <c r="C1" s="38" t="s">
        <v>19</v>
      </c>
      <c r="D1" s="38" t="s">
        <v>21</v>
      </c>
    </row>
    <row r="2" spans="1:4" x14ac:dyDescent="0.25">
      <c r="A2" s="39" t="s">
        <v>2</v>
      </c>
      <c r="B2" s="40">
        <v>320.24370022528097</v>
      </c>
      <c r="C2" s="39">
        <v>329.62755691286969</v>
      </c>
      <c r="D2" s="41">
        <v>339.28638158974678</v>
      </c>
    </row>
    <row r="3" spans="1:4" x14ac:dyDescent="0.25">
      <c r="A3" s="39" t="s">
        <v>12</v>
      </c>
      <c r="B3" s="40">
        <v>246.94165062806175</v>
      </c>
      <c r="C3" s="39">
        <v>246.94165062806175</v>
      </c>
      <c r="D3" s="41">
        <v>254.17759331189976</v>
      </c>
    </row>
    <row r="4" spans="1:4" x14ac:dyDescent="0.25">
      <c r="A4" s="39" t="s">
        <v>9</v>
      </c>
      <c r="B4" s="40">
        <v>190.41804342135114</v>
      </c>
      <c r="C4" s="39">
        <v>195.99771799087432</v>
      </c>
      <c r="D4" s="41">
        <v>201.74088950502735</v>
      </c>
    </row>
    <row r="5" spans="1:4" x14ac:dyDescent="0.25">
      <c r="A5" s="39" t="s">
        <v>13</v>
      </c>
      <c r="B5" s="40">
        <v>142.65235101161082</v>
      </c>
      <c r="C5" s="39">
        <v>146.83238395870353</v>
      </c>
      <c r="D5" s="41">
        <v>151.13490122038954</v>
      </c>
    </row>
    <row r="6" spans="1:4" x14ac:dyDescent="0.25">
      <c r="A6" s="39" t="s">
        <v>1</v>
      </c>
      <c r="B6" s="40">
        <v>106.86851352689642</v>
      </c>
      <c r="C6" s="39">
        <v>109.99999999999977</v>
      </c>
      <c r="D6" s="41">
        <v>113.2232460307839</v>
      </c>
    </row>
    <row r="7" spans="1:4" x14ac:dyDescent="0.25">
      <c r="A7" s="39" t="s">
        <v>2</v>
      </c>
      <c r="B7" s="40">
        <v>80.060925056320116</v>
      </c>
      <c r="C7" s="39">
        <v>82.406889228217295</v>
      </c>
      <c r="D7" s="41">
        <v>84.821595397436553</v>
      </c>
    </row>
    <row r="8" spans="1:4" x14ac:dyDescent="0.25">
      <c r="A8" s="39" t="s">
        <v>12</v>
      </c>
      <c r="B8" s="40">
        <v>59.977925296589021</v>
      </c>
      <c r="C8" s="39">
        <v>61.73541265701536</v>
      </c>
      <c r="D8" s="41">
        <v>63.544398327974903</v>
      </c>
    </row>
    <row r="9" spans="1:4" x14ac:dyDescent="0.25">
      <c r="B9" s="10">
        <v>50.435222376256775</v>
      </c>
      <c r="C9" s="10">
        <v>51.913087197492999</v>
      </c>
      <c r="D9" s="10">
        <v>53.434256763448197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</dc:creator>
  <cp:lastModifiedBy>recru</cp:lastModifiedBy>
  <dcterms:created xsi:type="dcterms:W3CDTF">2016-11-25T12:05:37Z</dcterms:created>
  <dcterms:modified xsi:type="dcterms:W3CDTF">2016-11-25T13:47:59Z</dcterms:modified>
</cp:coreProperties>
</file>