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6835" windowHeight="12525" activeTab="2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D33" i="1" l="1"/>
  <c r="D37" i="1"/>
  <c r="D39" i="1"/>
  <c r="D38" i="1"/>
  <c r="D32" i="1"/>
  <c r="C7" i="3" l="1"/>
  <c r="D23" i="1" l="1"/>
  <c r="D24" i="1" l="1"/>
</calcChain>
</file>

<file path=xl/sharedStrings.xml><?xml version="1.0" encoding="utf-8"?>
<sst xmlns="http://schemas.openxmlformats.org/spreadsheetml/2006/main" count="163" uniqueCount="96">
  <si>
    <t>pst</t>
  </si>
  <si>
    <t>requirement</t>
  </si>
  <si>
    <t>par</t>
  </si>
  <si>
    <t>rrf</t>
  </si>
  <si>
    <t>unc</t>
  </si>
  <si>
    <t>extension</t>
  </si>
  <si>
    <t>completed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</si>
  <si>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</si>
  <si>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</si>
  <si>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</si>
  <si>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</si>
  <si>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</si>
  <si>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</si>
  <si>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</si>
  <si>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</si>
  <si>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</si>
  <si>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</si>
  <si>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</si>
  <si>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</si>
  <si>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</si>
  <si>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</si>
  <si>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</si>
  <si>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</si>
  <si>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</si>
  <si>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</si>
  <si>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</si>
  <si>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</si>
  <si>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</si>
  <si>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</si>
  <si>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</si>
  <si>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</si>
  <si>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</si>
  <si>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</si>
  <si>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</si>
  <si>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</si>
  <si>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</si>
  <si>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</si>
  <si>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</si>
  <si>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</si>
  <si>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</si>
  <si>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</si>
  <si>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</si>
  <si>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</si>
  <si>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</si>
  <si>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</si>
  <si>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</si>
  <si>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</si>
  <si>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</si>
  <si>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</si>
  <si>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</si>
  <si>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</si>
  <si>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</si>
  <si>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</si>
  <si>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</si>
  <si>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</si>
  <si>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</si>
  <si>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</si>
  <si>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</si>
  <si>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</si>
  <si>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Observation Table</t>
  </si>
  <si>
    <t>FePEST output file</t>
  </si>
  <si>
    <t>Proxy Model Calibration</t>
  </si>
  <si>
    <t>Uncertainty File</t>
  </si>
  <si>
    <t>dd-correct</t>
  </si>
  <si>
    <t>PEST control file: parameter group section</t>
  </si>
  <si>
    <t>BeoJACTEST, BeoSensan</t>
  </si>
  <si>
    <t>JACTEST results file</t>
  </si>
  <si>
    <t>Run Record file</t>
  </si>
  <si>
    <t>Parameter Value file</t>
  </si>
  <si>
    <t>block separation</t>
  </si>
  <si>
    <t xml:space="preserve"> - general -</t>
  </si>
  <si>
    <t>(writing not tested yet)</t>
  </si>
  <si>
    <t>drawdown corrected output</t>
  </si>
  <si>
    <t>(should be superceeded by fpo-save routine)</t>
  </si>
  <si>
    <t>PyST Package</t>
  </si>
  <si>
    <t>PyST.feflow Package</t>
  </si>
  <si>
    <t>ProxyModel</t>
  </si>
  <si>
    <t xml:space="preserve"> -- general --</t>
  </si>
  <si>
    <t>Structure File</t>
  </si>
  <si>
    <t>str</t>
  </si>
  <si>
    <t>TODO: tied parameters,  abs/rel_to_max support</t>
  </si>
  <si>
    <t>Observation PostProcessing</t>
  </si>
  <si>
    <t>FePEST Obstable</t>
  </si>
  <si>
    <t>fpo file</t>
  </si>
  <si>
    <t>postprocessing scripts:</t>
  </si>
  <si>
    <t>first sample (corrector)</t>
  </si>
  <si>
    <t>trend correct (integral)</t>
  </si>
  <si>
    <t>value offset (integral)</t>
  </si>
  <si>
    <t>amplitude corrector (integral)</t>
  </si>
  <si>
    <t>generic function (integral)</t>
  </si>
  <si>
    <t>Uncertainty Table</t>
  </si>
  <si>
    <t>xlsx</t>
  </si>
  <si>
    <t>PEST control file*</t>
  </si>
  <si>
    <t>[*blockfile parent class]</t>
  </si>
  <si>
    <t>should be reimplemented as a subclass of blockfile if changes are required in the future</t>
  </si>
  <si>
    <t>[various]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</si>
</sst>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19" sqref="A19:A27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13.140625" customWidth="1"/>
    <col min="5" max="5" width="53.5703125" customWidth="1"/>
  </cols>
  <sheetData>
    <row r="1" spans="1:5" ht="26.25" x14ac:dyDescent="0.4">
      <c r="A1" s="4" t="s">
        <v>30</v>
      </c>
    </row>
    <row r="4" spans="1:5" ht="18.75" x14ac:dyDescent="0.3">
      <c r="A4" s="3" t="s">
        <v>11</v>
      </c>
      <c r="D4" s="2"/>
    </row>
    <row r="6" spans="1:5" x14ac:dyDescent="0.25">
      <c r="A6" s="1" t="s">
        <v>14</v>
      </c>
      <c r="B6" s="1" t="s">
        <v>5</v>
      </c>
      <c r="C6" s="1" t="s">
        <v>1</v>
      </c>
      <c r="D6" s="1" t="s">
        <v>6</v>
      </c>
      <c r="E6" s="1" t="s">
        <v>19</v>
      </c>
    </row>
    <row r="7" spans="1:5" x14ac:dyDescent="0.25">
      <c r="A7" t="s">
        <v>64</v>
      </c>
      <c r="B7" t="s">
        <v>0</v>
      </c>
      <c r="C7" t="s">
        <v>10</v>
      </c>
      <c r="D7" s="2">
        <v>1</v>
      </c>
    </row>
    <row r="8" spans="1:5" x14ac:dyDescent="0.25">
      <c r="A8" t="s">
        <v>12</v>
      </c>
      <c r="B8" t="s">
        <v>0</v>
      </c>
      <c r="C8" t="s">
        <v>10</v>
      </c>
      <c r="D8" s="2">
        <v>1</v>
      </c>
    </row>
    <row r="9" spans="1:5" x14ac:dyDescent="0.25">
      <c r="A9" t="s">
        <v>28</v>
      </c>
      <c r="B9" t="s">
        <v>2</v>
      </c>
      <c r="C9" t="s">
        <v>9</v>
      </c>
      <c r="D9" s="2">
        <v>1</v>
      </c>
    </row>
    <row r="10" spans="1:5" x14ac:dyDescent="0.25">
      <c r="A10" t="s">
        <v>7</v>
      </c>
      <c r="B10" t="s">
        <v>3</v>
      </c>
      <c r="C10" t="s">
        <v>10</v>
      </c>
      <c r="D10" s="2">
        <v>1</v>
      </c>
    </row>
    <row r="11" spans="1:5" x14ac:dyDescent="0.25">
      <c r="A11" t="s">
        <v>8</v>
      </c>
      <c r="B11" t="s">
        <v>27</v>
      </c>
      <c r="C11" t="s">
        <v>9</v>
      </c>
      <c r="D11" s="2">
        <v>1</v>
      </c>
    </row>
    <row r="12" spans="1:5" x14ac:dyDescent="0.25">
      <c r="D12" s="2"/>
    </row>
    <row r="13" spans="1:5" x14ac:dyDescent="0.25">
      <c r="A13" s="1" t="s">
        <v>31</v>
      </c>
      <c r="D13" s="2">
        <v>0.9</v>
      </c>
      <c r="E13" t="s">
        <v>80</v>
      </c>
    </row>
    <row r="16" spans="1:5" ht="18.75" x14ac:dyDescent="0.3">
      <c r="A16" s="3" t="s">
        <v>13</v>
      </c>
    </row>
    <row r="18" spans="1:5" x14ac:dyDescent="0.25">
      <c r="A18" s="1" t="s">
        <v>14</v>
      </c>
      <c r="B18" s="1" t="s">
        <v>5</v>
      </c>
      <c r="C18" s="1" t="s">
        <v>1</v>
      </c>
      <c r="D18" s="1" t="s">
        <v>6</v>
      </c>
      <c r="E18" s="1" t="s">
        <v>19</v>
      </c>
    </row>
    <row r="19" spans="1:5" x14ac:dyDescent="0.25">
      <c r="A19" t="s">
        <v>15</v>
      </c>
      <c r="B19" t="s">
        <v>16</v>
      </c>
      <c r="C19" t="s">
        <v>17</v>
      </c>
      <c r="D19" s="2">
        <v>0</v>
      </c>
    </row>
    <row r="20" spans="1:5" x14ac:dyDescent="0.25">
      <c r="A20" t="s">
        <v>18</v>
      </c>
      <c r="B20" t="s">
        <v>22</v>
      </c>
      <c r="C20" t="s">
        <v>10</v>
      </c>
      <c r="D20" s="2"/>
      <c r="E20" t="s">
        <v>29</v>
      </c>
    </row>
    <row r="21" spans="1:5" x14ac:dyDescent="0.25">
      <c r="A21" t="s">
        <v>21</v>
      </c>
      <c r="B21" t="s">
        <v>0</v>
      </c>
      <c r="C21" t="s">
        <v>10</v>
      </c>
      <c r="D21" s="2">
        <v>0</v>
      </c>
    </row>
    <row r="22" spans="1:5" x14ac:dyDescent="0.25">
      <c r="A22" t="s">
        <v>20</v>
      </c>
      <c r="B22" t="s">
        <v>0</v>
      </c>
      <c r="C22" t="s">
        <v>10</v>
      </c>
      <c r="D22" s="2">
        <v>0</v>
      </c>
    </row>
    <row r="23" spans="1:5" x14ac:dyDescent="0.25">
      <c r="A23" t="s">
        <v>28</v>
      </c>
      <c r="B23" t="s">
        <v>2</v>
      </c>
      <c r="C23" t="s">
        <v>9</v>
      </c>
      <c r="D23" s="2">
        <f>D9</f>
        <v>1</v>
      </c>
    </row>
    <row r="24" spans="1:5" x14ac:dyDescent="0.25">
      <c r="A24" t="s">
        <v>7</v>
      </c>
      <c r="B24" t="s">
        <v>3</v>
      </c>
      <c r="C24" t="s">
        <v>10</v>
      </c>
      <c r="D24" s="2">
        <f>D10</f>
        <v>1</v>
      </c>
    </row>
    <row r="25" spans="1:5" x14ac:dyDescent="0.25">
      <c r="A25" t="s">
        <v>23</v>
      </c>
      <c r="B25" t="s">
        <v>26</v>
      </c>
      <c r="C25" t="s">
        <v>9</v>
      </c>
      <c r="D25" s="2">
        <v>0</v>
      </c>
    </row>
    <row r="26" spans="1:5" x14ac:dyDescent="0.25">
      <c r="A26" t="s">
        <v>24</v>
      </c>
      <c r="B26" t="s">
        <v>26</v>
      </c>
      <c r="C26" t="s">
        <v>9</v>
      </c>
      <c r="D26" s="2">
        <v>0</v>
      </c>
    </row>
    <row r="27" spans="1:5" x14ac:dyDescent="0.25">
      <c r="A27" t="s">
        <v>25</v>
      </c>
      <c r="B27" t="s">
        <v>26</v>
      </c>
      <c r="C27" t="s">
        <v>9</v>
      </c>
      <c r="D27" s="2">
        <v>0</v>
      </c>
    </row>
    <row r="29" spans="1:5" x14ac:dyDescent="0.25">
      <c r="A29" s="1" t="s">
        <v>31</v>
      </c>
      <c r="D29" s="2">
        <v>0</v>
      </c>
    </row>
    <row r="30" spans="1:5" x14ac:dyDescent="0.25">
      <c r="D30" s="2"/>
    </row>
    <row r="31" spans="1:5" ht="18.75" x14ac:dyDescent="0.3">
      <c r="A31" s="3" t="s">
        <v>61</v>
      </c>
      <c r="D31" s="2"/>
    </row>
    <row r="32" spans="1:5" x14ac:dyDescent="0.25">
      <c r="A32" t="s">
        <v>62</v>
      </c>
      <c r="B32" t="s">
        <v>4</v>
      </c>
      <c r="C32" t="s">
        <v>9</v>
      </c>
      <c r="D32" s="2">
        <f>ParserWriter!D12</f>
        <v>0</v>
      </c>
    </row>
    <row r="33" spans="1:4" x14ac:dyDescent="0.25">
      <c r="A33" t="s">
        <v>90</v>
      </c>
      <c r="B33" t="s">
        <v>91</v>
      </c>
      <c r="C33" t="s">
        <v>10</v>
      </c>
      <c r="D33" s="2">
        <f>ParserWriter!D13</f>
        <v>0</v>
      </c>
    </row>
    <row r="34" spans="1:4" x14ac:dyDescent="0.25">
      <c r="D34" s="2"/>
    </row>
    <row r="35" spans="1:4" x14ac:dyDescent="0.25">
      <c r="D35" s="2"/>
    </row>
    <row r="36" spans="1:4" ht="18.75" x14ac:dyDescent="0.3">
      <c r="A36" s="3" t="s">
        <v>81</v>
      </c>
    </row>
    <row r="37" spans="1:4" x14ac:dyDescent="0.25">
      <c r="A37" t="s">
        <v>82</v>
      </c>
      <c r="C37" t="s">
        <v>10</v>
      </c>
      <c r="D37" s="2">
        <f>ParserWriter!C31</f>
        <v>1</v>
      </c>
    </row>
    <row r="38" spans="1:4" x14ac:dyDescent="0.25">
      <c r="A38" t="s">
        <v>83</v>
      </c>
      <c r="C38" t="s">
        <v>10</v>
      </c>
      <c r="D38" s="2">
        <f>ParserWriter!C29</f>
        <v>1</v>
      </c>
    </row>
    <row r="39" spans="1:4" x14ac:dyDescent="0.25">
      <c r="A39" t="s">
        <v>83</v>
      </c>
      <c r="C39" t="s">
        <v>9</v>
      </c>
      <c r="D39" s="2">
        <f>ParserWriter!D29</f>
        <v>1</v>
      </c>
    </row>
    <row r="41" spans="1:4" x14ac:dyDescent="0.25">
      <c r="A41" s="1" t="s">
        <v>84</v>
      </c>
    </row>
    <row r="42" spans="1:4" x14ac:dyDescent="0.25">
      <c r="A42" s="5" t="s">
        <v>85</v>
      </c>
      <c r="D42" s="2">
        <v>1</v>
      </c>
    </row>
    <row r="43" spans="1:4" x14ac:dyDescent="0.25">
      <c r="A43" t="s">
        <v>87</v>
      </c>
      <c r="D43" s="2">
        <v>0</v>
      </c>
    </row>
    <row r="44" spans="1:4" x14ac:dyDescent="0.25">
      <c r="A44" t="s">
        <v>86</v>
      </c>
      <c r="D44" s="2">
        <v>0</v>
      </c>
    </row>
    <row r="45" spans="1:4" x14ac:dyDescent="0.25">
      <c r="A45" t="s">
        <v>88</v>
      </c>
      <c r="D45" s="2">
        <v>0</v>
      </c>
    </row>
    <row r="46" spans="1:4" x14ac:dyDescent="0.25">
      <c r="A46" t="s">
        <v>89</v>
      </c>
      <c r="D46" s="2">
        <v>0</v>
      </c>
    </row>
  </sheetData>
  <conditionalFormatting sqref="D8">
    <cfRule type="iconSet" priority="19">
      <iconSet>
        <cfvo type="percent" val="0"/>
        <cfvo type="num" val="0.33"/>
        <cfvo type="num" val="0.66"/>
      </iconSet>
    </cfRule>
  </conditionalFormatting>
  <conditionalFormatting sqref="D9:D13">
    <cfRule type="iconSet" priority="17">
      <iconSet>
        <cfvo type="percent" val="0"/>
        <cfvo type="num" val="0.33"/>
        <cfvo type="num" val="0.66"/>
      </iconSet>
    </cfRule>
  </conditionalFormatting>
  <conditionalFormatting sqref="D19">
    <cfRule type="iconSet" priority="15">
      <iconSet>
        <cfvo type="percent" val="0"/>
        <cfvo type="num" val="0.33"/>
        <cfvo type="num" val="0.66"/>
      </iconSet>
    </cfRule>
  </conditionalFormatting>
  <conditionalFormatting sqref="D21:D27">
    <cfRule type="iconSet" priority="13">
      <iconSet>
        <cfvo type="percent" val="0"/>
        <cfvo type="num" val="0.33"/>
        <cfvo type="num" val="0.66"/>
      </iconSet>
    </cfRule>
  </conditionalFormatting>
  <conditionalFormatting sqref="D29:D35">
    <cfRule type="iconSet" priority="11">
      <iconSet>
        <cfvo type="percent" val="0"/>
        <cfvo type="num" val="0.33"/>
        <cfvo type="num" val="0.66"/>
      </iconSet>
    </cfRule>
  </conditionalFormatting>
  <conditionalFormatting sqref="D7">
    <cfRule type="iconSet" priority="9">
      <iconSet>
        <cfvo type="percent" val="0"/>
        <cfvo type="num" val="0.33"/>
        <cfvo type="num" val="0.66"/>
      </iconSet>
    </cfRule>
  </conditionalFormatting>
  <conditionalFormatting sqref="D38:D39">
    <cfRule type="iconSet" priority="7">
      <iconSet>
        <cfvo type="percent" val="0"/>
        <cfvo type="num" val="0.33"/>
        <cfvo type="num" val="0.66"/>
      </iconSet>
    </cfRule>
  </conditionalFormatting>
  <conditionalFormatting sqref="D37">
    <cfRule type="iconSet" priority="5">
      <iconSet>
        <cfvo type="percent" val="0"/>
        <cfvo type="num" val="0.33"/>
        <cfvo type="num" val="0.66"/>
      </iconSet>
    </cfRule>
  </conditionalFormatting>
  <conditionalFormatting sqref="D42">
    <cfRule type="iconSet" priority="3">
      <iconSet>
        <cfvo type="percent" val="0"/>
        <cfvo type="num" val="0.33"/>
        <cfvo type="num" val="0.66"/>
      </iconSet>
    </cfRule>
  </conditionalFormatting>
  <conditionalFormatting sqref="D43:D46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D8</xm:sqref>
        </x14:conditionalFormatting>
        <x14:conditionalFormatting xmlns:xm="http://schemas.microsoft.com/office/excel/2006/main">
          <x14:cfRule type="iconSet" priority="26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D20</xm:sqref>
        </x14:conditionalFormatting>
        <x14:conditionalFormatting xmlns:xm="http://schemas.microsoft.com/office/excel/2006/main">
          <x14:cfRule type="iconSet" priority="18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D9:D13</xm:sqref>
        </x14:conditionalFormatting>
        <x14:conditionalFormatting xmlns:xm="http://schemas.microsoft.com/office/excel/2006/main">
          <x14:cfRule type="iconSet" priority="16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D19</xm:sqref>
        </x14:conditionalFormatting>
        <x14:conditionalFormatting xmlns:xm="http://schemas.microsoft.com/office/excel/2006/main">
          <x14:cfRule type="iconSet" priority="14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D21:D27</xm:sqref>
        </x14:conditionalFormatting>
        <x14:conditionalFormatting xmlns:xm="http://schemas.microsoft.com/office/excel/2006/main">
          <x14:cfRule type="iconSet" priority="12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D29:D35</xm:sqref>
        </x14:conditionalFormatting>
        <x14:conditionalFormatting xmlns:xm="http://schemas.microsoft.com/office/excel/2006/main">
          <x14:cfRule type="iconSet" priority="10" id="{919928BC-91F2-4CCB-95F0-2C9A70962A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D7</xm:sqref>
        </x14:conditionalFormatting>
        <x14:conditionalFormatting xmlns:xm="http://schemas.microsoft.com/office/excel/2006/main">
          <x14:cfRule type="iconSet" priority="8" id="{F7278D54-37E1-4504-92D8-3BC82454C86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D38:D39</xm:sqref>
        </x14:conditionalFormatting>
        <x14:conditionalFormatting xmlns:xm="http://schemas.microsoft.com/office/excel/2006/main">
          <x14:cfRule type="iconSet" priority="6" id="{74C635F2-A6B0-4E0C-9EC4-5410D09B8D9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D37</xm:sqref>
        </x14:conditionalFormatting>
        <x14:conditionalFormatting xmlns:xm="http://schemas.microsoft.com/office/excel/2006/main">
          <x14:cfRule type="iconSet" priority="4" id="{7ECCAB25-892D-46D4-A6AD-D257694C5E0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D42</xm:sqref>
        </x14:conditionalFormatting>
        <x14:conditionalFormatting xmlns:xm="http://schemas.microsoft.com/office/excel/2006/main">
          <x14:cfRule type="iconSet" priority="2" id="{EDEC5098-BF4D-4851-BDDB-8668B50177A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D43:D46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24" sqref="E24"/>
    </sheetView>
  </sheetViews>
  <sheetFormatPr defaultRowHeight="15" x14ac:dyDescent="0.25"/>
  <cols>
    <col min="1" max="1" width="43.85546875" bestFit="1" customWidth="1"/>
    <col min="2" max="3" width="9.85546875" bestFit="1" customWidth="1"/>
    <col min="5" max="5" width="22.7109375" bestFit="1" customWidth="1"/>
  </cols>
  <sheetData>
    <row r="1" spans="1:6" ht="26.25" x14ac:dyDescent="0.4">
      <c r="A1" s="4" t="s">
        <v>52</v>
      </c>
    </row>
    <row r="3" spans="1:6" ht="18.75" x14ac:dyDescent="0.3">
      <c r="A3" s="3" t="s">
        <v>74</v>
      </c>
    </row>
    <row r="5" spans="1:6" x14ac:dyDescent="0.25">
      <c r="A5" s="1" t="s">
        <v>54</v>
      </c>
      <c r="B5" s="1" t="s">
        <v>5</v>
      </c>
      <c r="C5" s="1" t="s">
        <v>55</v>
      </c>
      <c r="D5" s="1" t="s">
        <v>56</v>
      </c>
      <c r="E5" s="1" t="s">
        <v>42</v>
      </c>
    </row>
    <row r="6" spans="1:6" x14ac:dyDescent="0.25">
      <c r="A6" s="6" t="s">
        <v>93</v>
      </c>
      <c r="B6" s="6" t="s">
        <v>95</v>
      </c>
      <c r="C6" s="7">
        <v>1</v>
      </c>
      <c r="D6" s="7">
        <v>0</v>
      </c>
    </row>
    <row r="7" spans="1:6" x14ac:dyDescent="0.25">
      <c r="A7" t="s">
        <v>92</v>
      </c>
      <c r="B7" t="s">
        <v>0</v>
      </c>
      <c r="C7" s="2">
        <f>AVERAGE('PST file'!B7:B23)</f>
        <v>0.29411764705882354</v>
      </c>
      <c r="D7" s="2">
        <v>0</v>
      </c>
      <c r="E7" t="s">
        <v>77</v>
      </c>
    </row>
    <row r="8" spans="1:6" x14ac:dyDescent="0.25">
      <c r="A8" s="5" t="s">
        <v>67</v>
      </c>
      <c r="B8" t="s">
        <v>3</v>
      </c>
      <c r="C8" s="2">
        <v>1</v>
      </c>
      <c r="D8" s="2">
        <v>1</v>
      </c>
      <c r="E8" t="s">
        <v>65</v>
      </c>
      <c r="F8" t="s">
        <v>94</v>
      </c>
    </row>
    <row r="10" spans="1:6" x14ac:dyDescent="0.25">
      <c r="A10" s="5" t="s">
        <v>66</v>
      </c>
      <c r="B10" t="s">
        <v>27</v>
      </c>
      <c r="C10" s="2">
        <v>1</v>
      </c>
      <c r="D10" s="2"/>
      <c r="E10" t="s">
        <v>11</v>
      </c>
    </row>
    <row r="11" spans="1:6" x14ac:dyDescent="0.25">
      <c r="A11" s="5" t="s">
        <v>68</v>
      </c>
      <c r="B11" t="s">
        <v>2</v>
      </c>
      <c r="C11" s="2"/>
      <c r="D11" s="2">
        <v>1</v>
      </c>
      <c r="E11" t="s">
        <v>11</v>
      </c>
    </row>
    <row r="12" spans="1:6" x14ac:dyDescent="0.25">
      <c r="A12" s="5" t="s">
        <v>62</v>
      </c>
      <c r="B12" t="s">
        <v>4</v>
      </c>
      <c r="C12" s="2"/>
      <c r="D12" s="2">
        <v>0</v>
      </c>
      <c r="E12" t="s">
        <v>76</v>
      </c>
    </row>
    <row r="13" spans="1:6" x14ac:dyDescent="0.25">
      <c r="A13" s="5" t="s">
        <v>78</v>
      </c>
      <c r="B13" t="s">
        <v>79</v>
      </c>
      <c r="C13" s="2">
        <v>0</v>
      </c>
      <c r="D13" s="2">
        <v>0</v>
      </c>
    </row>
    <row r="14" spans="1:6" x14ac:dyDescent="0.25">
      <c r="A14" t="s">
        <v>15</v>
      </c>
      <c r="C14" s="2">
        <v>0</v>
      </c>
      <c r="D14" s="2">
        <v>0</v>
      </c>
      <c r="E14" t="s">
        <v>13</v>
      </c>
    </row>
    <row r="15" spans="1:6" x14ac:dyDescent="0.25">
      <c r="A15" t="s">
        <v>18</v>
      </c>
      <c r="C15" s="2">
        <v>0</v>
      </c>
      <c r="D15" s="2">
        <v>0</v>
      </c>
      <c r="E15" t="s">
        <v>13</v>
      </c>
    </row>
    <row r="16" spans="1:6" x14ac:dyDescent="0.25">
      <c r="A16" t="s">
        <v>28</v>
      </c>
      <c r="C16" s="2">
        <v>0</v>
      </c>
      <c r="D16" s="2">
        <v>0</v>
      </c>
      <c r="E16" t="s">
        <v>13</v>
      </c>
    </row>
    <row r="17" spans="1:6" x14ac:dyDescent="0.25">
      <c r="A17" t="s">
        <v>23</v>
      </c>
      <c r="C17" s="2">
        <v>0</v>
      </c>
      <c r="D17" s="2">
        <v>0</v>
      </c>
      <c r="E17" t="s">
        <v>13</v>
      </c>
    </row>
    <row r="18" spans="1:6" x14ac:dyDescent="0.25">
      <c r="A18" t="s">
        <v>24</v>
      </c>
      <c r="C18" s="2">
        <v>0</v>
      </c>
      <c r="D18" s="2">
        <v>0</v>
      </c>
      <c r="E18" t="s">
        <v>13</v>
      </c>
    </row>
    <row r="19" spans="1:6" x14ac:dyDescent="0.25">
      <c r="A19" t="s">
        <v>25</v>
      </c>
      <c r="C19" s="2">
        <v>0</v>
      </c>
      <c r="D19" s="2">
        <v>0</v>
      </c>
      <c r="E19" t="s">
        <v>13</v>
      </c>
    </row>
    <row r="23" spans="1:6" x14ac:dyDescent="0.25">
      <c r="C23" s="2"/>
      <c r="D23" s="2"/>
    </row>
    <row r="24" spans="1:6" x14ac:dyDescent="0.25">
      <c r="C24" s="2"/>
      <c r="D24" s="2"/>
    </row>
    <row r="25" spans="1:6" ht="18.75" x14ac:dyDescent="0.3">
      <c r="A25" s="3" t="s">
        <v>75</v>
      </c>
      <c r="C25" s="2"/>
      <c r="D25" s="2"/>
    </row>
    <row r="27" spans="1:6" x14ac:dyDescent="0.25">
      <c r="A27" s="1" t="s">
        <v>54</v>
      </c>
      <c r="B27" s="1" t="s">
        <v>5</v>
      </c>
      <c r="C27" s="1" t="s">
        <v>55</v>
      </c>
      <c r="D27" s="1" t="s">
        <v>56</v>
      </c>
    </row>
    <row r="29" spans="1:6" x14ac:dyDescent="0.25">
      <c r="A29" t="s">
        <v>60</v>
      </c>
      <c r="B29" t="s">
        <v>57</v>
      </c>
      <c r="C29" s="2">
        <v>1</v>
      </c>
      <c r="D29" s="2">
        <v>1</v>
      </c>
      <c r="E29" t="s">
        <v>63</v>
      </c>
      <c r="F29" t="s">
        <v>71</v>
      </c>
    </row>
    <row r="30" spans="1:6" x14ac:dyDescent="0.25">
      <c r="A30" t="s">
        <v>72</v>
      </c>
      <c r="B30" t="s">
        <v>58</v>
      </c>
      <c r="C30" s="2"/>
      <c r="D30" s="2">
        <v>1</v>
      </c>
      <c r="E30" t="s">
        <v>63</v>
      </c>
      <c r="F30" t="s">
        <v>73</v>
      </c>
    </row>
    <row r="31" spans="1:6" x14ac:dyDescent="0.25">
      <c r="A31" t="s">
        <v>59</v>
      </c>
      <c r="B31" t="s">
        <v>26</v>
      </c>
      <c r="C31" s="2">
        <v>1</v>
      </c>
      <c r="D31" s="2"/>
      <c r="E31" t="s">
        <v>63</v>
      </c>
    </row>
  </sheetData>
  <conditionalFormatting sqref="C29:D31">
    <cfRule type="iconSet" priority="32">
      <iconSet>
        <cfvo type="percent" val="0"/>
        <cfvo type="percent" val="33"/>
        <cfvo type="percent" val="67"/>
      </iconSet>
    </cfRule>
  </conditionalFormatting>
  <conditionalFormatting sqref="C6 C13:C19">
    <cfRule type="iconSet" priority="123">
      <iconSet>
        <cfvo type="percent" val="0"/>
        <cfvo type="percent" val="33"/>
        <cfvo type="percent" val="67"/>
      </iconSet>
    </cfRule>
  </conditionalFormatting>
  <conditionalFormatting sqref="C6 C13:C19">
    <cfRule type="iconSet" priority="125">
      <iconSet>
        <cfvo type="percent" val="0"/>
        <cfvo type="num" val="0.33"/>
        <cfvo type="num" val="0.66"/>
      </iconSet>
    </cfRule>
  </conditionalFormatting>
  <conditionalFormatting sqref="C6 C13:C19">
    <cfRule type="iconSet" priority="127">
      <iconSet>
        <cfvo type="percent" val="0"/>
        <cfvo type="percent" val="33"/>
        <cfvo type="percent" val="67"/>
      </iconSet>
    </cfRule>
    <cfRule type="iconSet" priority="128">
      <iconSet>
        <cfvo type="percent" val="0"/>
        <cfvo type="formula" val="0.66"/>
        <cfvo type="num" val="0.66"/>
      </iconSet>
    </cfRule>
  </conditionalFormatting>
  <conditionalFormatting sqref="C10:D12 C7:D8 C23:D25 C29:D31 D6 D13:D19">
    <cfRule type="iconSet" priority="132">
      <iconSet>
        <cfvo type="percent" val="0"/>
        <cfvo type="percent" val="33"/>
        <cfvo type="percent" val="67"/>
      </iconSet>
    </cfRule>
  </conditionalFormatting>
  <conditionalFormatting sqref="C10:D12 C7:D8 C23:D25 C29:D31 D6 D13:D19">
    <cfRule type="iconSet" priority="138">
      <iconSet>
        <cfvo type="percent" val="0"/>
        <cfvo type="num" val="0.33"/>
        <cfvo type="num" val="0.66"/>
      </iconSet>
    </cfRule>
  </conditionalFormatting>
  <conditionalFormatting sqref="C10:D12 C7:D8 C23:D25 C29:D31 D6 D13:D19">
    <cfRule type="iconSet" priority="144">
      <iconSet>
        <cfvo type="percent" val="0"/>
        <cfvo type="percent" val="33"/>
        <cfvo type="percent" val="67"/>
      </iconSet>
    </cfRule>
    <cfRule type="iconSet" priority="145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1" id="{9C00AC43-648D-4B27-95C3-36469AF4F17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C6 C13:C19</xm:sqref>
        </x14:conditionalFormatting>
        <x14:conditionalFormatting xmlns:xm="http://schemas.microsoft.com/office/excel/2006/main">
          <x14:cfRule type="iconSet" priority="156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C10:D12 C7:D8 C23:D25 C29:D31 D6 D13:D19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59" sqref="A59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53</v>
      </c>
    </row>
    <row r="3" spans="1:3" x14ac:dyDescent="0.25">
      <c r="A3" s="1" t="s">
        <v>32</v>
      </c>
      <c r="B3" s="1" t="s">
        <v>6</v>
      </c>
      <c r="C3" s="1" t="s">
        <v>42</v>
      </c>
    </row>
    <row r="5" spans="1:3" x14ac:dyDescent="0.25">
      <c r="A5" t="s">
        <v>69</v>
      </c>
      <c r="B5" s="2">
        <v>1</v>
      </c>
      <c r="C5" t="s">
        <v>70</v>
      </c>
    </row>
    <row r="7" spans="1:3" x14ac:dyDescent="0.25">
      <c r="A7" t="s">
        <v>33</v>
      </c>
      <c r="B7" s="2">
        <v>1</v>
      </c>
      <c r="C7" t="s">
        <v>11</v>
      </c>
    </row>
    <row r="8" spans="1:3" x14ac:dyDescent="0.25">
      <c r="A8" t="s">
        <v>44</v>
      </c>
      <c r="B8" s="2">
        <v>0</v>
      </c>
    </row>
    <row r="9" spans="1:3" x14ac:dyDescent="0.25">
      <c r="A9" t="s">
        <v>34</v>
      </c>
      <c r="B9" s="2">
        <v>0</v>
      </c>
    </row>
    <row r="10" spans="1:3" x14ac:dyDescent="0.25">
      <c r="A10" t="s">
        <v>45</v>
      </c>
      <c r="B10" s="2">
        <v>0</v>
      </c>
    </row>
    <row r="11" spans="1:3" x14ac:dyDescent="0.25">
      <c r="A11" t="s">
        <v>46</v>
      </c>
      <c r="B11" s="2">
        <v>0</v>
      </c>
    </row>
    <row r="12" spans="1:3" x14ac:dyDescent="0.25">
      <c r="A12" t="s">
        <v>47</v>
      </c>
      <c r="B12" s="2">
        <v>0</v>
      </c>
    </row>
    <row r="13" spans="1:3" x14ac:dyDescent="0.25">
      <c r="A13" t="s">
        <v>35</v>
      </c>
      <c r="B13" s="2">
        <v>1</v>
      </c>
      <c r="C13" t="s">
        <v>11</v>
      </c>
    </row>
    <row r="14" spans="1:3" x14ac:dyDescent="0.25">
      <c r="A14" t="s">
        <v>36</v>
      </c>
      <c r="B14" s="2">
        <v>1</v>
      </c>
      <c r="C14" t="s">
        <v>11</v>
      </c>
    </row>
    <row r="15" spans="1:3" x14ac:dyDescent="0.25">
      <c r="A15" t="s">
        <v>37</v>
      </c>
      <c r="B15" s="2">
        <v>1</v>
      </c>
    </row>
    <row r="16" spans="1:3" x14ac:dyDescent="0.25">
      <c r="A16" t="s">
        <v>38</v>
      </c>
      <c r="B16" s="2">
        <v>1</v>
      </c>
      <c r="C16" t="s">
        <v>43</v>
      </c>
    </row>
    <row r="17" spans="1:3" x14ac:dyDescent="0.25">
      <c r="A17" t="s">
        <v>48</v>
      </c>
      <c r="B17" s="2">
        <v>0</v>
      </c>
    </row>
    <row r="18" spans="1:3" x14ac:dyDescent="0.25">
      <c r="A18" t="s">
        <v>39</v>
      </c>
      <c r="B18" s="2">
        <v>0</v>
      </c>
      <c r="C18" t="s">
        <v>13</v>
      </c>
    </row>
    <row r="19" spans="1:3" x14ac:dyDescent="0.25">
      <c r="A19" t="s">
        <v>40</v>
      </c>
      <c r="B19" s="2">
        <v>0</v>
      </c>
      <c r="C19" t="s">
        <v>13</v>
      </c>
    </row>
    <row r="20" spans="1:3" x14ac:dyDescent="0.25">
      <c r="A20" t="s">
        <v>49</v>
      </c>
      <c r="B20" s="2">
        <v>0</v>
      </c>
    </row>
    <row r="21" spans="1:3" x14ac:dyDescent="0.25">
      <c r="A21" t="s">
        <v>50</v>
      </c>
      <c r="B21" s="2">
        <v>0</v>
      </c>
    </row>
    <row r="22" spans="1:3" x14ac:dyDescent="0.25">
      <c r="A22" t="s">
        <v>51</v>
      </c>
      <c r="B22" s="2">
        <v>0</v>
      </c>
    </row>
    <row r="23" spans="1:3" x14ac:dyDescent="0.25">
      <c r="A23" t="s">
        <v>41</v>
      </c>
      <c r="B23" s="2">
        <v>0</v>
      </c>
    </row>
  </sheetData>
  <conditionalFormatting sqref="B7">
    <cfRule type="iconSet" priority="33">
      <iconSet>
        <cfvo type="percent" val="0"/>
        <cfvo type="num" val="0.33"/>
        <cfvo type="num" val="0.66"/>
      </iconSet>
    </cfRule>
  </conditionalFormatting>
  <conditionalFormatting sqref="B8:B23">
    <cfRule type="iconSet" priority="12">
      <iconSet>
        <cfvo type="percent" val="0"/>
        <cfvo type="num" val="0.33"/>
        <cfvo type="num" val="0.66"/>
      </iconSet>
    </cfRule>
  </conditionalFormatting>
  <conditionalFormatting sqref="B7:B23">
    <cfRule type="iconSet" priority="9">
      <iconSet>
        <cfvo type="percent" val="0"/>
        <cfvo type="percent" val="33"/>
        <cfvo type="percent" val="67"/>
      </iconSet>
    </cfRule>
    <cfRule type="iconSet" priority="10">
      <iconSet>
        <cfvo type="percent" val="0"/>
        <cfvo type="formula" val="0.66"/>
        <cfvo type="num" val="0.66"/>
      </iconSet>
    </cfRule>
  </conditionalFormatting>
  <conditionalFormatting sqref="B5">
    <cfRule type="iconSet" priority="4">
      <iconSet>
        <cfvo type="percent" val="0"/>
        <cfvo type="num" val="0.33"/>
        <cfvo type="num" val="0.66"/>
      </iconSet>
    </cfRule>
  </conditionalFormatting>
  <conditionalFormatting sqref="B5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B7</xm:sqref>
        </x14:conditionalFormatting>
        <x14:conditionalFormatting xmlns:xm="http://schemas.microsoft.com/office/excel/2006/main">
          <x14:cfRule type="iconSet" priority="11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B8:B23</xm:sqref>
        </x14:conditionalFormatting>
        <x14:conditionalFormatting xmlns:xm="http://schemas.microsoft.com/office/excel/2006/main">
          <x14:cfRule type="iconSet" priority="3" id="{C65A0D50-6CF4-406D-8937-94093C87594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2014-05-05T10:04:01Z</dcterms:modified>
</cp:coreProperties>
</file>