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élibérations" r:id="rId3" sheetId="1"/>
  </sheets>
</workbook>
</file>

<file path=xl/sharedStrings.xml><?xml version="1.0" encoding="utf-8"?>
<sst xmlns="http://schemas.openxmlformats.org/spreadsheetml/2006/main" count="80" uniqueCount="57">
  <si>
    <t>Année Universitaire</t>
  </si>
  <si>
    <t>Date délibération</t>
  </si>
  <si>
    <t>11/06/2022</t>
  </si>
  <si>
    <t>Classe</t>
  </si>
  <si>
    <t>ID 
 ETUDIANT</t>
  </si>
  <si>
    <t>CNE</t>
  </si>
  <si>
    <t>NOM</t>
  </si>
  <si>
    <t>PRENOM</t>
  </si>
  <si>
    <t>2021 / 2022</t>
  </si>
  <si>
    <t>GI2</t>
  </si>
  <si>
    <t>RS</t>
  </si>
  <si>
    <t>Smaidi</t>
  </si>
  <si>
    <t>Reda</t>
  </si>
  <si>
    <t>WK</t>
  </si>
  <si>
    <t>Kharbouche</t>
  </si>
  <si>
    <t>Widad</t>
  </si>
  <si>
    <t>IH</t>
  </si>
  <si>
    <t>Halimi</t>
  </si>
  <si>
    <t>Ilyass</t>
  </si>
  <si>
    <t>HS</t>
  </si>
  <si>
    <t>Sghir</t>
  </si>
  <si>
    <t>Hajar</t>
  </si>
  <si>
    <t>AL</t>
  </si>
  <si>
    <t>Lamine</t>
  </si>
  <si>
    <t>Abdlmajid</t>
  </si>
  <si>
    <t xml:space="preserve">Python pour les sciences de données
 RS </t>
  </si>
  <si>
    <t xml:space="preserve">Python pour les sciences de données
</t>
  </si>
  <si>
    <t>Moyenne</t>
  </si>
  <si>
    <t>Validation</t>
  </si>
  <si>
    <t xml:space="preserve">Programmation Java Avancée
 RS </t>
  </si>
  <si>
    <t xml:space="preserve">Programmation Java Avancée
</t>
  </si>
  <si>
    <t xml:space="preserve">Langues et Communication Professionnelle 2 &amp; Soft Skils
 RS </t>
  </si>
  <si>
    <t>Français</t>
  </si>
  <si>
    <t>Anglais</t>
  </si>
  <si>
    <t>Espaniol</t>
  </si>
  <si>
    <t xml:space="preserve">Linux et programmation système
 RS </t>
  </si>
  <si>
    <t xml:space="preserve">Linux et programmation système
</t>
  </si>
  <si>
    <t xml:space="preserve">Administration des Bases de données Avancées
 RS </t>
  </si>
  <si>
    <t xml:space="preserve">Administration des Bases de données Avancées
</t>
  </si>
  <si>
    <t xml:space="preserve">Administration réseaux et systèmes
 RS </t>
  </si>
  <si>
    <t xml:space="preserve">Administration réseaux et systèmes
</t>
  </si>
  <si>
    <t xml:space="preserve">Entreprenariat 2
 RS </t>
  </si>
  <si>
    <t xml:space="preserve">Entreprenariat </t>
  </si>
  <si>
    <t xml:space="preserve">Machine Learning
 RS </t>
  </si>
  <si>
    <t xml:space="preserve">Machine Learning
</t>
  </si>
  <si>
    <t xml:space="preserve">Gestion de projet et Génie logiciel
 RS </t>
  </si>
  <si>
    <t>Gestion de projet</t>
  </si>
  <si>
    <t>Génie logiciel</t>
  </si>
  <si>
    <t xml:space="preserve">Crypto-systèmes et sécurité Informatique
 RS </t>
  </si>
  <si>
    <t>Crypto-systèmes</t>
  </si>
  <si>
    <t>Sécurité Informatique</t>
  </si>
  <si>
    <t xml:space="preserve">Frameworks Java EE avancés et .Net
 RS </t>
  </si>
  <si>
    <t>Frameworks Java EE avancés</t>
  </si>
  <si>
    <t>.Net</t>
  </si>
  <si>
    <t xml:space="preserve">Web 2 : Applications Web modernes
 RS </t>
  </si>
  <si>
    <t xml:space="preserve">Web 2 : Applications Web modernes
</t>
  </si>
  <si>
    <t>Rang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</si>
</sst>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8"/>
      </patternFill>
    </fill>
    <fill>
      <patternFill patternType="solid">
        <fgColor indexed="8"/>
      </patternFill>
    </fill>
  </fills>
  <borders count="5">
    <border>
      <left/>
      <right/>
      <top/>
      <bottom/>
      <diagonal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4">
    <xf numFmtId="0" fontId="0" fillId="0" borderId="0" xfId="0"/>
    <xf numFmtId="0" fontId="0" fillId="0" borderId="4" xfId="0" applyBorder="true">
      <alignment horizontal="center" vertical="center" wrapText="true"/>
    </xf>
    <xf numFmtId="0" fontId="0" fillId="3" borderId="4" xfId="0" applyFill="true" applyBorder="true">
      <alignment horizontal="center" vertical="center" wrapText="true"/>
    </xf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U10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35.15625" customWidth="true"/>
    <col min="6" max="6" width="19.53125" customWidth="true"/>
    <col min="7" max="7" width="19.53125" customWidth="true"/>
    <col min="8" max="8" width="35.15625" customWidth="true"/>
    <col min="9" max="9" width="19.53125" customWidth="true"/>
    <col min="10" max="10" width="19.53125" customWidth="true"/>
    <col min="11" max="11" width="35.15625" customWidth="true"/>
    <col min="12" max="12" width="35.15625" customWidth="true"/>
    <col min="13" max="13" width="35.15625" customWidth="true"/>
    <col min="14" max="14" width="19.53125" customWidth="true"/>
    <col min="15" max="15" width="19.53125" customWidth="true"/>
    <col min="16" max="16" width="35.15625" customWidth="true"/>
    <col min="17" max="17" width="19.53125" customWidth="true"/>
    <col min="18" max="18" width="19.53125" customWidth="true"/>
    <col min="19" max="19" width="35.15625" customWidth="true"/>
    <col min="20" max="20" width="19.53125" customWidth="true"/>
    <col min="21" max="21" width="19.53125" customWidth="true"/>
    <col min="22" max="22" width="35.15625" customWidth="true"/>
    <col min="23" max="23" width="19.53125" customWidth="true"/>
    <col min="24" max="24" width="19.53125" customWidth="true"/>
    <col min="25" max="25" width="35.15625" customWidth="true"/>
    <col min="26" max="26" width="19.53125" customWidth="true"/>
    <col min="27" max="27" width="19.53125" customWidth="true"/>
    <col min="28" max="28" width="35.15625" customWidth="true"/>
    <col min="29" max="29" width="19.53125" customWidth="true"/>
    <col min="30" max="30" width="19.53125" customWidth="true"/>
    <col min="31" max="31" width="35.15625" customWidth="true"/>
    <col min="32" max="32" width="35.15625" customWidth="true"/>
    <col min="33" max="33" width="19.53125" customWidth="true"/>
    <col min="34" max="34" width="19.53125" customWidth="true"/>
    <col min="35" max="35" width="35.15625" customWidth="true"/>
    <col min="36" max="36" width="35.15625" customWidth="true"/>
    <col min="37" max="37" width="19.53125" customWidth="true"/>
    <col min="38" max="38" width="19.53125" customWidth="true"/>
    <col min="39" max="39" width="35.15625" customWidth="true"/>
    <col min="40" max="40" width="35.15625" customWidth="true"/>
    <col min="41" max="41" width="19.53125" customWidth="true"/>
    <col min="42" max="42" width="19.53125" customWidth="true"/>
    <col min="43" max="43" width="35.15625" customWidth="true"/>
    <col min="44" max="44" width="19.53125" customWidth="true"/>
    <col min="45" max="45" width="19.53125" customWidth="true"/>
  </cols>
  <sheetData>
    <row r="1" ht="50.0" customHeight="true">
      <c r="A1" t="s" s="2">
        <v>0</v>
      </c>
      <c r="B1" t="s" s="1">
        <v>8</v>
      </c>
      <c r="C1" t="s" s="2">
        <v>1</v>
      </c>
      <c r="D1" t="s" s="1">
        <v>2</v>
      </c>
    </row>
    <row r="2" ht="50.0" customHeight="true">
      <c r="A2" t="s" s="2">
        <v>3</v>
      </c>
      <c r="B2" t="s" s="1">
        <v>9</v>
      </c>
    </row>
    <row r="3" ht="20.0" customHeight="true" s="3" customFormat="true"/>
    <row r="4" ht="50.0" customHeight="true">
      <c r="A4" t="s" s="1">
        <v>4</v>
      </c>
      <c r="B4" t="s" s="1">
        <v>5</v>
      </c>
      <c r="C4" t="s" s="1">
        <v>6</v>
      </c>
      <c r="D4" t="s" s="1">
        <v>7</v>
      </c>
      <c r="E4" t="s" s="1">
        <v>25</v>
      </c>
      <c r="H4" t="s" s="1">
        <v>29</v>
      </c>
      <c r="K4" t="s" s="1">
        <v>31</v>
      </c>
      <c r="P4" t="s" s="1">
        <v>35</v>
      </c>
      <c r="S4" t="s" s="1">
        <v>37</v>
      </c>
      <c r="V4" t="s" s="1">
        <v>39</v>
      </c>
      <c r="Y4" t="s" s="1">
        <v>41</v>
      </c>
      <c r="AB4" t="s" s="1">
        <v>43</v>
      </c>
      <c r="AE4" t="s" s="1">
        <v>45</v>
      </c>
      <c r="AI4" t="s" s="1">
        <v>48</v>
      </c>
      <c r="AM4" t="s" s="1">
        <v>51</v>
      </c>
      <c r="AQ4" t="s" s="1">
        <v>54</v>
      </c>
      <c r="AT4" t="s" s="1">
        <v>27</v>
      </c>
      <c r="AU4" t="s" s="1">
        <v>56</v>
      </c>
    </row>
    <row r="5" ht="50.0" customHeight="true">
      <c r="E5" t="s" s="1">
        <v>26</v>
      </c>
      <c r="F5" t="s" s="1">
        <v>27</v>
      </c>
      <c r="G5" t="s" s="1">
        <v>28</v>
      </c>
      <c r="H5" t="s" s="1">
        <v>30</v>
      </c>
      <c r="I5" t="s" s="1">
        <v>27</v>
      </c>
      <c r="J5" t="s" s="1">
        <v>28</v>
      </c>
      <c r="K5" t="s" s="1">
        <v>32</v>
      </c>
      <c r="L5" t="s" s="1">
        <v>33</v>
      </c>
      <c r="M5" t="s" s="1">
        <v>34</v>
      </c>
      <c r="N5" t="s" s="1">
        <v>27</v>
      </c>
      <c r="O5" t="s" s="1">
        <v>28</v>
      </c>
      <c r="P5" t="s" s="1">
        <v>36</v>
      </c>
      <c r="Q5" t="s" s="1">
        <v>27</v>
      </c>
      <c r="R5" t="s" s="1">
        <v>28</v>
      </c>
      <c r="S5" t="s" s="1">
        <v>38</v>
      </c>
      <c r="T5" t="s" s="1">
        <v>27</v>
      </c>
      <c r="U5" t="s" s="1">
        <v>28</v>
      </c>
      <c r="V5" t="s" s="1">
        <v>40</v>
      </c>
      <c r="W5" t="s" s="1">
        <v>27</v>
      </c>
      <c r="X5" t="s" s="1">
        <v>28</v>
      </c>
      <c r="Y5" t="s" s="1">
        <v>42</v>
      </c>
      <c r="Z5" t="s" s="1">
        <v>27</v>
      </c>
      <c r="AA5" t="s" s="1">
        <v>28</v>
      </c>
      <c r="AB5" t="s" s="1">
        <v>44</v>
      </c>
      <c r="AC5" t="s" s="1">
        <v>27</v>
      </c>
      <c r="AD5" t="s" s="1">
        <v>28</v>
      </c>
      <c r="AE5" t="s" s="1">
        <v>46</v>
      </c>
      <c r="AF5" t="s" s="1">
        <v>47</v>
      </c>
      <c r="AG5" t="s" s="1">
        <v>27</v>
      </c>
      <c r="AH5" t="s" s="1">
        <v>28</v>
      </c>
      <c r="AI5" t="s" s="1">
        <v>49</v>
      </c>
      <c r="AJ5" t="s" s="1">
        <v>50</v>
      </c>
      <c r="AK5" t="s" s="1">
        <v>27</v>
      </c>
      <c r="AL5" t="s" s="1">
        <v>28</v>
      </c>
      <c r="AM5" t="s" s="1">
        <v>52</v>
      </c>
      <c r="AN5" t="s" s="1">
        <v>53</v>
      </c>
      <c r="AO5" t="s" s="1">
        <v>27</v>
      </c>
      <c r="AP5" t="s" s="1">
        <v>28</v>
      </c>
      <c r="AQ5" t="s" s="1">
        <v>55</v>
      </c>
      <c r="AR5" t="s" s="1">
        <v>27</v>
      </c>
      <c r="AS5" t="s" s="1">
        <v>28</v>
      </c>
    </row>
    <row r="6">
      <c r="A6" t="n" s="1">
        <v>1.0</v>
      </c>
      <c r="B6" t="s" s="1">
        <v>10</v>
      </c>
      <c r="C6" t="s" s="1">
        <v>11</v>
      </c>
      <c r="D6" t="s" s="1">
        <v>12</v>
      </c>
      <c r="E6" t="n" s="1">
        <v>14.0</v>
      </c>
      <c r="F6" t="n" s="1">
        <f>E6*1.0</f>
        <v>0.0</v>
      </c>
      <c r="G6" t="n" s="1">
        <f>IF(F6&gt;=12, "V", "NV")</f>
        <v>0.0</v>
      </c>
      <c r="H6" t="n" s="1">
        <v>15.0</v>
      </c>
      <c r="I6" t="n" s="1">
        <f>H6*1.0</f>
        <v>0.0</v>
      </c>
      <c r="J6" t="n" s="1">
        <f>IF(I6&gt;=12, "V", "NV")</f>
        <v>0.0</v>
      </c>
      <c r="K6" t="n" s="1">
        <v>17.75</v>
      </c>
      <c r="L6" t="n" s="1">
        <v>18.5</v>
      </c>
      <c r="M6" t="n" s="1">
        <v>15.0</v>
      </c>
      <c r="N6" t="n" s="1">
        <f>M6*0.4+L6*0.3+K6*0.3</f>
        <v>0.0</v>
      </c>
      <c r="O6" t="n" s="1">
        <f>IF(N6&gt;=12, "V", "NV")</f>
        <v>0.0</v>
      </c>
      <c r="P6" t="n" s="1">
        <v>15.5</v>
      </c>
      <c r="Q6" t="n" s="1">
        <f>P6*1.0</f>
        <v>0.0</v>
      </c>
      <c r="R6" t="n" s="1">
        <f>IF(Q6&gt;=12, "V", "NV")</f>
        <v>0.0</v>
      </c>
      <c r="S6" t="n" s="1">
        <v>16.0</v>
      </c>
      <c r="T6" t="n" s="1">
        <f>S6*1.0</f>
        <v>0.0</v>
      </c>
      <c r="U6" t="n" s="1">
        <f>IF(T6&gt;=12, "V", "NV")</f>
        <v>0.0</v>
      </c>
      <c r="V6" t="n" s="1">
        <v>17.5</v>
      </c>
      <c r="W6" t="n" s="1">
        <f>V6*1.0</f>
        <v>0.0</v>
      </c>
      <c r="X6" t="n" s="1">
        <f>IF(W6&gt;=12, "V", "NV")</f>
        <v>0.0</v>
      </c>
      <c r="Y6" t="n" s="1">
        <v>15.5</v>
      </c>
      <c r="Z6" t="n" s="1">
        <f>Y6*1.0</f>
        <v>0.0</v>
      </c>
      <c r="AA6" t="n" s="1">
        <f>IF(Z6&gt;=12, "V", "NV")</f>
        <v>0.0</v>
      </c>
      <c r="AB6" t="n" s="1">
        <v>18.0</v>
      </c>
      <c r="AC6" t="n" s="1">
        <f>AB6*1.0</f>
        <v>0.0</v>
      </c>
      <c r="AD6" t="n" s="1">
        <f>IF(AC6&gt;=12, "V", "NV")</f>
        <v>0.0</v>
      </c>
      <c r="AE6" t="n" s="1">
        <v>17.0</v>
      </c>
      <c r="AF6" t="n" s="1">
        <v>16.0</v>
      </c>
      <c r="AG6" t="n" s="1">
        <f>AF6*0.6+AE6*0.4</f>
        <v>0.0</v>
      </c>
      <c r="AH6" t="n" s="1">
        <f>IF(AG6&gt;=12, "V", "NV")</f>
        <v>0.0</v>
      </c>
      <c r="AI6" t="n" s="1">
        <v>16.5</v>
      </c>
      <c r="AJ6" t="n" s="1">
        <v>15.0</v>
      </c>
      <c r="AK6" t="n" s="1">
        <f>AJ6*0.5+AI6*0.5</f>
        <v>0.0</v>
      </c>
      <c r="AL6" t="n" s="1">
        <f>IF(AK6&gt;=12, "V", "NV")</f>
        <v>0.0</v>
      </c>
      <c r="AM6" t="n" s="1">
        <v>19.0</v>
      </c>
      <c r="AN6" t="n" s="1">
        <v>18.5</v>
      </c>
      <c r="AO6" t="n" s="1">
        <f>AN6*0.5+AM6*0.5</f>
        <v>0.0</v>
      </c>
      <c r="AP6" t="n" s="1">
        <f>IF(AO6&gt;=12, "V", "NV")</f>
        <v>0.0</v>
      </c>
      <c r="AQ6" t="n" s="1">
        <v>17.5</v>
      </c>
      <c r="AR6" t="n" s="1">
        <f>AQ6*1.0</f>
        <v>0.0</v>
      </c>
      <c r="AS6" t="n" s="1">
        <f>IF(AR6&gt;=12, "V", "NV")</f>
        <v>0.0</v>
      </c>
      <c r="AT6" t="n" s="1">
        <f>ROUND((F6+I6+N6+Q6+T6+W6+Z6+AC6+AG6+AK6+AO6+AR6)/12,2)</f>
        <v>0.0</v>
      </c>
      <c r="AU6" t="n" s="1">
        <f>RANK(AT6,AT6:AT10,0)</f>
        <v>0.0</v>
      </c>
    </row>
    <row r="7">
      <c r="A7" t="n" s="1">
        <v>2.0</v>
      </c>
      <c r="B7" t="s" s="1">
        <v>13</v>
      </c>
      <c r="C7" t="s" s="1">
        <v>14</v>
      </c>
      <c r="D7" t="s" s="1">
        <v>15</v>
      </c>
    </row>
    <row r="8">
      <c r="A8" t="n" s="1">
        <v>3.0</v>
      </c>
      <c r="B8" t="s" s="1">
        <v>16</v>
      </c>
      <c r="C8" t="s" s="1">
        <v>17</v>
      </c>
      <c r="D8" t="s" s="1">
        <v>18</v>
      </c>
    </row>
    <row r="9">
      <c r="A9" t="n" s="1">
        <v>4.0</v>
      </c>
      <c r="B9" t="s" s="1">
        <v>19</v>
      </c>
      <c r="C9" t="s" s="1">
        <v>20</v>
      </c>
      <c r="D9" t="s" s="1">
        <v>21</v>
      </c>
    </row>
    <row r="10">
      <c r="A10" t="n" s="1">
        <v>5.0</v>
      </c>
      <c r="B10" t="s" s="1">
        <v>22</v>
      </c>
      <c r="C10" t="s" s="1">
        <v>23</v>
      </c>
      <c r="D10" t="s" s="1">
        <v>24</v>
      </c>
    </row>
  </sheetData>
  <mergeCells count="12">
    <mergeCell ref="E4:G4"/>
    <mergeCell ref="H4:J4"/>
    <mergeCell ref="K4:O4"/>
    <mergeCell ref="P4:R4"/>
    <mergeCell ref="S4:U4"/>
    <mergeCell ref="V4:X4"/>
    <mergeCell ref="Y4:AA4"/>
    <mergeCell ref="AB4:AD4"/>
    <mergeCell ref="AE4:AH4"/>
    <mergeCell ref="AI4:AL4"/>
    <mergeCell ref="AM4:AP4"/>
    <mergeCell ref="AQ4:AS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2022-06-11T13:29:36Z</dcterms:created>
  <dc:creator>Apache POI</dc:creator>
</cp:coreProperties>
</file>